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ABRIL 2023\"/>
    </mc:Choice>
  </mc:AlternateContent>
  <xr:revisionPtr revIDLastSave="0" documentId="13_ncr:1_{F8FE3D08-3585-4D4F-BC9D-7C99884DA61D}" xr6:coauthVersionLast="47" xr6:coauthVersionMax="47" xr10:uidLastSave="{00000000-0000-0000-0000-000000000000}"/>
  <bookViews>
    <workbookView xWindow="-108" yWindow="-108" windowWidth="20376" windowHeight="12216" firstSheet="70" activeTab="75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8" l="1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<sst xmlns="http://schemas.openxmlformats.org/spreadsheetml/2006/main" count="4474" uniqueCount="288">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</sst>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96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0" fillId="0" borderId="0" xfId="0"/>
    <xf numFmtId="0" fontId="0" fillId="0" borderId="0" xfId="0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Fill="1" applyBorder="1" applyAlignment="1">
      <alignment vertical="top"/>
    </xf>
    <xf numFmtId="0" fontId="16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165" fontId="20" fillId="0" borderId="9" xfId="0" applyNumberFormat="1" applyFont="1" applyFill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Border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167" fontId="15" fillId="0" borderId="0" xfId="1" applyNumberFormat="1" applyFont="1"/>
    <xf numFmtId="9" fontId="16" fillId="0" borderId="9" xfId="2" applyFont="1" applyFill="1" applyBorder="1" applyAlignment="1">
      <alignment horizontal="right" vertical="top"/>
    </xf>
    <xf numFmtId="0" fontId="15" fillId="0" borderId="0" xfId="0" applyFont="1"/>
    <xf numFmtId="167" fontId="15" fillId="0" borderId="0" xfId="1" applyNumberFormat="1" applyFont="1"/>
    <xf numFmtId="167" fontId="15" fillId="0" borderId="0" xfId="1" applyNumberFormat="1" applyFont="1"/>
    <xf numFmtId="0" fontId="15" fillId="0" borderId="9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vertical="top"/>
    </xf>
    <xf numFmtId="0" fontId="20" fillId="0" borderId="9" xfId="0" applyFont="1" applyFill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Fill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43" fontId="16" fillId="0" borderId="9" xfId="1" applyFont="1" applyBorder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167" fontId="15" fillId="0" borderId="0" xfId="1" applyNumberFormat="1" applyFont="1"/>
    <xf numFmtId="0" fontId="20" fillId="0" borderId="9" xfId="0" applyFont="1" applyBorder="1"/>
    <xf numFmtId="167" fontId="15" fillId="0" borderId="0" xfId="1" applyNumberFormat="1" applyFont="1"/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0" fontId="0" fillId="0" borderId="0" xfId="0"/>
    <xf numFmtId="0" fontId="0" fillId="0" borderId="0" xfId="0" applyFont="1"/>
    <xf numFmtId="0" fontId="15" fillId="0" borderId="0" xfId="0" applyFont="1"/>
    <xf numFmtId="165" fontId="16" fillId="0" borderId="9" xfId="0" applyNumberFormat="1" applyFont="1" applyBorder="1" applyAlignment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0" fontId="20" fillId="0" borderId="9" xfId="0" applyFont="1" applyBorder="1" applyAlignment="1"/>
    <xf numFmtId="0" fontId="15" fillId="0" borderId="0" xfId="0" applyFont="1"/>
    <xf numFmtId="0" fontId="15" fillId="0" borderId="0" xfId="0" applyFont="1"/>
    <xf numFmtId="165" fontId="15" fillId="0" borderId="9" xfId="0" applyNumberFormat="1" applyFont="1" applyBorder="1" applyAlignment="1"/>
    <xf numFmtId="0" fontId="15" fillId="0" borderId="0" xfId="0" applyFont="1"/>
    <xf numFmtId="165" fontId="24" fillId="0" borderId="9" xfId="0" applyNumberFormat="1" applyFont="1" applyBorder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5" fillId="0" borderId="0" xfId="0" applyFont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9" t="s">
        <v>103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82" t="s">
        <v>1</v>
      </c>
      <c r="B7" s="18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5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5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5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5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5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5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5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5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5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5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5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5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5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5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5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5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5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5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5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5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5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5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5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5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5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5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5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5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5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5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5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5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5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5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5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5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5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5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4" t="s">
        <v>101</v>
      </c>
      <c r="B55" s="185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">
      <c r="A56" s="186" t="s">
        <v>102</v>
      </c>
      <c r="B56" s="181"/>
      <c r="C56" s="181"/>
      <c r="D56" s="181"/>
      <c r="E56" s="181"/>
      <c r="F56" s="181"/>
      <c r="G56" s="181"/>
      <c r="H56" s="181"/>
      <c r="I56" s="181"/>
      <c r="J56" s="18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4140625" defaultRowHeight="14.4" x14ac:dyDescent="0.3"/>
  <cols>
    <col min="1" max="1" width="3.44140625" style="22" customWidth="1"/>
    <col min="2" max="2" width="47.5546875" style="22" customWidth="1"/>
    <col min="3" max="10" width="16" style="22" customWidth="1"/>
    <col min="11" max="11" width="11.88671875" style="22" bestFit="1" customWidth="1"/>
    <col min="12" max="16384" width="11.44140625" style="22"/>
  </cols>
  <sheetData>
    <row r="1" spans="1:10" x14ac:dyDescent="0.3">
      <c r="A1" s="179" t="s">
        <v>117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5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5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5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5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5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5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5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5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5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5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5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5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5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5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5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5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5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5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5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5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5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5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5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5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5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5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5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5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5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5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5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5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5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5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5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5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5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5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">
      <c r="A56" s="23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4140625" defaultRowHeight="14.4" x14ac:dyDescent="0.3"/>
  <cols>
    <col min="1" max="1" width="3.44140625" style="24" customWidth="1"/>
    <col min="2" max="2" width="47.5546875" style="24" customWidth="1"/>
    <col min="3" max="10" width="16" style="24" customWidth="1"/>
    <col min="11" max="11" width="11.88671875" style="24" bestFit="1" customWidth="1"/>
    <col min="12" max="16384" width="11.44140625" style="24"/>
  </cols>
  <sheetData>
    <row r="1" spans="1:10" x14ac:dyDescent="0.3">
      <c r="A1" s="179" t="s">
        <v>118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5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5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5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5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5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5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5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5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5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5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5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5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5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5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5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5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5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5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5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5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5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5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5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5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5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5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5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5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5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5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5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5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5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5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5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5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5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5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5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5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5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5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">
      <c r="A56" s="25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4140625" defaultRowHeight="14.4" x14ac:dyDescent="0.3"/>
  <cols>
    <col min="1" max="1" width="3.44140625" style="26" customWidth="1"/>
    <col min="2" max="2" width="47.5546875" style="26" customWidth="1"/>
    <col min="3" max="10" width="16" style="26" customWidth="1"/>
    <col min="11" max="11" width="11.88671875" style="26" bestFit="1" customWidth="1"/>
    <col min="12" max="16384" width="11.44140625" style="26"/>
  </cols>
  <sheetData>
    <row r="1" spans="1:10" x14ac:dyDescent="0.3">
      <c r="A1" s="179" t="s">
        <v>119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5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5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5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5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5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5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5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5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5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5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5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5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5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5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5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5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5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5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5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5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5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5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5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5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5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5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5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5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5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5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5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5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5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5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5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5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5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5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5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5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">
      <c r="A56" s="27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28" customWidth="1"/>
    <col min="2" max="2" width="47.5546875" style="28" customWidth="1"/>
    <col min="3" max="10" width="16" style="28" customWidth="1"/>
    <col min="11" max="11" width="11.88671875" style="28" bestFit="1" customWidth="1"/>
    <col min="12" max="16384" width="11.44140625" style="28"/>
  </cols>
  <sheetData>
    <row r="1" spans="1:10" x14ac:dyDescent="0.3">
      <c r="A1" s="179" t="s">
        <v>120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5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5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5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5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5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5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5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5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5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5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5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5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5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5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5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5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5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5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5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5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5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5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5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5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5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5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5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5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5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5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5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5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5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5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5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5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5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5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5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5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5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">
      <c r="A56" s="29" t="s">
        <v>102</v>
      </c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4140625" defaultRowHeight="14.4" x14ac:dyDescent="0.3"/>
  <cols>
    <col min="1" max="1" width="3.44140625" style="30" customWidth="1"/>
    <col min="2" max="2" width="35.88671875" style="30" customWidth="1"/>
    <col min="3" max="10" width="16" style="30" customWidth="1"/>
    <col min="11" max="11" width="11.88671875" style="30" bestFit="1" customWidth="1"/>
    <col min="12" max="16384" width="11.44140625" style="30"/>
  </cols>
  <sheetData>
    <row r="1" spans="1:10" x14ac:dyDescent="0.3">
      <c r="A1" s="179" t="s">
        <v>121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5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5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5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5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5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5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5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5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5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5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5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5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5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5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5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5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5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5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5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5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5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5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5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5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5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5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5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5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5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5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5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5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5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5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5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5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5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5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5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5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5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5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5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4140625" defaultRowHeight="14.4" x14ac:dyDescent="0.3"/>
  <cols>
    <col min="1" max="1" width="3.44140625" style="33" customWidth="1"/>
    <col min="2" max="2" width="35.88671875" style="33" customWidth="1"/>
    <col min="3" max="10" width="16" style="33" customWidth="1"/>
    <col min="11" max="11" width="11.88671875" style="33" bestFit="1" customWidth="1"/>
    <col min="12" max="16384" width="11.44140625" style="33"/>
  </cols>
  <sheetData>
    <row r="1" spans="1:10" x14ac:dyDescent="0.3">
      <c r="A1" s="179" t="s">
        <v>123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5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5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5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5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5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5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5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5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5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5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5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5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5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5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5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5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5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5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5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5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5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5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5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5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5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5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5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5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5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5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5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5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5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5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5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5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5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5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5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5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5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5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5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5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4140625" defaultRowHeight="14.4" x14ac:dyDescent="0.3"/>
  <cols>
    <col min="1" max="1" width="3.44140625" style="34" customWidth="1"/>
    <col min="2" max="2" width="35.88671875" style="34" customWidth="1"/>
    <col min="3" max="10" width="16" style="34" customWidth="1"/>
    <col min="11" max="11" width="11.88671875" style="34" bestFit="1" customWidth="1"/>
    <col min="12" max="16384" width="11.44140625" style="34"/>
  </cols>
  <sheetData>
    <row r="1" spans="1:10" x14ac:dyDescent="0.3">
      <c r="A1" s="179" t="s">
        <v>126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3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3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3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3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3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3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3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3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3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3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3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3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3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3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3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3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3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3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3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3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3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3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3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3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3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3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3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3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3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3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3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3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3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3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3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3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3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3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3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3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3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4140625" defaultRowHeight="14.4" x14ac:dyDescent="0.3"/>
  <cols>
    <col min="1" max="1" width="3.44140625" style="35" customWidth="1"/>
    <col min="2" max="2" width="35.88671875" style="35" customWidth="1"/>
    <col min="3" max="10" width="16" style="35" customWidth="1"/>
    <col min="11" max="11" width="11.88671875" style="35" bestFit="1" customWidth="1"/>
    <col min="12" max="16384" width="11.44140625" style="35"/>
  </cols>
  <sheetData>
    <row r="1" spans="1:10" x14ac:dyDescent="0.3">
      <c r="A1" s="179" t="s">
        <v>127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3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3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3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3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3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3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3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3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3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3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3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3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3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3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3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3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3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3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3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3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3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3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3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3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3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3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3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3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3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3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3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3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3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3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3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3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3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3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3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3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3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3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3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3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3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3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3">
      <c r="C57" s="21"/>
      <c r="D57" s="21"/>
      <c r="E57" s="21"/>
      <c r="F57" s="21"/>
      <c r="G57" s="21"/>
      <c r="H57" s="21"/>
      <c r="I57" s="21"/>
      <c r="J57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4140625" defaultRowHeight="14.4" x14ac:dyDescent="0.3"/>
  <cols>
    <col min="1" max="1" width="3.44140625" style="39" customWidth="1"/>
    <col min="2" max="2" width="35.88671875" style="39" customWidth="1"/>
    <col min="3" max="10" width="16" style="39" customWidth="1"/>
    <col min="11" max="11" width="11.88671875" style="39" bestFit="1" customWidth="1"/>
    <col min="12" max="16384" width="11.44140625" style="39"/>
  </cols>
  <sheetData>
    <row r="1" spans="1:10" x14ac:dyDescent="0.3">
      <c r="A1" s="179" t="s">
        <v>129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3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3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3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3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3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3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3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3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3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3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3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3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3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3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3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3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3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3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3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3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3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3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3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3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3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3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3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3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3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3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3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3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3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3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3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3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3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3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3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3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4140625" defaultRowHeight="14.4" x14ac:dyDescent="0.3"/>
  <cols>
    <col min="1" max="1" width="3.44140625" style="40" customWidth="1"/>
    <col min="2" max="2" width="35.88671875" style="40" customWidth="1"/>
    <col min="3" max="10" width="16" style="40" customWidth="1"/>
    <col min="11" max="11" width="11.88671875" style="40" bestFit="1" customWidth="1"/>
    <col min="12" max="16384" width="11.44140625" style="40"/>
  </cols>
  <sheetData>
    <row r="1" spans="1:10" x14ac:dyDescent="0.3">
      <c r="A1" s="179" t="s">
        <v>130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3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3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3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3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3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3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3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3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3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3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3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3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3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3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3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3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3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3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3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3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3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3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3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3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3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3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3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3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3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3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3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3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3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3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3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3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3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3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3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3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3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3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ht="15" customHeight="1" x14ac:dyDescent="0.3">
      <c r="A1" s="179" t="s">
        <v>107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82" t="s">
        <v>1</v>
      </c>
      <c r="B7" s="18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5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5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5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5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5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5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5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5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5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5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5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5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5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5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5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5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5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5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5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5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5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5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5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5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5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5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5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5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5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5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5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5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5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5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5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5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5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5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5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5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5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4" t="s">
        <v>101</v>
      </c>
      <c r="B55" s="185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">
      <c r="A56" s="186" t="s">
        <v>102</v>
      </c>
      <c r="B56" s="181"/>
      <c r="C56" s="181"/>
      <c r="D56" s="181"/>
      <c r="E56" s="181"/>
      <c r="F56" s="181"/>
      <c r="G56" s="181"/>
      <c r="H56" s="181"/>
      <c r="I56" s="181"/>
      <c r="J56" s="18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4140625" defaultRowHeight="14.4" x14ac:dyDescent="0.3"/>
  <cols>
    <col min="1" max="1" width="3.44140625" style="43" customWidth="1"/>
    <col min="2" max="2" width="35.88671875" style="43" customWidth="1"/>
    <col min="3" max="10" width="16" style="43" customWidth="1"/>
    <col min="11" max="11" width="11.88671875" style="43" bestFit="1" customWidth="1"/>
    <col min="12" max="16384" width="11.44140625" style="43"/>
  </cols>
  <sheetData>
    <row r="1" spans="1:10" x14ac:dyDescent="0.3">
      <c r="A1" s="179" t="s">
        <v>131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3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3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3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3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3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3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3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3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3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3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3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3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3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3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3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3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3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3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3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3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3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3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3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3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3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3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3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3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3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3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3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3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3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3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3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3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3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3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3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3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3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3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3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3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3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3">
      <c r="C56" s="21"/>
      <c r="D56" s="21"/>
      <c r="E56" s="21"/>
      <c r="F56" s="21"/>
      <c r="G56" s="21"/>
      <c r="H56" s="21"/>
      <c r="I56" s="21"/>
      <c r="J56" s="21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4140625" defaultRowHeight="14.4" x14ac:dyDescent="0.3"/>
  <cols>
    <col min="1" max="1" width="3.44140625" style="44" customWidth="1"/>
    <col min="2" max="2" width="35.88671875" style="44" customWidth="1"/>
    <col min="3" max="10" width="16" style="44" customWidth="1"/>
    <col min="11" max="11" width="11.88671875" style="44" bestFit="1" customWidth="1"/>
    <col min="12" max="16384" width="11.44140625" style="44"/>
  </cols>
  <sheetData>
    <row r="1" spans="1:10" x14ac:dyDescent="0.3">
      <c r="A1" s="179" t="s">
        <v>132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3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3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3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3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3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3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3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3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3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3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3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3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3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3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3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3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3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3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3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3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3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3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3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3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3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3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3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3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3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3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3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3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3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3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3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3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3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47" customWidth="1"/>
    <col min="2" max="2" width="35.88671875" style="47" customWidth="1"/>
    <col min="3" max="10" width="16" style="47" customWidth="1"/>
    <col min="11" max="11" width="11.88671875" style="47" bestFit="1" customWidth="1"/>
    <col min="12" max="16384" width="11.44140625" style="47"/>
  </cols>
  <sheetData>
    <row r="1" spans="1:10" x14ac:dyDescent="0.3">
      <c r="A1" s="179" t="s">
        <v>134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3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3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3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3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3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3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3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3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3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3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3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3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3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3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3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3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3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3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3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3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3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3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3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3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3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3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3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3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3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3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3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3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3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3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3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3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3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3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3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3.44140625" style="48" customWidth="1"/>
    <col min="2" max="2" width="35.88671875" style="48" customWidth="1"/>
    <col min="3" max="10" width="16" style="48" customWidth="1"/>
    <col min="11" max="11" width="11.88671875" style="48" bestFit="1" customWidth="1"/>
    <col min="12" max="16384" width="11.44140625" style="48"/>
  </cols>
  <sheetData>
    <row r="1" spans="1:10" x14ac:dyDescent="0.3">
      <c r="A1" s="179" t="s">
        <v>135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3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3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3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3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3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3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3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3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3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3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3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3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3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3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3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3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3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3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3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3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3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3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3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3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3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3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3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3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3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3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3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3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3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3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3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3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3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3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3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3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50" customWidth="1"/>
    <col min="2" max="2" width="35.88671875" style="50" customWidth="1"/>
    <col min="3" max="10" width="16" style="50" customWidth="1"/>
    <col min="11" max="11" width="11.88671875" style="50" bestFit="1" customWidth="1"/>
    <col min="12" max="16384" width="11.44140625" style="50"/>
  </cols>
  <sheetData>
    <row r="1" spans="1:10" x14ac:dyDescent="0.3">
      <c r="A1" s="179" t="s">
        <v>136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3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3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3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3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3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3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3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3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3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3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3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3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3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3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3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3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3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3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3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3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3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3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3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3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3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3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3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3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3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3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3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3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3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3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3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3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3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3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3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3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3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3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1" customWidth="1"/>
    <col min="2" max="2" width="35.88671875" style="51" customWidth="1"/>
    <col min="3" max="10" width="16" style="51" customWidth="1"/>
    <col min="11" max="11" width="11.88671875" style="51" bestFit="1" customWidth="1"/>
    <col min="12" max="16384" width="11.44140625" style="51"/>
  </cols>
  <sheetData>
    <row r="1" spans="1:10" x14ac:dyDescent="0.3">
      <c r="A1" s="179" t="s">
        <v>138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3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3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3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3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3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3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3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3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3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3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3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3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3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3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3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3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3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3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3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3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3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3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3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3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3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3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3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3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3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3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3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3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3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3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3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3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3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3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3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3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3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3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4140625" defaultRowHeight="14.4" x14ac:dyDescent="0.3"/>
  <cols>
    <col min="1" max="1" width="3.44140625" style="54" customWidth="1"/>
    <col min="2" max="2" width="35.88671875" style="54" customWidth="1"/>
    <col min="3" max="10" width="16" style="54" customWidth="1"/>
    <col min="11" max="11" width="11.88671875" style="54" bestFit="1" customWidth="1"/>
    <col min="12" max="16384" width="11.44140625" style="54"/>
  </cols>
  <sheetData>
    <row r="1" spans="1:10" x14ac:dyDescent="0.3">
      <c r="A1" s="179" t="s">
        <v>139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3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3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3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3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3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3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3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3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3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3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3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3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3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3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3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3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3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3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3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3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3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3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3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3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3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3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3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3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3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3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3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3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3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3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3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3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3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3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44140625" style="55" customWidth="1"/>
    <col min="2" max="2" width="35.88671875" style="55" customWidth="1"/>
    <col min="3" max="10" width="16" style="55" customWidth="1"/>
    <col min="11" max="11" width="11.88671875" style="55" bestFit="1" customWidth="1"/>
    <col min="12" max="16384" width="11.44140625" style="55"/>
  </cols>
  <sheetData>
    <row r="1" spans="1:10" x14ac:dyDescent="0.3">
      <c r="A1" s="179" t="s">
        <v>140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3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3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3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3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3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3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3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3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3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3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3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3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3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3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3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3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3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3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3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3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3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3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3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3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3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3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3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3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3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3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3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3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3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3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3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3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3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3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3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3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4140625" defaultRowHeight="14.4" x14ac:dyDescent="0.3"/>
  <cols>
    <col min="1" max="1" width="3.44140625" style="58" customWidth="1"/>
    <col min="2" max="2" width="35.88671875" style="58" customWidth="1"/>
    <col min="3" max="10" width="16" style="58" customWidth="1"/>
    <col min="11" max="11" width="11.88671875" style="58" bestFit="1" customWidth="1"/>
    <col min="12" max="16384" width="11.44140625" style="58"/>
  </cols>
  <sheetData>
    <row r="1" spans="1:10" x14ac:dyDescent="0.3">
      <c r="A1" s="179" t="s">
        <v>141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3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3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3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3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3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3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3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3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3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3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3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3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3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3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3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3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3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3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3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3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3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3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3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3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3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3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3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3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3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3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3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3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3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3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3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3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3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3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3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3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3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4140625" defaultRowHeight="14.4" x14ac:dyDescent="0.3"/>
  <cols>
    <col min="1" max="1" width="3.44140625" style="60" customWidth="1"/>
    <col min="2" max="2" width="35.88671875" style="60" customWidth="1"/>
    <col min="3" max="10" width="16" style="60" customWidth="1"/>
    <col min="11" max="11" width="11.88671875" style="60" bestFit="1" customWidth="1"/>
    <col min="12" max="16384" width="11.44140625" style="60"/>
  </cols>
  <sheetData>
    <row r="1" spans="1:10" x14ac:dyDescent="0.3">
      <c r="A1" s="179" t="s">
        <v>142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3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3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3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3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3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3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3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3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3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3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3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3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3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3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3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3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3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3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3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3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3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3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3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3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3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3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3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3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3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3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3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3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3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3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3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3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3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3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3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3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3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3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3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3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3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3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3">
      <c r="C55" s="21"/>
      <c r="D55" s="21"/>
      <c r="E55" s="21"/>
      <c r="F55" s="21"/>
      <c r="G55" s="21"/>
      <c r="H55" s="21"/>
      <c r="I55" s="21"/>
      <c r="J55" s="21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1" customWidth="1"/>
    <col min="2" max="2" width="47.5546875" style="11" customWidth="1"/>
    <col min="3" max="10" width="16" style="11" customWidth="1"/>
    <col min="11" max="16384" width="11.44140625" style="11"/>
  </cols>
  <sheetData>
    <row r="1" spans="1:10" ht="15" customHeight="1" x14ac:dyDescent="0.3">
      <c r="A1" s="179" t="s">
        <v>109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82" t="s">
        <v>1</v>
      </c>
      <c r="B7" s="18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5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5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5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5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5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5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5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5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5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5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5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5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5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5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5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5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5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5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5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5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5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5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5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5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5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5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5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5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5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5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5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5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5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5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5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5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5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5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5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5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5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5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5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4" t="s">
        <v>101</v>
      </c>
      <c r="B55" s="185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">
      <c r="A56" s="186" t="s">
        <v>102</v>
      </c>
      <c r="B56" s="181"/>
      <c r="C56" s="181"/>
      <c r="D56" s="181"/>
      <c r="E56" s="181"/>
      <c r="F56" s="181"/>
      <c r="G56" s="181"/>
      <c r="H56" s="181"/>
      <c r="I56" s="181"/>
      <c r="J56" s="18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4140625" defaultRowHeight="14.4" x14ac:dyDescent="0.3"/>
  <cols>
    <col min="1" max="1" width="3.44140625" style="61" customWidth="1"/>
    <col min="2" max="2" width="35.88671875" style="61" customWidth="1"/>
    <col min="3" max="10" width="16" style="61" customWidth="1"/>
    <col min="11" max="11" width="11.88671875" style="61" bestFit="1" customWidth="1"/>
    <col min="12" max="16384" width="11.44140625" style="61"/>
  </cols>
  <sheetData>
    <row r="1" spans="1:10" x14ac:dyDescent="0.3">
      <c r="A1" s="179" t="s">
        <v>143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3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3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3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3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3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3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3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3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3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3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3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3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3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3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3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3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3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3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3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3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3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3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3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3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3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3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3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3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3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3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3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3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3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3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3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3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3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3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44140625" style="62" customWidth="1"/>
    <col min="2" max="2" width="35.88671875" style="62" customWidth="1"/>
    <col min="3" max="10" width="16" style="62" customWidth="1"/>
    <col min="11" max="11" width="11.88671875" style="62" bestFit="1" customWidth="1"/>
    <col min="12" max="16384" width="11.44140625" style="62"/>
  </cols>
  <sheetData>
    <row r="1" spans="1:10" x14ac:dyDescent="0.3">
      <c r="A1" s="179" t="s">
        <v>144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3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3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3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3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3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3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3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3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3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3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3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3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3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3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3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3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3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3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3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3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3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3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3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3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3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3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3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3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3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3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3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3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3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3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3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3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3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4140625" defaultRowHeight="14.4" x14ac:dyDescent="0.3"/>
  <cols>
    <col min="1" max="1" width="3.44140625" style="65" customWidth="1"/>
    <col min="2" max="2" width="35.88671875" style="65" customWidth="1"/>
    <col min="3" max="10" width="16" style="65" customWidth="1"/>
    <col min="11" max="11" width="11.88671875" style="65" bestFit="1" customWidth="1"/>
    <col min="12" max="16384" width="11.44140625" style="65"/>
  </cols>
  <sheetData>
    <row r="1" spans="1:10" x14ac:dyDescent="0.3">
      <c r="A1" s="179" t="s">
        <v>145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3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3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3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3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3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3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3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3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3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3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3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3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3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3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3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3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3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3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3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3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3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3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3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3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3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3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3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3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3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3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3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3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3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3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3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3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3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3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3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3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3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3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3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3">
      <c r="C54" s="21"/>
      <c r="D54" s="21"/>
      <c r="E54" s="21"/>
      <c r="F54" s="21"/>
      <c r="G54" s="21"/>
      <c r="H54" s="21"/>
      <c r="I54" s="21"/>
      <c r="J54" s="21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4140625" defaultRowHeight="14.4" x14ac:dyDescent="0.3"/>
  <cols>
    <col min="1" max="1" width="3.44140625" style="66" customWidth="1"/>
    <col min="2" max="2" width="35.88671875" style="66" customWidth="1"/>
    <col min="3" max="10" width="16" style="66" customWidth="1"/>
    <col min="11" max="11" width="11.88671875" style="66" bestFit="1" customWidth="1"/>
    <col min="12" max="16384" width="11.44140625" style="66"/>
  </cols>
  <sheetData>
    <row r="1" spans="1:10" x14ac:dyDescent="0.3">
      <c r="A1" s="179" t="s">
        <v>146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3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3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3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3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3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3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3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3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3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3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3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3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3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3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3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3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3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3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3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3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3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3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3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3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3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3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3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3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3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3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3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3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3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3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3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3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3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3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3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3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3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67" customWidth="1"/>
    <col min="2" max="2" width="35.88671875" style="67" customWidth="1"/>
    <col min="3" max="10" width="16" style="67" customWidth="1"/>
    <col min="11" max="11" width="11.88671875" style="67" bestFit="1" customWidth="1"/>
    <col min="12" max="16384" width="11.44140625" style="67"/>
  </cols>
  <sheetData>
    <row r="1" spans="1:10" x14ac:dyDescent="0.3">
      <c r="A1" s="179" t="s">
        <v>147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3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3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3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3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3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3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3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3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3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3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3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3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3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3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3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3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3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3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3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3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3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3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3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3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3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3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3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3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3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3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3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3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3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3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3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3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3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3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4140625" defaultRowHeight="14.4" x14ac:dyDescent="0.3"/>
  <cols>
    <col min="1" max="1" width="3.44140625" style="70" customWidth="1"/>
    <col min="2" max="2" width="35.88671875" style="70" customWidth="1"/>
    <col min="3" max="10" width="16" style="70" customWidth="1"/>
    <col min="11" max="11" width="11.88671875" style="70" bestFit="1" customWidth="1"/>
    <col min="12" max="16384" width="11.44140625" style="70"/>
  </cols>
  <sheetData>
    <row r="1" spans="1:10" x14ac:dyDescent="0.3">
      <c r="A1" s="179" t="s">
        <v>148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3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3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3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3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3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3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3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3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3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3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3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3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3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3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3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3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3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3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3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3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3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3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3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3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3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3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3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3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3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3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3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3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3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3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3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3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3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3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4140625" defaultRowHeight="14.4" x14ac:dyDescent="0.3"/>
  <cols>
    <col min="1" max="1" width="3.44140625" style="71" customWidth="1"/>
    <col min="2" max="2" width="35.88671875" style="71" customWidth="1"/>
    <col min="3" max="10" width="14.5546875" style="71" customWidth="1"/>
    <col min="11" max="11" width="11.88671875" style="71" bestFit="1" customWidth="1"/>
    <col min="12" max="16384" width="11.44140625" style="71"/>
  </cols>
  <sheetData>
    <row r="1" spans="1:10" x14ac:dyDescent="0.3">
      <c r="A1" s="179" t="s">
        <v>149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3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3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3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3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3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3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3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3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3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3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3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3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3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3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3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3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3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3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3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3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3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3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3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3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3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3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3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3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3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3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3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3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3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3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3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3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3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3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3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4140625" defaultRowHeight="14.4" x14ac:dyDescent="0.3"/>
  <cols>
    <col min="1" max="1" width="3.44140625" style="72" customWidth="1"/>
    <col min="2" max="2" width="35.88671875" style="72" customWidth="1"/>
    <col min="3" max="10" width="14.5546875" style="72" customWidth="1"/>
    <col min="11" max="11" width="11.88671875" style="72" bestFit="1" customWidth="1"/>
    <col min="12" max="16384" width="11.44140625" style="72"/>
  </cols>
  <sheetData>
    <row r="1" spans="1:10" x14ac:dyDescent="0.3">
      <c r="A1" s="179" t="s">
        <v>150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3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3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3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3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3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3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3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3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3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3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3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3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3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3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3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3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3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3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3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3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3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3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3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3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3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3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3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3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3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3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3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3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3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3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3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3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3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4140625" defaultRowHeight="14.4" x14ac:dyDescent="0.3"/>
  <cols>
    <col min="1" max="1" width="3.44140625" style="73" customWidth="1"/>
    <col min="2" max="2" width="35.88671875" style="73" customWidth="1"/>
    <col min="3" max="10" width="14.5546875" style="73" customWidth="1"/>
    <col min="11" max="11" width="11.88671875" style="73" bestFit="1" customWidth="1"/>
    <col min="12" max="16384" width="11.44140625" style="73"/>
  </cols>
  <sheetData>
    <row r="1" spans="1:10" x14ac:dyDescent="0.3">
      <c r="A1" s="179" t="s">
        <v>151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3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3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3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3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3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3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3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3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3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3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3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3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3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3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3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3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3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3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3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3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3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3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3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3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3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3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3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3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3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3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3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3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3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3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3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3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3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3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3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3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3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3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3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3">
      <c r="C53" s="21"/>
      <c r="D53" s="21"/>
      <c r="E53" s="21"/>
      <c r="F53" s="21"/>
      <c r="G53" s="21"/>
      <c r="H53" s="21"/>
      <c r="I53" s="21"/>
      <c r="J53" s="21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4140625" defaultRowHeight="14.4" x14ac:dyDescent="0.3"/>
  <cols>
    <col min="1" max="1" width="3.44140625" style="74" customWidth="1"/>
    <col min="2" max="2" width="35.88671875" style="74" customWidth="1"/>
    <col min="3" max="10" width="14.5546875" style="74" customWidth="1"/>
    <col min="11" max="11" width="11.88671875" style="74" bestFit="1" customWidth="1"/>
    <col min="12" max="16384" width="11.44140625" style="74"/>
  </cols>
  <sheetData>
    <row r="1" spans="1:10" x14ac:dyDescent="0.3">
      <c r="A1" s="179" t="s">
        <v>152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3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3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3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3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3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3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3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3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3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3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3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3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3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3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3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3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3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3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3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3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3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3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3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3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3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3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3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3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3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3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3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3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3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3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3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3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4140625" defaultRowHeight="14.4" x14ac:dyDescent="0.3"/>
  <cols>
    <col min="1" max="1" width="3.44140625" style="10" customWidth="1"/>
    <col min="2" max="2" width="47.5546875" style="10" customWidth="1"/>
    <col min="3" max="10" width="16" style="10" customWidth="1"/>
    <col min="11" max="16384" width="11.44140625" style="10"/>
  </cols>
  <sheetData>
    <row r="1" spans="1:10" ht="15" customHeight="1" x14ac:dyDescent="0.3">
      <c r="A1" s="179" t="s">
        <v>108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82" t="s">
        <v>1</v>
      </c>
      <c r="B7" s="18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5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5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5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5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5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5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5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5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5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5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5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5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5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5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5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5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5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5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5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5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5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5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5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5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5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5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5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5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5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5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5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5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5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5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5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5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5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5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5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5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5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4" t="s">
        <v>101</v>
      </c>
      <c r="B55" s="185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">
      <c r="A56" s="186" t="s">
        <v>102</v>
      </c>
      <c r="B56" s="181"/>
      <c r="C56" s="181"/>
      <c r="D56" s="181"/>
      <c r="E56" s="181"/>
      <c r="F56" s="181"/>
      <c r="G56" s="181"/>
      <c r="H56" s="181"/>
      <c r="I56" s="181"/>
      <c r="J56" s="18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4140625" defaultRowHeight="14.4" x14ac:dyDescent="0.3"/>
  <cols>
    <col min="1" max="1" width="3.44140625" style="77" customWidth="1"/>
    <col min="2" max="2" width="35.88671875" style="77" customWidth="1"/>
    <col min="3" max="10" width="14.5546875" style="77" customWidth="1"/>
    <col min="11" max="11" width="11.88671875" style="77" bestFit="1" customWidth="1"/>
    <col min="12" max="16384" width="11.44140625" style="77"/>
  </cols>
  <sheetData>
    <row r="1" spans="1:10" x14ac:dyDescent="0.3">
      <c r="A1" s="179" t="s">
        <v>153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3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3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3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3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3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3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3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3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3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3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3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3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3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3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3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3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3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3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3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3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3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3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3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3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3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3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3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3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3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3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3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3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3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3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3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3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3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3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3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4140625" defaultRowHeight="14.4" x14ac:dyDescent="0.3"/>
  <cols>
    <col min="1" max="1" width="3.44140625" style="78" customWidth="1"/>
    <col min="2" max="2" width="35.88671875" style="78" customWidth="1"/>
    <col min="3" max="10" width="14.5546875" style="78" customWidth="1"/>
    <col min="11" max="11" width="11.88671875" style="78" bestFit="1" customWidth="1"/>
    <col min="12" max="16384" width="11.44140625" style="78"/>
  </cols>
  <sheetData>
    <row r="1" spans="1:10" x14ac:dyDescent="0.3">
      <c r="A1" s="179" t="s">
        <v>154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3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3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3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3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3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3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3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3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3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3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3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3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3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3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3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3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3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3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3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3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3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3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3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3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3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3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3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3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3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3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3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3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3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3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3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3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3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3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3">
      <c r="C51" s="21"/>
      <c r="D51" s="21"/>
      <c r="E51" s="21"/>
      <c r="F51" s="21"/>
      <c r="G51" s="21"/>
      <c r="H51" s="21"/>
      <c r="I51" s="21"/>
      <c r="J51" s="21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4140625" defaultRowHeight="14.4" x14ac:dyDescent="0.3"/>
  <cols>
    <col min="1" max="1" width="3.44140625" style="79" customWidth="1"/>
    <col min="2" max="2" width="35.88671875" style="79" customWidth="1"/>
    <col min="3" max="10" width="14.5546875" style="79" customWidth="1"/>
    <col min="11" max="11" width="11.88671875" style="79" bestFit="1" customWidth="1"/>
    <col min="12" max="16384" width="11.44140625" style="79"/>
  </cols>
  <sheetData>
    <row r="1" spans="1:10" x14ac:dyDescent="0.3">
      <c r="A1" s="179" t="s">
        <v>155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3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3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3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3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3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3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3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3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3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3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3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3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3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3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3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3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3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3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3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3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3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3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3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3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3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3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3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3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3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3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3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3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3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3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3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3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3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3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4140625" defaultRowHeight="14.4" x14ac:dyDescent="0.3"/>
  <cols>
    <col min="1" max="1" width="3.44140625" style="85" customWidth="1"/>
    <col min="2" max="2" width="35.88671875" style="85" customWidth="1"/>
    <col min="3" max="10" width="14.5546875" style="85" customWidth="1"/>
    <col min="11" max="11" width="11.88671875" style="85" bestFit="1" customWidth="1"/>
    <col min="12" max="16384" width="11.44140625" style="85"/>
  </cols>
  <sheetData>
    <row r="1" spans="1:10" x14ac:dyDescent="0.3">
      <c r="A1" s="179" t="s">
        <v>157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3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3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3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3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3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3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3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3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3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3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3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3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3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3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3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3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3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3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3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3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3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3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3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3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3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3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3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3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3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3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3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3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3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3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3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3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3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4140625" defaultRowHeight="14.4" x14ac:dyDescent="0.3"/>
  <cols>
    <col min="1" max="1" width="3.44140625" style="91" customWidth="1"/>
    <col min="2" max="2" width="35.88671875" style="91" customWidth="1"/>
    <col min="3" max="10" width="14.5546875" style="91" customWidth="1"/>
    <col min="11" max="11" width="11.88671875" style="91" bestFit="1" customWidth="1"/>
    <col min="12" max="16384" width="11.44140625" style="91"/>
  </cols>
  <sheetData>
    <row r="1" spans="1:10" x14ac:dyDescent="0.3">
      <c r="A1" s="179" t="s">
        <v>159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3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3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3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3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3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3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3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3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3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3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3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3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3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3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3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3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3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3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3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3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3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3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3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3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3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3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3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3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3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3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3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3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3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3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3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3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4140625" defaultRowHeight="14.4" x14ac:dyDescent="0.3"/>
  <cols>
    <col min="1" max="1" width="3.44140625" style="94" customWidth="1"/>
    <col min="2" max="2" width="35.88671875" style="94" customWidth="1"/>
    <col min="3" max="10" width="14.5546875" style="94" customWidth="1"/>
    <col min="11" max="11" width="11.88671875" style="94" bestFit="1" customWidth="1"/>
    <col min="12" max="16384" width="11.44140625" style="94"/>
  </cols>
  <sheetData>
    <row r="1" spans="1:10" x14ac:dyDescent="0.3">
      <c r="A1" s="179" t="s">
        <v>160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3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3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3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3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3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3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3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3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3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3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3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3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3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3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3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3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3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3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3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3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3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3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3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3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3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3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3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3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3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3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3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3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3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3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3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3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4140625" defaultRowHeight="14.4" x14ac:dyDescent="0.3"/>
  <cols>
    <col min="1" max="1" width="3.44140625" style="95" customWidth="1"/>
    <col min="2" max="2" width="35.88671875" style="95" customWidth="1"/>
    <col min="3" max="10" width="14.5546875" style="95" customWidth="1"/>
    <col min="11" max="11" width="11.88671875" style="95" bestFit="1" customWidth="1"/>
    <col min="12" max="16384" width="11.44140625" style="95"/>
  </cols>
  <sheetData>
    <row r="1" spans="1:10" x14ac:dyDescent="0.3">
      <c r="A1" s="179" t="s">
        <v>161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3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3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3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3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3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3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3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3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3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3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3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3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3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3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3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3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3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3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3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3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3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3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3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3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3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3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3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3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3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3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3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3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3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3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3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3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3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3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4140625" defaultRowHeight="14.4" x14ac:dyDescent="0.3"/>
  <cols>
    <col min="1" max="1" width="3.44140625" style="96" customWidth="1"/>
    <col min="2" max="2" width="35.88671875" style="96" customWidth="1"/>
    <col min="3" max="10" width="14.5546875" style="96" customWidth="1"/>
    <col min="11" max="11" width="11.88671875" style="96" bestFit="1" customWidth="1"/>
    <col min="12" max="16384" width="11.44140625" style="96"/>
  </cols>
  <sheetData>
    <row r="1" spans="1:10" x14ac:dyDescent="0.3">
      <c r="A1" s="179" t="s">
        <v>162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3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3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3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3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3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3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3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3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3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3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3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3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3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3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3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3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3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3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3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3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3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3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3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3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3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3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3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3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3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3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3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3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3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3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3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3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3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7" customWidth="1"/>
    <col min="2" max="2" width="35.88671875" style="97" customWidth="1"/>
    <col min="3" max="10" width="14.5546875" style="97" customWidth="1"/>
    <col min="11" max="11" width="11.88671875" style="97" bestFit="1" customWidth="1"/>
    <col min="12" max="16384" width="11.44140625" style="97"/>
  </cols>
  <sheetData>
    <row r="1" spans="1:10" x14ac:dyDescent="0.3">
      <c r="A1" s="179" t="s">
        <v>163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3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3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3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3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3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3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3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3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3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3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3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3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3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3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3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3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3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3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3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3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3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3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3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3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3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3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3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3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3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3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3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3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3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3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3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3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3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3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8" customWidth="1"/>
    <col min="2" max="2" width="35.88671875" style="98" customWidth="1"/>
    <col min="3" max="10" width="14.5546875" style="98" customWidth="1"/>
    <col min="11" max="11" width="11.88671875" style="98" bestFit="1" customWidth="1"/>
    <col min="12" max="16384" width="11.44140625" style="98"/>
  </cols>
  <sheetData>
    <row r="1" spans="1:10" x14ac:dyDescent="0.3">
      <c r="A1" s="179" t="s">
        <v>164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3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3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3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3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3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3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3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3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3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3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3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3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3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3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3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3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3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3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3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3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3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3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3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3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3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3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3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3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3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3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3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3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3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3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3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3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3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9" t="s">
        <v>111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82" t="s">
        <v>1</v>
      </c>
      <c r="B7" s="18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5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5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5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5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5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5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5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5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5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5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5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5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5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5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5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5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5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5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5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5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5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5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5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5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5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5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5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5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5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5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5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5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5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5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5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5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5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5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5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5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5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5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5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4" t="s">
        <v>101</v>
      </c>
      <c r="B55" s="185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">
      <c r="A56" s="186" t="s">
        <v>102</v>
      </c>
      <c r="B56" s="181"/>
      <c r="C56" s="181"/>
      <c r="D56" s="181"/>
      <c r="E56" s="181"/>
      <c r="F56" s="181"/>
      <c r="G56" s="181"/>
      <c r="H56" s="181"/>
      <c r="I56" s="181"/>
      <c r="J56" s="181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99" customWidth="1"/>
    <col min="2" max="2" width="35.88671875" style="99" customWidth="1"/>
    <col min="3" max="10" width="14.5546875" style="99" customWidth="1"/>
    <col min="11" max="11" width="11.88671875" style="99" bestFit="1" customWidth="1"/>
    <col min="12" max="16384" width="11.44140625" style="99"/>
  </cols>
  <sheetData>
    <row r="1" spans="1:10" x14ac:dyDescent="0.3">
      <c r="A1" s="179" t="s">
        <v>165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3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3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3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3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3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3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3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3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3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3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3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3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3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3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3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3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3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3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3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3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3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3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3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3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3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3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3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3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3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3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3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3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3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3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3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3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3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4140625" defaultRowHeight="14.4" x14ac:dyDescent="0.3"/>
  <cols>
    <col min="1" max="1" width="3.44140625" style="100" customWidth="1"/>
    <col min="2" max="2" width="35.88671875" style="100" customWidth="1"/>
    <col min="3" max="10" width="14.5546875" style="100" customWidth="1"/>
    <col min="11" max="11" width="11.88671875" style="100" bestFit="1" customWidth="1"/>
    <col min="12" max="16384" width="11.44140625" style="100"/>
  </cols>
  <sheetData>
    <row r="1" spans="1:10" x14ac:dyDescent="0.3">
      <c r="A1" s="179" t="s">
        <v>166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3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3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3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3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3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3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3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3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3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3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3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3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3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3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3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3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3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3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3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3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3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3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3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3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3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3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3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3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3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3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3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3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3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3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3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3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3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3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" style="137" bestFit="1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7" t="s">
        <v>167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10" t="s">
        <v>1</v>
      </c>
      <c r="B7" s="110" t="s">
        <v>128</v>
      </c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9961996315.1499996</v>
      </c>
      <c r="D8" s="107">
        <v>1726260562.21</v>
      </c>
      <c r="E8" s="145">
        <v>0.17328460155970329</v>
      </c>
      <c r="F8" s="107">
        <v>408918768.28000009</v>
      </c>
      <c r="G8" s="107">
        <v>131054130.82000002</v>
      </c>
      <c r="H8" s="107">
        <v>277864637.46000004</v>
      </c>
      <c r="I8" s="107">
        <v>390304273.17000008</v>
      </c>
      <c r="J8" s="107">
        <v>927037520.75999999</v>
      </c>
    </row>
    <row r="9" spans="1:10" ht="12" customHeight="1" x14ac:dyDescent="0.2">
      <c r="A9" s="141">
        <v>2</v>
      </c>
      <c r="B9" s="142" t="s">
        <v>197</v>
      </c>
      <c r="C9" s="107">
        <v>7267812713.1700001</v>
      </c>
      <c r="D9" s="107">
        <v>1541654008.9299998</v>
      </c>
      <c r="E9" s="145">
        <v>0.21212076724767126</v>
      </c>
      <c r="F9" s="107">
        <v>765882167.81999993</v>
      </c>
      <c r="G9" s="107">
        <v>291035185.15000004</v>
      </c>
      <c r="H9" s="107">
        <v>474846982.66999996</v>
      </c>
      <c r="I9" s="107">
        <v>282265057.31999993</v>
      </c>
      <c r="J9" s="107">
        <v>493506783.78999996</v>
      </c>
    </row>
    <row r="10" spans="1:10" ht="12" customHeight="1" x14ac:dyDescent="0.2">
      <c r="A10" s="141">
        <v>3</v>
      </c>
      <c r="B10" s="142" t="s">
        <v>194</v>
      </c>
      <c r="C10" s="107">
        <v>5762921080.9499998</v>
      </c>
      <c r="D10" s="107">
        <v>1143339049.8499999</v>
      </c>
      <c r="E10" s="145">
        <v>0.19839574996600925</v>
      </c>
      <c r="F10" s="107">
        <v>115764224.3</v>
      </c>
      <c r="G10" s="107">
        <v>39910507.75</v>
      </c>
      <c r="H10" s="107">
        <v>75853716.549999997</v>
      </c>
      <c r="I10" s="107">
        <v>268330769.23000002</v>
      </c>
      <c r="J10" s="107">
        <v>759244056.31999993</v>
      </c>
    </row>
    <row r="11" spans="1:10" ht="12" customHeight="1" x14ac:dyDescent="0.2">
      <c r="A11" s="141">
        <v>4</v>
      </c>
      <c r="B11" s="142" t="s">
        <v>220</v>
      </c>
      <c r="C11" s="107">
        <v>3062827373.3800001</v>
      </c>
      <c r="D11" s="107">
        <v>715901948.22000003</v>
      </c>
      <c r="E11" s="145">
        <v>0.23373891537020008</v>
      </c>
      <c r="F11" s="107">
        <v>163595417.55000001</v>
      </c>
      <c r="G11" s="107">
        <v>71922844.409999996</v>
      </c>
      <c r="H11" s="107">
        <v>91672573.140000001</v>
      </c>
      <c r="I11" s="107">
        <v>126475608.14</v>
      </c>
      <c r="J11" s="107">
        <v>425830922.52999997</v>
      </c>
    </row>
    <row r="12" spans="1:10" ht="12" customHeight="1" x14ac:dyDescent="0.2">
      <c r="A12" s="141">
        <v>5</v>
      </c>
      <c r="B12" s="142" t="s">
        <v>188</v>
      </c>
      <c r="C12" s="107">
        <v>1958892476.3800001</v>
      </c>
      <c r="D12" s="107">
        <v>611302968.75999999</v>
      </c>
      <c r="E12" s="145">
        <v>0.31206560652562076</v>
      </c>
      <c r="F12" s="107">
        <v>199140133.20000005</v>
      </c>
      <c r="G12" s="107">
        <v>97758342.260000005</v>
      </c>
      <c r="H12" s="107">
        <v>101381790.94000003</v>
      </c>
      <c r="I12" s="107">
        <v>68702609.060000002</v>
      </c>
      <c r="J12" s="107">
        <v>343460226.5</v>
      </c>
    </row>
    <row r="13" spans="1:10" ht="12" customHeight="1" x14ac:dyDescent="0.2">
      <c r="A13" s="141">
        <v>6</v>
      </c>
      <c r="B13" s="142" t="s">
        <v>195</v>
      </c>
      <c r="C13" s="107">
        <v>3723213064.8600001</v>
      </c>
      <c r="D13" s="107">
        <v>611202658.43999994</v>
      </c>
      <c r="E13" s="145">
        <v>0.16416000045997431</v>
      </c>
      <c r="F13" s="107">
        <v>140421542.78</v>
      </c>
      <c r="G13" s="107">
        <v>38135449.759999998</v>
      </c>
      <c r="H13" s="107">
        <v>102286093.02000001</v>
      </c>
      <c r="I13" s="107">
        <v>122540400.27999997</v>
      </c>
      <c r="J13" s="107">
        <v>348240715.38</v>
      </c>
    </row>
    <row r="14" spans="1:10" ht="12" customHeight="1" x14ac:dyDescent="0.2">
      <c r="A14" s="141">
        <v>7</v>
      </c>
      <c r="B14" s="142" t="s">
        <v>187</v>
      </c>
      <c r="C14" s="107">
        <v>2981933400.3800006</v>
      </c>
      <c r="D14" s="107">
        <v>588255843.80999994</v>
      </c>
      <c r="E14" s="145">
        <v>0.1972733005153757</v>
      </c>
      <c r="F14" s="107">
        <v>84035756.400000006</v>
      </c>
      <c r="G14" s="107">
        <v>40130118.990000002</v>
      </c>
      <c r="H14" s="107">
        <v>43905637.409999996</v>
      </c>
      <c r="I14" s="107">
        <v>57613520.679999992</v>
      </c>
      <c r="J14" s="107">
        <v>446606566.72999996</v>
      </c>
    </row>
    <row r="15" spans="1:10" ht="12" customHeight="1" x14ac:dyDescent="0.2">
      <c r="A15" s="141">
        <v>8</v>
      </c>
      <c r="B15" s="142" t="s">
        <v>179</v>
      </c>
      <c r="C15" s="107">
        <v>4967320086.2300005</v>
      </c>
      <c r="D15" s="107">
        <v>402018664.68000001</v>
      </c>
      <c r="E15" s="145">
        <v>8.0932707717878569E-2</v>
      </c>
      <c r="F15" s="107">
        <v>17014078.919999994</v>
      </c>
      <c r="G15" s="107">
        <v>1140390.8199999998</v>
      </c>
      <c r="H15" s="107">
        <v>15873688.099999996</v>
      </c>
      <c r="I15" s="107">
        <v>19061167.899999999</v>
      </c>
      <c r="J15" s="107">
        <v>365943417.86000001</v>
      </c>
    </row>
    <row r="16" spans="1:10" ht="12" customHeight="1" x14ac:dyDescent="0.2">
      <c r="A16" s="141">
        <v>9</v>
      </c>
      <c r="B16" s="142" t="s">
        <v>202</v>
      </c>
      <c r="C16" s="107">
        <v>2209114002.1999998</v>
      </c>
      <c r="D16" s="107">
        <v>378051202.22000003</v>
      </c>
      <c r="E16" s="145">
        <v>0.17113250010796571</v>
      </c>
      <c r="F16" s="107">
        <v>260335713.15000004</v>
      </c>
      <c r="G16" s="107">
        <v>41466093.840000004</v>
      </c>
      <c r="H16" s="107">
        <v>218869619.31000003</v>
      </c>
      <c r="I16" s="107">
        <v>53301050.61999999</v>
      </c>
      <c r="J16" s="107">
        <v>64414438.450000003</v>
      </c>
    </row>
    <row r="17" spans="1:10" ht="12" customHeight="1" x14ac:dyDescent="0.2">
      <c r="A17" s="141">
        <v>10</v>
      </c>
      <c r="B17" s="142" t="s">
        <v>204</v>
      </c>
      <c r="C17" s="107">
        <v>949500963.9599998</v>
      </c>
      <c r="D17" s="107">
        <v>332995614.60000002</v>
      </c>
      <c r="E17" s="145">
        <v>0.35070592578569337</v>
      </c>
      <c r="F17" s="107">
        <v>95092965.800000012</v>
      </c>
      <c r="G17" s="107">
        <v>51030228.310000002</v>
      </c>
      <c r="H17" s="107">
        <v>44062737.490000002</v>
      </c>
      <c r="I17" s="107">
        <v>93338925.089999989</v>
      </c>
      <c r="J17" s="107">
        <v>144563723.71000001</v>
      </c>
    </row>
    <row r="18" spans="1:10" ht="12" customHeight="1" x14ac:dyDescent="0.2">
      <c r="A18" s="141">
        <v>11</v>
      </c>
      <c r="B18" s="142" t="s">
        <v>192</v>
      </c>
      <c r="C18" s="107">
        <v>740204619.68000007</v>
      </c>
      <c r="D18" s="107">
        <v>327962321.33999997</v>
      </c>
      <c r="E18" s="145">
        <v>0.44306981153641312</v>
      </c>
      <c r="F18" s="107">
        <v>73459324.819999993</v>
      </c>
      <c r="G18" s="107">
        <v>52333068.939999998</v>
      </c>
      <c r="H18" s="107">
        <v>21126255.879999999</v>
      </c>
      <c r="I18" s="107">
        <v>85980380.160000011</v>
      </c>
      <c r="J18" s="107">
        <v>168522616.35999995</v>
      </c>
    </row>
    <row r="19" spans="1:10" ht="12" customHeight="1" x14ac:dyDescent="0.2">
      <c r="A19" s="141">
        <v>12</v>
      </c>
      <c r="B19" s="142" t="s">
        <v>205</v>
      </c>
      <c r="C19" s="108">
        <v>506921261.77000004</v>
      </c>
      <c r="D19" s="107">
        <v>267970734.52000001</v>
      </c>
      <c r="E19" s="145">
        <v>0.52862397916460546</v>
      </c>
      <c r="F19" s="107">
        <v>130302855.28999999</v>
      </c>
      <c r="G19" s="108">
        <v>46373344.100000001</v>
      </c>
      <c r="H19" s="108">
        <v>83929511.189999998</v>
      </c>
      <c r="I19" s="108">
        <v>33175862.140000004</v>
      </c>
      <c r="J19" s="108">
        <v>104492017.09</v>
      </c>
    </row>
    <row r="20" spans="1:10" ht="12" customHeight="1" x14ac:dyDescent="0.2">
      <c r="A20" s="141">
        <v>13</v>
      </c>
      <c r="B20" s="142" t="s">
        <v>182</v>
      </c>
      <c r="C20" s="108">
        <v>477465403.89999998</v>
      </c>
      <c r="D20" s="107">
        <v>193675500.5</v>
      </c>
      <c r="E20" s="145">
        <v>0.405632531525914</v>
      </c>
      <c r="F20" s="107">
        <v>162726001.53</v>
      </c>
      <c r="G20" s="108">
        <v>41462491.149999999</v>
      </c>
      <c r="H20" s="108">
        <v>121263510.38</v>
      </c>
      <c r="I20" s="108">
        <v>13505384.1</v>
      </c>
      <c r="J20" s="108">
        <v>17444114.869999997</v>
      </c>
    </row>
    <row r="21" spans="1:10" ht="12" customHeight="1" x14ac:dyDescent="0.2">
      <c r="A21" s="141">
        <v>14</v>
      </c>
      <c r="B21" s="142" t="s">
        <v>206</v>
      </c>
      <c r="C21" s="107">
        <v>340315117.18000001</v>
      </c>
      <c r="D21" s="107">
        <v>179494955.34999999</v>
      </c>
      <c r="E21" s="145">
        <v>0.52743750215204588</v>
      </c>
      <c r="F21" s="107">
        <v>58019094.140000001</v>
      </c>
      <c r="G21" s="107">
        <v>3024895.1</v>
      </c>
      <c r="H21" s="107">
        <v>54994199.039999999</v>
      </c>
      <c r="I21" s="107">
        <v>13488792.880000001</v>
      </c>
      <c r="J21" s="107">
        <v>107987068.33</v>
      </c>
    </row>
    <row r="22" spans="1:10" ht="12" customHeight="1" x14ac:dyDescent="0.2">
      <c r="A22" s="141">
        <v>15</v>
      </c>
      <c r="B22" s="142" t="s">
        <v>211</v>
      </c>
      <c r="C22" s="107">
        <v>318231780.64000005</v>
      </c>
      <c r="D22" s="107">
        <v>148200232.29000002</v>
      </c>
      <c r="E22" s="145">
        <v>0.4656990322963741</v>
      </c>
      <c r="F22" s="107">
        <v>42332669.579999998</v>
      </c>
      <c r="G22" s="107">
        <v>13692992.550000001</v>
      </c>
      <c r="H22" s="107">
        <v>28639677.029999997</v>
      </c>
      <c r="I22" s="107">
        <v>17687917.879999999</v>
      </c>
      <c r="J22" s="107">
        <v>88179644.830000013</v>
      </c>
    </row>
    <row r="23" spans="1:10" ht="12" customHeight="1" x14ac:dyDescent="0.2">
      <c r="A23" s="141">
        <v>16</v>
      </c>
      <c r="B23" s="142" t="s">
        <v>193</v>
      </c>
      <c r="C23" s="107">
        <v>1237255924.8299999</v>
      </c>
      <c r="D23" s="107">
        <v>145819298.74000001</v>
      </c>
      <c r="E23" s="145">
        <v>0.11785702199004278</v>
      </c>
      <c r="F23" s="107">
        <v>28807994.890000001</v>
      </c>
      <c r="G23" s="107">
        <v>5215421.17</v>
      </c>
      <c r="H23" s="107">
        <v>23592573.719999999</v>
      </c>
      <c r="I23" s="107">
        <v>66410150.559999995</v>
      </c>
      <c r="J23" s="107">
        <v>50601153.290000007</v>
      </c>
    </row>
    <row r="24" spans="1:10" ht="12" customHeight="1" x14ac:dyDescent="0.2">
      <c r="A24" s="141">
        <v>17</v>
      </c>
      <c r="B24" s="142" t="s">
        <v>198</v>
      </c>
      <c r="C24" s="107">
        <v>481979279.56999993</v>
      </c>
      <c r="D24" s="107">
        <v>130776523.49999997</v>
      </c>
      <c r="E24" s="145">
        <v>0.27133225232560382</v>
      </c>
      <c r="F24" s="107">
        <v>26074920.959999993</v>
      </c>
      <c r="G24" s="119">
        <v>0</v>
      </c>
      <c r="H24" s="107">
        <v>26074920.959999993</v>
      </c>
      <c r="I24" s="107">
        <v>22135092.289999999</v>
      </c>
      <c r="J24" s="107">
        <v>82566510.249999985</v>
      </c>
    </row>
    <row r="25" spans="1:10" ht="12" customHeight="1" x14ac:dyDescent="0.2">
      <c r="A25" s="141">
        <v>18</v>
      </c>
      <c r="B25" s="142" t="s">
        <v>180</v>
      </c>
      <c r="C25" s="107">
        <v>3362593505.0200005</v>
      </c>
      <c r="D25" s="107">
        <v>124830157.00999999</v>
      </c>
      <c r="E25" s="145">
        <v>3.7123177935019985E-2</v>
      </c>
      <c r="F25" s="107">
        <v>18335828.149999999</v>
      </c>
      <c r="G25" s="107">
        <v>11108583.25</v>
      </c>
      <c r="H25" s="107">
        <v>7227244.9000000004</v>
      </c>
      <c r="I25" s="107">
        <v>23088021.300000001</v>
      </c>
      <c r="J25" s="107">
        <v>83406307.559999987</v>
      </c>
    </row>
    <row r="26" spans="1:10" ht="12" customHeight="1" x14ac:dyDescent="0.2">
      <c r="A26" s="141">
        <v>19</v>
      </c>
      <c r="B26" s="142" t="s">
        <v>183</v>
      </c>
      <c r="C26" s="107">
        <v>255643473.07999998</v>
      </c>
      <c r="D26" s="107">
        <v>116000696.73</v>
      </c>
      <c r="E26" s="145">
        <v>0.45375966510085408</v>
      </c>
      <c r="F26" s="107">
        <v>49806171.829999998</v>
      </c>
      <c r="G26" s="107">
        <v>15637591.08</v>
      </c>
      <c r="H26" s="107">
        <v>34168580.75</v>
      </c>
      <c r="I26" s="107">
        <v>17660388.670000002</v>
      </c>
      <c r="J26" s="107">
        <v>48534136.230000004</v>
      </c>
    </row>
    <row r="27" spans="1:10" ht="12" customHeight="1" x14ac:dyDescent="0.2">
      <c r="A27" s="141">
        <v>20</v>
      </c>
      <c r="B27" s="142" t="s">
        <v>208</v>
      </c>
      <c r="C27" s="107">
        <v>235946003.92000002</v>
      </c>
      <c r="D27" s="107">
        <v>111342036.51000001</v>
      </c>
      <c r="E27" s="145">
        <v>0.471896258720922</v>
      </c>
      <c r="F27" s="107">
        <v>5747034.3100000005</v>
      </c>
      <c r="G27" s="119">
        <v>0</v>
      </c>
      <c r="H27" s="107">
        <v>5747034.3100000005</v>
      </c>
      <c r="I27" s="107">
        <v>7402225.2400000002</v>
      </c>
      <c r="J27" s="107">
        <v>98192776.960000008</v>
      </c>
    </row>
    <row r="28" spans="1:10" ht="12" customHeight="1" x14ac:dyDescent="0.2">
      <c r="A28" s="141">
        <v>21</v>
      </c>
      <c r="B28" s="142" t="s">
        <v>190</v>
      </c>
      <c r="C28" s="107">
        <v>460532158.91000003</v>
      </c>
      <c r="D28" s="107">
        <v>84732072.050000012</v>
      </c>
      <c r="E28" s="145">
        <v>0.18398730774968283</v>
      </c>
      <c r="F28" s="107">
        <v>33863137.469999999</v>
      </c>
      <c r="G28" s="107">
        <v>18699836.600000001</v>
      </c>
      <c r="H28" s="107">
        <v>15163300.870000001</v>
      </c>
      <c r="I28" s="107">
        <v>426401.99</v>
      </c>
      <c r="J28" s="107">
        <v>50442532.590000004</v>
      </c>
    </row>
    <row r="29" spans="1:10" ht="12" customHeight="1" x14ac:dyDescent="0.2">
      <c r="A29" s="141">
        <v>22</v>
      </c>
      <c r="B29" s="142" t="s">
        <v>216</v>
      </c>
      <c r="C29" s="107">
        <v>155932222.70000002</v>
      </c>
      <c r="D29" s="107">
        <v>74414561.900000006</v>
      </c>
      <c r="E29" s="145">
        <v>0.47722376178249654</v>
      </c>
      <c r="F29" s="107">
        <v>12224272.039999999</v>
      </c>
      <c r="G29" s="119">
        <v>0</v>
      </c>
      <c r="H29" s="107">
        <v>12224272.039999999</v>
      </c>
      <c r="I29" s="107">
        <v>10655979.640000001</v>
      </c>
      <c r="J29" s="107">
        <v>51534310.219999999</v>
      </c>
    </row>
    <row r="30" spans="1:10" ht="12" customHeight="1" x14ac:dyDescent="0.2">
      <c r="A30" s="141">
        <v>23</v>
      </c>
      <c r="B30" s="142" t="s">
        <v>218</v>
      </c>
      <c r="C30" s="107">
        <v>275214485.10999995</v>
      </c>
      <c r="D30" s="107">
        <v>74215929.519999996</v>
      </c>
      <c r="E30" s="145">
        <v>0.26966578263617474</v>
      </c>
      <c r="F30" s="107">
        <v>16301156.759999998</v>
      </c>
      <c r="G30" s="107">
        <v>4572934.97</v>
      </c>
      <c r="H30" s="107">
        <v>11728221.789999999</v>
      </c>
      <c r="I30" s="107">
        <v>6565731.5099999988</v>
      </c>
      <c r="J30" s="107">
        <v>51349041.25</v>
      </c>
    </row>
    <row r="31" spans="1:10" ht="12" customHeight="1" x14ac:dyDescent="0.2">
      <c r="A31" s="141">
        <v>24</v>
      </c>
      <c r="B31" s="142" t="s">
        <v>201</v>
      </c>
      <c r="C31" s="107">
        <v>190019625.26999998</v>
      </c>
      <c r="D31" s="107">
        <v>53920538.370000005</v>
      </c>
      <c r="E31" s="145">
        <v>0.28376299707666514</v>
      </c>
      <c r="F31" s="107">
        <v>1221521.9099999999</v>
      </c>
      <c r="G31" s="119">
        <v>0</v>
      </c>
      <c r="H31" s="107">
        <v>1221521.9099999999</v>
      </c>
      <c r="I31" s="107">
        <v>11981379.210000001</v>
      </c>
      <c r="J31" s="107">
        <v>40717637.25</v>
      </c>
    </row>
    <row r="32" spans="1:10" ht="12" customHeight="1" x14ac:dyDescent="0.2">
      <c r="A32" s="141">
        <v>25</v>
      </c>
      <c r="B32" s="142" t="s">
        <v>189</v>
      </c>
      <c r="C32" s="109">
        <v>115514353.41</v>
      </c>
      <c r="D32" s="107">
        <v>46916999.430000007</v>
      </c>
      <c r="E32" s="145">
        <v>0.40615731331218652</v>
      </c>
      <c r="F32" s="107">
        <v>34560477.780000001</v>
      </c>
      <c r="G32" s="108">
        <v>16238736.129999999</v>
      </c>
      <c r="H32" s="108">
        <v>18321741.649999999</v>
      </c>
      <c r="I32" s="108">
        <v>573876.81000000006</v>
      </c>
      <c r="J32" s="108">
        <v>11782644.840000002</v>
      </c>
    </row>
    <row r="33" spans="1:10" ht="12" customHeight="1" x14ac:dyDescent="0.2">
      <c r="A33" s="141">
        <v>26</v>
      </c>
      <c r="B33" s="142" t="s">
        <v>196</v>
      </c>
      <c r="C33" s="107">
        <v>78188529.960000008</v>
      </c>
      <c r="D33" s="107">
        <v>39519312.5</v>
      </c>
      <c r="E33" s="145">
        <v>0.50543618763797504</v>
      </c>
      <c r="F33" s="107">
        <v>8205762.4100000001</v>
      </c>
      <c r="G33" s="119">
        <v>0</v>
      </c>
      <c r="H33" s="107">
        <v>8205762.4100000001</v>
      </c>
      <c r="I33" s="107">
        <v>1100000</v>
      </c>
      <c r="J33" s="107">
        <v>30213550.09</v>
      </c>
    </row>
    <row r="34" spans="1:10" ht="12" customHeight="1" x14ac:dyDescent="0.2">
      <c r="A34" s="141">
        <v>27</v>
      </c>
      <c r="B34" s="142" t="s">
        <v>209</v>
      </c>
      <c r="C34" s="107">
        <v>140630908.66999999</v>
      </c>
      <c r="D34" s="107">
        <v>36067648.640000001</v>
      </c>
      <c r="E34" s="145">
        <v>0.25647028083019213</v>
      </c>
      <c r="F34" s="107">
        <v>30894133.380000003</v>
      </c>
      <c r="G34" s="107">
        <v>1500879.37</v>
      </c>
      <c r="H34" s="107">
        <v>29393254.010000002</v>
      </c>
      <c r="I34" s="107">
        <v>1341662.6599999999</v>
      </c>
      <c r="J34" s="107">
        <v>3831852.6</v>
      </c>
    </row>
    <row r="35" spans="1:10" ht="12" customHeight="1" x14ac:dyDescent="0.2">
      <c r="A35" s="141">
        <v>28</v>
      </c>
      <c r="B35" s="142" t="s">
        <v>185</v>
      </c>
      <c r="C35" s="107">
        <v>130859225.56999999</v>
      </c>
      <c r="D35" s="107">
        <v>32029590.689999998</v>
      </c>
      <c r="E35" s="145">
        <v>0.24476371880151881</v>
      </c>
      <c r="F35" s="107">
        <v>7280911.5699999994</v>
      </c>
      <c r="G35" s="119">
        <v>0</v>
      </c>
      <c r="H35" s="107">
        <v>7280911.5699999994</v>
      </c>
      <c r="I35" s="107">
        <v>350940.69</v>
      </c>
      <c r="J35" s="107">
        <v>24397738.43</v>
      </c>
    </row>
    <row r="36" spans="1:10" ht="12" customHeight="1" x14ac:dyDescent="0.2">
      <c r="A36" s="141">
        <v>29</v>
      </c>
      <c r="B36" s="142" t="s">
        <v>219</v>
      </c>
      <c r="C36" s="107">
        <v>71255187.149999991</v>
      </c>
      <c r="D36" s="107">
        <v>30144943.939999998</v>
      </c>
      <c r="E36" s="145">
        <v>0.4230561331140929</v>
      </c>
      <c r="F36" s="107">
        <v>10900640.85</v>
      </c>
      <c r="G36" s="119">
        <v>0</v>
      </c>
      <c r="H36" s="107">
        <v>10900640.85</v>
      </c>
      <c r="I36" s="107">
        <v>6046185.5600000005</v>
      </c>
      <c r="J36" s="107">
        <v>13198117.529999999</v>
      </c>
    </row>
    <row r="37" spans="1:10" ht="12" customHeight="1" x14ac:dyDescent="0.2">
      <c r="A37" s="141">
        <v>30</v>
      </c>
      <c r="B37" s="142" t="s">
        <v>212</v>
      </c>
      <c r="C37" s="107">
        <v>46749790.090000004</v>
      </c>
      <c r="D37" s="107">
        <v>29769285.399999999</v>
      </c>
      <c r="E37" s="145">
        <v>0.63677901746061072</v>
      </c>
      <c r="F37" s="107">
        <v>29769285.399999999</v>
      </c>
      <c r="G37" s="107">
        <v>5047117.6100000003</v>
      </c>
      <c r="H37" s="107">
        <v>24722167.789999999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186</v>
      </c>
      <c r="C38" s="107">
        <v>41897626.810000002</v>
      </c>
      <c r="D38" s="107">
        <v>26548719.440000001</v>
      </c>
      <c r="E38" s="145">
        <v>0.63365687895390366</v>
      </c>
      <c r="F38" s="107">
        <v>13681053.199999999</v>
      </c>
      <c r="G38" s="107">
        <v>650000</v>
      </c>
      <c r="H38" s="107">
        <v>13031053.199999999</v>
      </c>
      <c r="I38" s="107">
        <v>4948556.8899999997</v>
      </c>
      <c r="J38" s="107">
        <v>7919109.3500000006</v>
      </c>
    </row>
    <row r="39" spans="1:10" ht="12" customHeight="1" x14ac:dyDescent="0.2">
      <c r="A39" s="141">
        <v>32</v>
      </c>
      <c r="B39" s="142" t="s">
        <v>184</v>
      </c>
      <c r="C39" s="107">
        <v>440552576.20000005</v>
      </c>
      <c r="D39" s="107">
        <v>25760241.710000001</v>
      </c>
      <c r="E39" s="145">
        <v>5.847257081594158E-2</v>
      </c>
      <c r="F39" s="119">
        <v>0</v>
      </c>
      <c r="G39" s="119">
        <v>0</v>
      </c>
      <c r="H39" s="119">
        <v>0</v>
      </c>
      <c r="I39" s="107">
        <v>2698193.71</v>
      </c>
      <c r="J39" s="107">
        <v>23062048</v>
      </c>
    </row>
    <row r="40" spans="1:10" ht="12" customHeight="1" x14ac:dyDescent="0.2">
      <c r="A40" s="141">
        <v>33</v>
      </c>
      <c r="B40" s="142" t="s">
        <v>203</v>
      </c>
      <c r="C40" s="107">
        <v>328823347.60999995</v>
      </c>
      <c r="D40" s="107">
        <v>20413383.859999999</v>
      </c>
      <c r="E40" s="145">
        <v>6.2080092573630868E-2</v>
      </c>
      <c r="F40" s="107">
        <v>941130.07</v>
      </c>
      <c r="G40" s="119">
        <v>0</v>
      </c>
      <c r="H40" s="107">
        <v>941130.07</v>
      </c>
      <c r="I40" s="107">
        <v>171536.75</v>
      </c>
      <c r="J40" s="107">
        <v>19300717.039999999</v>
      </c>
    </row>
    <row r="41" spans="1:10" ht="12" customHeight="1" x14ac:dyDescent="0.2">
      <c r="A41" s="141">
        <v>34</v>
      </c>
      <c r="B41" s="142" t="s">
        <v>200</v>
      </c>
      <c r="C41" s="107">
        <v>94918169.38000001</v>
      </c>
      <c r="D41" s="107">
        <v>8161168.3200000003</v>
      </c>
      <c r="E41" s="145">
        <v>8.5981096910194107E-2</v>
      </c>
      <c r="F41" s="107">
        <v>1975736.4600000002</v>
      </c>
      <c r="G41" s="107">
        <v>1510236.4600000002</v>
      </c>
      <c r="H41" s="107">
        <v>465500</v>
      </c>
      <c r="I41" s="107">
        <v>1078128.8899999999</v>
      </c>
      <c r="J41" s="107">
        <v>5107302.97</v>
      </c>
    </row>
    <row r="42" spans="1:10" ht="12" customHeight="1" x14ac:dyDescent="0.2">
      <c r="A42" s="141">
        <v>35</v>
      </c>
      <c r="B42" s="142" t="s">
        <v>215</v>
      </c>
      <c r="C42" s="107">
        <v>11358907.289999999</v>
      </c>
      <c r="D42" s="107">
        <v>8127089.29</v>
      </c>
      <c r="E42" s="145">
        <v>0.71548161125980991</v>
      </c>
      <c r="F42" s="107">
        <v>3400000</v>
      </c>
      <c r="G42" s="107">
        <v>3400000</v>
      </c>
      <c r="H42" s="119">
        <v>0</v>
      </c>
      <c r="I42" s="107">
        <v>850758.19000000006</v>
      </c>
      <c r="J42" s="107">
        <v>3876331.0999999996</v>
      </c>
    </row>
    <row r="43" spans="1:10" ht="12" customHeight="1" x14ac:dyDescent="0.2">
      <c r="A43" s="141">
        <v>36</v>
      </c>
      <c r="B43" s="142" t="s">
        <v>191</v>
      </c>
      <c r="C43" s="107">
        <v>62674847.93</v>
      </c>
      <c r="D43" s="107">
        <v>6838705.7799999993</v>
      </c>
      <c r="E43" s="145">
        <v>0.10911403865930368</v>
      </c>
      <c r="F43" s="107">
        <v>6838705.7799999993</v>
      </c>
      <c r="G43" s="107">
        <v>5314021.5699999994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7286484.3899999997</v>
      </c>
      <c r="D44" s="107">
        <v>2287500</v>
      </c>
      <c r="E44" s="145">
        <v>0.31393740486693061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207</v>
      </c>
      <c r="C45" s="107">
        <v>491968.63999999996</v>
      </c>
      <c r="D45" s="107">
        <v>104761.5</v>
      </c>
      <c r="E45" s="145">
        <v>0.2129434510297242</v>
      </c>
      <c r="F45" s="119">
        <v>0</v>
      </c>
      <c r="G45" s="119">
        <v>0</v>
      </c>
      <c r="H45" s="119">
        <v>0</v>
      </c>
      <c r="I45" s="119">
        <v>194.64</v>
      </c>
      <c r="J45" s="107">
        <v>104566.86</v>
      </c>
    </row>
    <row r="46" spans="1:10" ht="12" customHeight="1" x14ac:dyDescent="0.2">
      <c r="A46" s="141">
        <v>39</v>
      </c>
      <c r="B46" s="142" t="s">
        <v>199</v>
      </c>
      <c r="C46" s="107">
        <v>22501492.920000002</v>
      </c>
      <c r="D46" s="119">
        <v>0</v>
      </c>
      <c r="E46" s="145">
        <v>0</v>
      </c>
      <c r="F46" s="119">
        <v>0</v>
      </c>
      <c r="G46" s="119">
        <v>0</v>
      </c>
      <c r="H46" s="119">
        <v>0</v>
      </c>
      <c r="I46" s="119">
        <v>0</v>
      </c>
      <c r="J46" s="119">
        <v>0</v>
      </c>
    </row>
    <row r="47" spans="1:10" ht="12" customHeight="1" x14ac:dyDescent="0.2">
      <c r="A47" s="141">
        <v>40</v>
      </c>
      <c r="B47" s="142" t="s">
        <v>210</v>
      </c>
      <c r="C47" s="107">
        <v>541090869.78999996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214</v>
      </c>
      <c r="C48" s="107">
        <v>128996000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ht="12" customHeight="1" x14ac:dyDescent="0.2">
      <c r="A49" s="115"/>
      <c r="B49" s="116" t="s">
        <v>176</v>
      </c>
      <c r="C49" s="144">
        <v>54147576624.04998</v>
      </c>
      <c r="D49" s="143">
        <v>10397027430.550001</v>
      </c>
      <c r="E49" s="146">
        <v>0.19201279316223541</v>
      </c>
      <c r="F49" s="143">
        <v>3057870588.7800002</v>
      </c>
      <c r="G49" s="144">
        <v>1049365442.1600002</v>
      </c>
      <c r="H49" s="144">
        <v>2008505146.6199999</v>
      </c>
      <c r="I49" s="144">
        <v>1831257123.8500004</v>
      </c>
      <c r="J49" s="144">
        <v>5507899717.9200001</v>
      </c>
    </row>
    <row r="51" spans="1:10" ht="12" customHeight="1" x14ac:dyDescent="0.2">
      <c r="B51" s="122"/>
    </row>
    <row r="52" spans="1:10" ht="12" customHeight="1" x14ac:dyDescent="0.2">
      <c r="B52" s="12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4140625" defaultRowHeight="12" customHeight="1" x14ac:dyDescent="0.2"/>
  <cols>
    <col min="1" max="1" width="3.44140625" style="137" customWidth="1"/>
    <col min="2" max="2" width="35.88671875" style="137" customWidth="1"/>
    <col min="3" max="3" width="14.5546875" style="137" customWidth="1"/>
    <col min="4" max="4" width="21.44140625" style="137" bestFit="1" customWidth="1"/>
    <col min="5" max="5" width="14.5546875" style="137" customWidth="1"/>
    <col min="6" max="6" width="16.88671875" style="137" bestFit="1" customWidth="1"/>
    <col min="7" max="10" width="14.5546875" style="137" customWidth="1"/>
    <col min="11" max="11" width="11.88671875" style="137" bestFit="1" customWidth="1"/>
    <col min="12" max="16384" width="11.44140625" style="137"/>
  </cols>
  <sheetData>
    <row r="1" spans="1:10" ht="12" customHeight="1" x14ac:dyDescent="0.2">
      <c r="A1" s="187" t="s">
        <v>168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0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0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0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0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0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0" ht="12" customHeight="1" x14ac:dyDescent="0.2">
      <c r="A7" s="110" t="s">
        <v>1</v>
      </c>
      <c r="B7" s="110"/>
      <c r="C7" s="140" t="s">
        <v>2</v>
      </c>
      <c r="D7" s="140" t="s">
        <v>3</v>
      </c>
      <c r="E7" s="140" t="s">
        <v>4</v>
      </c>
      <c r="F7" s="140" t="s">
        <v>5</v>
      </c>
      <c r="G7" s="140" t="s">
        <v>6</v>
      </c>
      <c r="H7" s="140" t="s">
        <v>7</v>
      </c>
      <c r="I7" s="140" t="s">
        <v>8</v>
      </c>
      <c r="J7" s="140" t="s">
        <v>9</v>
      </c>
    </row>
    <row r="8" spans="1:10" ht="12" customHeight="1" x14ac:dyDescent="0.2">
      <c r="A8" s="141">
        <v>1</v>
      </c>
      <c r="B8" s="142" t="s">
        <v>181</v>
      </c>
      <c r="C8" s="107">
        <v>9990836033.5500011</v>
      </c>
      <c r="D8" s="107">
        <v>1733753255.8899999</v>
      </c>
      <c r="E8" s="145">
        <v>0.17353435188686134</v>
      </c>
      <c r="F8" s="107">
        <v>414824679.5200001</v>
      </c>
      <c r="G8" s="107">
        <v>139975105.02000001</v>
      </c>
      <c r="H8" s="107">
        <v>274849574.50000006</v>
      </c>
      <c r="I8" s="107">
        <v>386630734.62999988</v>
      </c>
      <c r="J8" s="107">
        <v>932297841.74000001</v>
      </c>
    </row>
    <row r="9" spans="1:10" ht="12" customHeight="1" x14ac:dyDescent="0.2">
      <c r="A9" s="141">
        <v>2</v>
      </c>
      <c r="B9" s="142" t="s">
        <v>197</v>
      </c>
      <c r="C9" s="107">
        <v>7264524550.2600002</v>
      </c>
      <c r="D9" s="107">
        <v>1535056381.1300001</v>
      </c>
      <c r="E9" s="145">
        <v>0.2113085819326001</v>
      </c>
      <c r="F9" s="107">
        <v>751776196.74000001</v>
      </c>
      <c r="G9" s="107">
        <v>282448482.06</v>
      </c>
      <c r="H9" s="107">
        <v>469327714.68000001</v>
      </c>
      <c r="I9" s="107">
        <v>273609045.96000004</v>
      </c>
      <c r="J9" s="107">
        <v>509671138.43000007</v>
      </c>
    </row>
    <row r="10" spans="1:10" ht="12" customHeight="1" x14ac:dyDescent="0.2">
      <c r="A10" s="141">
        <v>3</v>
      </c>
      <c r="B10" s="142" t="s">
        <v>194</v>
      </c>
      <c r="C10" s="107">
        <v>5729711130.579999</v>
      </c>
      <c r="D10" s="107">
        <v>1133378480.27</v>
      </c>
      <c r="E10" s="145">
        <v>0.19780726365436715</v>
      </c>
      <c r="F10" s="107">
        <v>105694751.38</v>
      </c>
      <c r="G10" s="107">
        <v>39481349.859999992</v>
      </c>
      <c r="H10" s="107">
        <v>66213401.519999996</v>
      </c>
      <c r="I10" s="107">
        <v>263144667.17000005</v>
      </c>
      <c r="J10" s="107">
        <v>764539061.71999979</v>
      </c>
    </row>
    <row r="11" spans="1:10" ht="12" customHeight="1" x14ac:dyDescent="0.2">
      <c r="A11" s="141">
        <v>4</v>
      </c>
      <c r="B11" s="147" t="s">
        <v>220</v>
      </c>
      <c r="C11" s="143">
        <v>3097799609.3900003</v>
      </c>
      <c r="D11" s="107">
        <v>728593227.18999994</v>
      </c>
      <c r="E11" s="145">
        <v>0.23519701693469774</v>
      </c>
      <c r="F11" s="107">
        <v>167179813.81999999</v>
      </c>
      <c r="G11" s="143">
        <v>74671351.400000006</v>
      </c>
      <c r="H11" s="143">
        <v>92508462.419999987</v>
      </c>
      <c r="I11" s="143">
        <v>130167327.21999997</v>
      </c>
      <c r="J11" s="143">
        <v>431246086.14999998</v>
      </c>
    </row>
    <row r="12" spans="1:10" ht="12" customHeight="1" x14ac:dyDescent="0.2">
      <c r="A12" s="141">
        <v>5</v>
      </c>
      <c r="B12" s="142" t="s">
        <v>187</v>
      </c>
      <c r="C12" s="107">
        <v>2971147829.9499998</v>
      </c>
      <c r="D12" s="107">
        <v>650446738.17999995</v>
      </c>
      <c r="E12" s="145">
        <v>0.21892102830539606</v>
      </c>
      <c r="F12" s="107">
        <v>88884944.539999992</v>
      </c>
      <c r="G12" s="107">
        <v>40475390.969999999</v>
      </c>
      <c r="H12" s="107">
        <v>48409553.569999993</v>
      </c>
      <c r="I12" s="107">
        <v>54093905.230000004</v>
      </c>
      <c r="J12" s="107">
        <v>507467888.40999997</v>
      </c>
    </row>
    <row r="13" spans="1:10" ht="12" customHeight="1" x14ac:dyDescent="0.2">
      <c r="A13" s="141">
        <v>6</v>
      </c>
      <c r="B13" s="142" t="s">
        <v>195</v>
      </c>
      <c r="C13" s="107">
        <v>3736913684.8500004</v>
      </c>
      <c r="D13" s="107">
        <v>611736701.42000008</v>
      </c>
      <c r="E13" s="145">
        <v>0.16370105199380733</v>
      </c>
      <c r="F13" s="107">
        <v>146735284.99000001</v>
      </c>
      <c r="G13" s="107">
        <v>44361776.670000002</v>
      </c>
      <c r="H13" s="107">
        <v>102373508.32000001</v>
      </c>
      <c r="I13" s="107">
        <v>115172402.7</v>
      </c>
      <c r="J13" s="107">
        <v>349829013.73000002</v>
      </c>
    </row>
    <row r="14" spans="1:10" ht="12" customHeight="1" x14ac:dyDescent="0.2">
      <c r="A14" s="141">
        <v>7</v>
      </c>
      <c r="B14" s="142" t="s">
        <v>188</v>
      </c>
      <c r="C14" s="107">
        <v>1938787507.3499999</v>
      </c>
      <c r="D14" s="107">
        <v>583640070.49000001</v>
      </c>
      <c r="E14" s="145">
        <v>0.30103354198301957</v>
      </c>
      <c r="F14" s="107">
        <v>192240735.72</v>
      </c>
      <c r="G14" s="107">
        <v>96015057.249999985</v>
      </c>
      <c r="H14" s="107">
        <v>96225678.470000014</v>
      </c>
      <c r="I14" s="107">
        <v>64458100.139999993</v>
      </c>
      <c r="J14" s="107">
        <v>326941234.63</v>
      </c>
    </row>
    <row r="15" spans="1:10" ht="12" customHeight="1" x14ac:dyDescent="0.2">
      <c r="A15" s="141">
        <v>8</v>
      </c>
      <c r="B15" s="142" t="s">
        <v>204</v>
      </c>
      <c r="C15" s="107">
        <v>954814960.85000002</v>
      </c>
      <c r="D15" s="107">
        <v>486473110.49000001</v>
      </c>
      <c r="E15" s="145">
        <v>0.50949464601699324</v>
      </c>
      <c r="F15" s="107">
        <v>101292408.91</v>
      </c>
      <c r="G15" s="107">
        <v>36345710.25</v>
      </c>
      <c r="H15" s="107">
        <v>64946698.659999996</v>
      </c>
      <c r="I15" s="107">
        <v>68891119.579999998</v>
      </c>
      <c r="J15" s="107">
        <v>316289582</v>
      </c>
    </row>
    <row r="16" spans="1:10" ht="12" customHeight="1" x14ac:dyDescent="0.2">
      <c r="A16" s="141">
        <v>9</v>
      </c>
      <c r="B16" s="142" t="s">
        <v>179</v>
      </c>
      <c r="C16" s="107">
        <v>4981964096.7399998</v>
      </c>
      <c r="D16" s="107">
        <v>403022066.46999997</v>
      </c>
      <c r="E16" s="145">
        <v>8.0896220575680522E-2</v>
      </c>
      <c r="F16" s="107">
        <v>20121226.469999999</v>
      </c>
      <c r="G16" s="107">
        <v>1115686.1600000001</v>
      </c>
      <c r="H16" s="107">
        <v>19005540.309999999</v>
      </c>
      <c r="I16" s="107">
        <v>19779358.91</v>
      </c>
      <c r="J16" s="107">
        <v>363121481.08999997</v>
      </c>
    </row>
    <row r="17" spans="1:10" ht="12" customHeight="1" x14ac:dyDescent="0.2">
      <c r="A17" s="141">
        <v>10</v>
      </c>
      <c r="B17" s="142" t="s">
        <v>202</v>
      </c>
      <c r="C17" s="107">
        <v>2226967887.9400001</v>
      </c>
      <c r="D17" s="107">
        <v>396381194.84999996</v>
      </c>
      <c r="E17" s="145">
        <v>0.1779914281640865</v>
      </c>
      <c r="F17" s="107">
        <v>279441168.79999995</v>
      </c>
      <c r="G17" s="107">
        <v>44888750.879999995</v>
      </c>
      <c r="H17" s="107">
        <v>234552417.91999996</v>
      </c>
      <c r="I17" s="107">
        <v>54462749.560000002</v>
      </c>
      <c r="J17" s="107">
        <v>62477276.49000001</v>
      </c>
    </row>
    <row r="18" spans="1:10" ht="12" customHeight="1" x14ac:dyDescent="0.2">
      <c r="A18" s="141">
        <v>11</v>
      </c>
      <c r="B18" s="142" t="s">
        <v>192</v>
      </c>
      <c r="C18" s="107">
        <v>746146199.10000002</v>
      </c>
      <c r="D18" s="107">
        <v>328495669.08000004</v>
      </c>
      <c r="E18" s="145">
        <v>0.44025643965784567</v>
      </c>
      <c r="F18" s="107">
        <v>74044686.930000007</v>
      </c>
      <c r="G18" s="107">
        <v>52092419.860000007</v>
      </c>
      <c r="H18" s="107">
        <v>21952267.070000004</v>
      </c>
      <c r="I18" s="107">
        <v>85191813.62999998</v>
      </c>
      <c r="J18" s="107">
        <v>169259168.52000001</v>
      </c>
    </row>
    <row r="19" spans="1:10" ht="12" customHeight="1" x14ac:dyDescent="0.2">
      <c r="A19" s="141">
        <v>12</v>
      </c>
      <c r="B19" s="142" t="s">
        <v>205</v>
      </c>
      <c r="C19" s="107">
        <v>515183289.77999997</v>
      </c>
      <c r="D19" s="107">
        <v>277016337.52999997</v>
      </c>
      <c r="E19" s="145">
        <v>0.53770443068581464</v>
      </c>
      <c r="F19" s="107">
        <v>128957206.04000001</v>
      </c>
      <c r="G19" s="107">
        <v>45440141.760000005</v>
      </c>
      <c r="H19" s="107">
        <v>83517064.280000001</v>
      </c>
      <c r="I19" s="107">
        <v>38932505.049999997</v>
      </c>
      <c r="J19" s="107">
        <v>109126626.44</v>
      </c>
    </row>
    <row r="20" spans="1:10" ht="12" customHeight="1" x14ac:dyDescent="0.2">
      <c r="A20" s="141">
        <v>13</v>
      </c>
      <c r="B20" s="142" t="s">
        <v>182</v>
      </c>
      <c r="C20" s="107">
        <v>481665435.50999999</v>
      </c>
      <c r="D20" s="107">
        <v>198341811.25</v>
      </c>
      <c r="E20" s="145">
        <v>0.41178335962594137</v>
      </c>
      <c r="F20" s="107">
        <v>163361422.72</v>
      </c>
      <c r="G20" s="107">
        <v>3069659.19</v>
      </c>
      <c r="H20" s="107">
        <v>160291763.53</v>
      </c>
      <c r="I20" s="107">
        <v>13814798.399999999</v>
      </c>
      <c r="J20" s="107">
        <v>21165590.129999999</v>
      </c>
    </row>
    <row r="21" spans="1:10" ht="12" customHeight="1" x14ac:dyDescent="0.2">
      <c r="A21" s="141">
        <v>14</v>
      </c>
      <c r="B21" s="142" t="s">
        <v>206</v>
      </c>
      <c r="C21" s="107">
        <v>336073671.54000008</v>
      </c>
      <c r="D21" s="107">
        <v>178579465.86000001</v>
      </c>
      <c r="E21" s="145">
        <v>0.53136999706549515</v>
      </c>
      <c r="F21" s="107">
        <v>57409456.020000003</v>
      </c>
      <c r="G21" s="119">
        <v>0</v>
      </c>
      <c r="H21" s="107">
        <v>57409456.020000003</v>
      </c>
      <c r="I21" s="107">
        <v>13460934.619999999</v>
      </c>
      <c r="J21" s="107">
        <v>107709075.22</v>
      </c>
    </row>
    <row r="22" spans="1:10" ht="12" customHeight="1" x14ac:dyDescent="0.2">
      <c r="A22" s="141">
        <v>15</v>
      </c>
      <c r="B22" s="142" t="s">
        <v>211</v>
      </c>
      <c r="C22" s="107">
        <v>315929738.78999996</v>
      </c>
      <c r="D22" s="107">
        <v>146172096.17999998</v>
      </c>
      <c r="E22" s="145">
        <v>0.46267279788168747</v>
      </c>
      <c r="F22" s="107">
        <v>44176497.509999998</v>
      </c>
      <c r="G22" s="107">
        <v>15830550.640000001</v>
      </c>
      <c r="H22" s="107">
        <v>28345946.869999997</v>
      </c>
      <c r="I22" s="107">
        <v>17486664.419999998</v>
      </c>
      <c r="J22" s="107">
        <v>84508934.249999985</v>
      </c>
    </row>
    <row r="23" spans="1:10" ht="12" customHeight="1" x14ac:dyDescent="0.2">
      <c r="A23" s="141">
        <v>16</v>
      </c>
      <c r="B23" s="142" t="s">
        <v>193</v>
      </c>
      <c r="C23" s="107">
        <v>1236404108.6899998</v>
      </c>
      <c r="D23" s="107">
        <v>145123321.19</v>
      </c>
      <c r="E23" s="145">
        <v>0.11737531456746911</v>
      </c>
      <c r="F23" s="107">
        <v>29178214.259999998</v>
      </c>
      <c r="G23" s="107">
        <v>5168063.68</v>
      </c>
      <c r="H23" s="107">
        <v>24010150.579999998</v>
      </c>
      <c r="I23" s="107">
        <v>65914931.580000006</v>
      </c>
      <c r="J23" s="107">
        <v>50030175.350000009</v>
      </c>
    </row>
    <row r="24" spans="1:10" ht="12" customHeight="1" x14ac:dyDescent="0.2">
      <c r="A24" s="141">
        <v>17</v>
      </c>
      <c r="B24" s="142" t="s">
        <v>198</v>
      </c>
      <c r="C24" s="107">
        <v>486698956</v>
      </c>
      <c r="D24" s="107">
        <v>133441713.61999999</v>
      </c>
      <c r="E24" s="145">
        <v>0.2741771108709754</v>
      </c>
      <c r="F24" s="107">
        <v>25852110.189999998</v>
      </c>
      <c r="G24" s="119">
        <v>0</v>
      </c>
      <c r="H24" s="107">
        <v>25852110.189999998</v>
      </c>
      <c r="I24" s="107">
        <v>21842157.340000004</v>
      </c>
      <c r="J24" s="107">
        <v>85747446.089999989</v>
      </c>
    </row>
    <row r="25" spans="1:10" ht="12" customHeight="1" x14ac:dyDescent="0.2">
      <c r="A25" s="141">
        <v>18</v>
      </c>
      <c r="B25" s="142" t="s">
        <v>183</v>
      </c>
      <c r="C25" s="107">
        <v>248624218.28</v>
      </c>
      <c r="D25" s="107">
        <v>114572826</v>
      </c>
      <c r="E25" s="145">
        <v>0.46082729507456249</v>
      </c>
      <c r="F25" s="107">
        <v>51524756.82</v>
      </c>
      <c r="G25" s="107">
        <v>16999510.839999996</v>
      </c>
      <c r="H25" s="107">
        <v>34525245.980000004</v>
      </c>
      <c r="I25" s="107">
        <v>17614602.09</v>
      </c>
      <c r="J25" s="107">
        <v>45433467.090000004</v>
      </c>
    </row>
    <row r="26" spans="1:10" ht="12" customHeight="1" x14ac:dyDescent="0.2">
      <c r="A26" s="141">
        <v>19</v>
      </c>
      <c r="B26" s="142" t="s">
        <v>208</v>
      </c>
      <c r="C26" s="107">
        <v>235130365.5</v>
      </c>
      <c r="D26" s="107">
        <v>111570482.66</v>
      </c>
      <c r="E26" s="145">
        <v>0.4745047813060963</v>
      </c>
      <c r="F26" s="107">
        <v>5333538.87</v>
      </c>
      <c r="G26" s="119">
        <v>0</v>
      </c>
      <c r="H26" s="107">
        <v>5333538.87</v>
      </c>
      <c r="I26" s="107">
        <v>7377212.3700000001</v>
      </c>
      <c r="J26" s="107">
        <v>98859731.420000002</v>
      </c>
    </row>
    <row r="27" spans="1:10" ht="12" customHeight="1" x14ac:dyDescent="0.2">
      <c r="A27" s="141">
        <v>20</v>
      </c>
      <c r="B27" s="142" t="s">
        <v>180</v>
      </c>
      <c r="C27" s="107">
        <v>3369802407.6799998</v>
      </c>
      <c r="D27" s="107">
        <v>107822764.88</v>
      </c>
      <c r="E27" s="145">
        <v>3.1996761778751437E-2</v>
      </c>
      <c r="F27" s="107">
        <v>8027275.9000000004</v>
      </c>
      <c r="G27" s="107">
        <v>1549758.31</v>
      </c>
      <c r="H27" s="107">
        <v>6477517.5899999999</v>
      </c>
      <c r="I27" s="107">
        <v>15673008.370000001</v>
      </c>
      <c r="J27" s="107">
        <v>84122480.609999999</v>
      </c>
    </row>
    <row r="28" spans="1:10" ht="12" customHeight="1" x14ac:dyDescent="0.2">
      <c r="A28" s="141">
        <v>21</v>
      </c>
      <c r="B28" s="142" t="s">
        <v>190</v>
      </c>
      <c r="C28" s="107">
        <v>457469366.76000005</v>
      </c>
      <c r="D28" s="107">
        <v>87116746.140000015</v>
      </c>
      <c r="E28" s="145">
        <v>0.19043186816419919</v>
      </c>
      <c r="F28" s="107">
        <v>32989129.380000003</v>
      </c>
      <c r="G28" s="107">
        <v>18744994.630000003</v>
      </c>
      <c r="H28" s="107">
        <v>14244134.750000002</v>
      </c>
      <c r="I28" s="107">
        <v>417629.54</v>
      </c>
      <c r="J28" s="107">
        <v>53709987.220000006</v>
      </c>
    </row>
    <row r="29" spans="1:10" ht="12" customHeight="1" x14ac:dyDescent="0.2">
      <c r="A29" s="141">
        <v>22</v>
      </c>
      <c r="B29" s="142" t="s">
        <v>185</v>
      </c>
      <c r="C29" s="107">
        <v>132533692.49999997</v>
      </c>
      <c r="D29" s="107">
        <v>83023999.969999999</v>
      </c>
      <c r="E29" s="145">
        <v>0.62643693391399335</v>
      </c>
      <c r="F29" s="107">
        <v>45091545.840000004</v>
      </c>
      <c r="G29" s="119">
        <v>0</v>
      </c>
      <c r="H29" s="107">
        <v>45091545.840000004</v>
      </c>
      <c r="I29" s="107">
        <v>2427069.4499999997</v>
      </c>
      <c r="J29" s="107">
        <v>35505384.68</v>
      </c>
    </row>
    <row r="30" spans="1:10" ht="12" customHeight="1" x14ac:dyDescent="0.2">
      <c r="A30" s="141">
        <v>23</v>
      </c>
      <c r="B30" s="142" t="s">
        <v>216</v>
      </c>
      <c r="C30" s="107">
        <v>159834877.40000001</v>
      </c>
      <c r="D30" s="107">
        <v>78200504.75</v>
      </c>
      <c r="E30" s="145">
        <v>0.48925807697338025</v>
      </c>
      <c r="F30" s="107">
        <v>12224272.039999999</v>
      </c>
      <c r="G30" s="119">
        <v>0</v>
      </c>
      <c r="H30" s="107">
        <v>12224272.039999999</v>
      </c>
      <c r="I30" s="107">
        <v>10635437.74</v>
      </c>
      <c r="J30" s="107">
        <v>55340794.969999999</v>
      </c>
    </row>
    <row r="31" spans="1:10" ht="12" customHeight="1" x14ac:dyDescent="0.2">
      <c r="A31" s="141">
        <v>24</v>
      </c>
      <c r="B31" s="142" t="s">
        <v>218</v>
      </c>
      <c r="C31" s="108">
        <v>271560601.31</v>
      </c>
      <c r="D31" s="107">
        <v>71921461.069999993</v>
      </c>
      <c r="E31" s="145">
        <v>0.26484497649163052</v>
      </c>
      <c r="F31" s="107">
        <v>16240047.600000001</v>
      </c>
      <c r="G31" s="108">
        <v>4627728.22</v>
      </c>
      <c r="H31" s="108">
        <v>11612319.380000001</v>
      </c>
      <c r="I31" s="108">
        <v>6677812.6199999992</v>
      </c>
      <c r="J31" s="108">
        <v>49003600.849999994</v>
      </c>
    </row>
    <row r="32" spans="1:10" ht="12" customHeight="1" x14ac:dyDescent="0.2">
      <c r="A32" s="141">
        <v>25</v>
      </c>
      <c r="B32" s="142" t="s">
        <v>201</v>
      </c>
      <c r="C32" s="107">
        <v>190212179.00999999</v>
      </c>
      <c r="D32" s="107">
        <v>54016319.390000001</v>
      </c>
      <c r="E32" s="145">
        <v>0.2839792891871567</v>
      </c>
      <c r="F32" s="107">
        <v>1293168.46</v>
      </c>
      <c r="G32" s="119">
        <v>0</v>
      </c>
      <c r="H32" s="107">
        <v>1293168.46</v>
      </c>
      <c r="I32" s="107">
        <v>11823814.689999999</v>
      </c>
      <c r="J32" s="107">
        <v>40899336.240000002</v>
      </c>
    </row>
    <row r="33" spans="1:10" ht="12" customHeight="1" x14ac:dyDescent="0.2">
      <c r="A33" s="141">
        <v>26</v>
      </c>
      <c r="B33" s="142" t="s">
        <v>189</v>
      </c>
      <c r="C33" s="107">
        <v>114516689.18000001</v>
      </c>
      <c r="D33" s="107">
        <v>46298601.490000002</v>
      </c>
      <c r="E33" s="145">
        <v>0.40429566922972054</v>
      </c>
      <c r="F33" s="107">
        <v>34019395.899999999</v>
      </c>
      <c r="G33" s="107">
        <v>16067741.659999996</v>
      </c>
      <c r="H33" s="107">
        <v>17951654.240000002</v>
      </c>
      <c r="I33" s="107">
        <v>564842.23999999999</v>
      </c>
      <c r="J33" s="107">
        <v>11714363.35</v>
      </c>
    </row>
    <row r="34" spans="1:10" ht="12" customHeight="1" x14ac:dyDescent="0.2">
      <c r="A34" s="141">
        <v>27</v>
      </c>
      <c r="B34" s="142" t="s">
        <v>196</v>
      </c>
      <c r="C34" s="107">
        <v>79302798.75</v>
      </c>
      <c r="D34" s="107">
        <v>41208865.880000003</v>
      </c>
      <c r="E34" s="145">
        <v>0.51963948977273644</v>
      </c>
      <c r="F34" s="107">
        <v>8149986.6000000006</v>
      </c>
      <c r="G34" s="119">
        <v>0</v>
      </c>
      <c r="H34" s="107">
        <v>8149986.6000000006</v>
      </c>
      <c r="I34" s="107">
        <v>1100000</v>
      </c>
      <c r="J34" s="107">
        <v>31958879.280000001</v>
      </c>
    </row>
    <row r="35" spans="1:10" ht="12" customHeight="1" x14ac:dyDescent="0.2">
      <c r="A35" s="141">
        <v>28</v>
      </c>
      <c r="B35" s="142" t="s">
        <v>209</v>
      </c>
      <c r="C35" s="107">
        <v>137680198.11000001</v>
      </c>
      <c r="D35" s="107">
        <v>33506997.130000006</v>
      </c>
      <c r="E35" s="145">
        <v>0.2433683099673454</v>
      </c>
      <c r="F35" s="107">
        <v>29858157.540000007</v>
      </c>
      <c r="G35" s="107">
        <v>1498433.08</v>
      </c>
      <c r="H35" s="107">
        <v>28359724.460000005</v>
      </c>
      <c r="I35" s="107">
        <v>1353178.14</v>
      </c>
      <c r="J35" s="107">
        <v>2295661.4499999997</v>
      </c>
    </row>
    <row r="36" spans="1:10" ht="12" customHeight="1" x14ac:dyDescent="0.2">
      <c r="A36" s="141">
        <v>29</v>
      </c>
      <c r="B36" s="142" t="s">
        <v>219</v>
      </c>
      <c r="C36" s="107">
        <v>71578981.579999998</v>
      </c>
      <c r="D36" s="107">
        <v>30499644.010000002</v>
      </c>
      <c r="E36" s="145">
        <v>0.42609776413083189</v>
      </c>
      <c r="F36" s="107">
        <v>11241468.93</v>
      </c>
      <c r="G36" s="119">
        <v>0</v>
      </c>
      <c r="H36" s="107">
        <v>11241468.93</v>
      </c>
      <c r="I36" s="107">
        <v>6104488.7400000002</v>
      </c>
      <c r="J36" s="107">
        <v>13153686.34</v>
      </c>
    </row>
    <row r="37" spans="1:10" ht="12" customHeight="1" x14ac:dyDescent="0.2">
      <c r="A37" s="141">
        <v>30</v>
      </c>
      <c r="B37" s="142" t="s">
        <v>212</v>
      </c>
      <c r="C37" s="107">
        <v>44813556.030000001</v>
      </c>
      <c r="D37" s="107">
        <v>28460818.699999999</v>
      </c>
      <c r="E37" s="145">
        <v>0.63509395864383489</v>
      </c>
      <c r="F37" s="107">
        <v>28460818.699999999</v>
      </c>
      <c r="G37" s="107">
        <v>5022856.05</v>
      </c>
      <c r="H37" s="107">
        <v>23437962.649999999</v>
      </c>
      <c r="I37" s="119">
        <v>0</v>
      </c>
      <c r="J37" s="119">
        <v>0</v>
      </c>
    </row>
    <row r="38" spans="1:10" ht="12" customHeight="1" x14ac:dyDescent="0.2">
      <c r="A38" s="141">
        <v>31</v>
      </c>
      <c r="B38" s="142" t="s">
        <v>184</v>
      </c>
      <c r="C38" s="107">
        <v>435328872.46000004</v>
      </c>
      <c r="D38" s="107">
        <v>28101306.100000001</v>
      </c>
      <c r="E38" s="145">
        <v>6.4551900592309266E-2</v>
      </c>
      <c r="F38" s="119">
        <v>0</v>
      </c>
      <c r="G38" s="119">
        <v>0</v>
      </c>
      <c r="H38" s="119">
        <v>0</v>
      </c>
      <c r="I38" s="107">
        <v>5234496.0999999996</v>
      </c>
      <c r="J38" s="107">
        <v>22866810</v>
      </c>
    </row>
    <row r="39" spans="1:10" ht="12" customHeight="1" x14ac:dyDescent="0.2">
      <c r="A39" s="141">
        <v>32</v>
      </c>
      <c r="B39" s="142" t="s">
        <v>186</v>
      </c>
      <c r="C39" s="107">
        <v>41965060.079999991</v>
      </c>
      <c r="D39" s="107">
        <v>26613070.629999999</v>
      </c>
      <c r="E39" s="145">
        <v>0.63417210839842086</v>
      </c>
      <c r="F39" s="107">
        <v>13599649.51</v>
      </c>
      <c r="G39" s="107">
        <v>650000</v>
      </c>
      <c r="H39" s="107">
        <v>12949649.51</v>
      </c>
      <c r="I39" s="107">
        <v>5140729.68</v>
      </c>
      <c r="J39" s="107">
        <v>7872691.4400000004</v>
      </c>
    </row>
    <row r="40" spans="1:10" ht="12" customHeight="1" x14ac:dyDescent="0.2">
      <c r="A40" s="141">
        <v>33</v>
      </c>
      <c r="B40" s="142" t="s">
        <v>203</v>
      </c>
      <c r="C40" s="107">
        <v>329665890.63</v>
      </c>
      <c r="D40" s="107">
        <v>21936232.349999998</v>
      </c>
      <c r="E40" s="145">
        <v>6.6540800772804526E-2</v>
      </c>
      <c r="F40" s="107">
        <v>931828.89</v>
      </c>
      <c r="G40" s="119">
        <v>0</v>
      </c>
      <c r="H40" s="107">
        <v>931828.89</v>
      </c>
      <c r="I40" s="107">
        <v>172835.31</v>
      </c>
      <c r="J40" s="107">
        <v>20831568.149999999</v>
      </c>
    </row>
    <row r="41" spans="1:10" ht="12" customHeight="1" x14ac:dyDescent="0.2">
      <c r="A41" s="141">
        <v>34</v>
      </c>
      <c r="B41" s="142" t="s">
        <v>200</v>
      </c>
      <c r="C41" s="107">
        <v>100453127.94999999</v>
      </c>
      <c r="D41" s="107">
        <v>8312572.8300000001</v>
      </c>
      <c r="E41" s="145">
        <v>8.2750761470937365E-2</v>
      </c>
      <c r="F41" s="107">
        <v>2175736.46</v>
      </c>
      <c r="G41" s="107">
        <v>1510236.4600000002</v>
      </c>
      <c r="H41" s="107">
        <v>665500</v>
      </c>
      <c r="I41" s="107">
        <v>1078128.8899999999</v>
      </c>
      <c r="J41" s="107">
        <v>5058707.4800000004</v>
      </c>
    </row>
    <row r="42" spans="1:10" ht="12" customHeight="1" x14ac:dyDescent="0.2">
      <c r="A42" s="141">
        <v>35</v>
      </c>
      <c r="B42" s="142" t="s">
        <v>215</v>
      </c>
      <c r="C42" s="107">
        <v>11041425.409999998</v>
      </c>
      <c r="D42" s="107">
        <v>7813677.9099999992</v>
      </c>
      <c r="E42" s="145">
        <v>0.70766931078693041</v>
      </c>
      <c r="F42" s="107">
        <v>3400000</v>
      </c>
      <c r="G42" s="107">
        <v>3400000</v>
      </c>
      <c r="H42" s="119">
        <v>0</v>
      </c>
      <c r="I42" s="107">
        <v>846711.35</v>
      </c>
      <c r="J42" s="107">
        <v>3566966.5599999996</v>
      </c>
    </row>
    <row r="43" spans="1:10" ht="12" customHeight="1" x14ac:dyDescent="0.2">
      <c r="A43" s="141">
        <v>36</v>
      </c>
      <c r="B43" s="142" t="s">
        <v>191</v>
      </c>
      <c r="C43" s="107">
        <v>62721405.909999996</v>
      </c>
      <c r="D43" s="107">
        <v>6712631.75</v>
      </c>
      <c r="E43" s="145">
        <v>0.10702297967670031</v>
      </c>
      <c r="F43" s="107">
        <v>6712631.75</v>
      </c>
      <c r="G43" s="107">
        <v>5187947.54</v>
      </c>
      <c r="H43" s="107">
        <v>1524684.21</v>
      </c>
      <c r="I43" s="119">
        <v>0</v>
      </c>
      <c r="J43" s="119">
        <v>0</v>
      </c>
    </row>
    <row r="44" spans="1:10" ht="12" customHeight="1" x14ac:dyDescent="0.2">
      <c r="A44" s="141">
        <v>37</v>
      </c>
      <c r="B44" s="142" t="s">
        <v>217</v>
      </c>
      <c r="C44" s="107">
        <v>7286001.1899999995</v>
      </c>
      <c r="D44" s="107">
        <v>2287500</v>
      </c>
      <c r="E44" s="145">
        <v>0.31395822486820102</v>
      </c>
      <c r="F44" s="119">
        <v>0</v>
      </c>
      <c r="G44" s="119">
        <v>0</v>
      </c>
      <c r="H44" s="119">
        <v>0</v>
      </c>
      <c r="I44" s="119">
        <v>0</v>
      </c>
      <c r="J44" s="107">
        <v>2287500</v>
      </c>
    </row>
    <row r="45" spans="1:10" ht="12" customHeight="1" x14ac:dyDescent="0.2">
      <c r="A45" s="141">
        <v>38</v>
      </c>
      <c r="B45" s="142" t="s">
        <v>213</v>
      </c>
      <c r="C45" s="107">
        <v>316709.94</v>
      </c>
      <c r="D45" s="107">
        <v>309741.44</v>
      </c>
      <c r="E45" s="145">
        <v>0.97799721726447864</v>
      </c>
      <c r="F45" s="119">
        <v>0</v>
      </c>
      <c r="G45" s="119">
        <v>0</v>
      </c>
      <c r="H45" s="119">
        <v>0</v>
      </c>
      <c r="I45" s="119">
        <v>0</v>
      </c>
      <c r="J45" s="107">
        <v>309741.44</v>
      </c>
    </row>
    <row r="46" spans="1:10" ht="12" customHeight="1" x14ac:dyDescent="0.2">
      <c r="A46" s="141">
        <v>39</v>
      </c>
      <c r="B46" s="142" t="s">
        <v>207</v>
      </c>
      <c r="C46" s="107">
        <v>492100.68999999994</v>
      </c>
      <c r="D46" s="107">
        <v>101647.98</v>
      </c>
      <c r="E46" s="145">
        <v>0.2065593120789975</v>
      </c>
      <c r="F46" s="119">
        <v>0</v>
      </c>
      <c r="G46" s="119">
        <v>0</v>
      </c>
      <c r="H46" s="119">
        <v>0</v>
      </c>
      <c r="I46" s="148">
        <v>649</v>
      </c>
      <c r="J46" s="107">
        <v>100998.98</v>
      </c>
    </row>
    <row r="47" spans="1:10" ht="12" customHeight="1" x14ac:dyDescent="0.2">
      <c r="A47" s="141">
        <v>40</v>
      </c>
      <c r="B47" s="142" t="s">
        <v>199</v>
      </c>
      <c r="C47" s="107">
        <v>22224792.949999999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41">
        <v>41</v>
      </c>
      <c r="B48" s="142" t="s">
        <v>210</v>
      </c>
      <c r="C48" s="109">
        <v>543361642.12</v>
      </c>
      <c r="D48" s="119">
        <v>0</v>
      </c>
      <c r="E48" s="145">
        <v>0</v>
      </c>
      <c r="F48" s="119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41">
        <v>42</v>
      </c>
      <c r="B49" s="142" t="s">
        <v>214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ht="12" customHeight="1" x14ac:dyDescent="0.2">
      <c r="A50" s="115"/>
      <c r="B50" s="116" t="s">
        <v>176</v>
      </c>
      <c r="C50" s="144">
        <v>54208481652.290001</v>
      </c>
      <c r="D50" s="143">
        <v>10660060054.15</v>
      </c>
      <c r="E50" s="146">
        <v>0.19664930153415711</v>
      </c>
      <c r="F50" s="143">
        <v>3102444213.750001</v>
      </c>
      <c r="G50" s="144">
        <v>996638702.44000006</v>
      </c>
      <c r="H50" s="144">
        <v>2105805511.3100009</v>
      </c>
      <c r="I50" s="144">
        <v>1781295862.4599996</v>
      </c>
      <c r="J50" s="144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4140625" defaultRowHeight="14.4" x14ac:dyDescent="0.3"/>
  <cols>
    <col min="1" max="1" width="3.44140625" style="102" customWidth="1"/>
    <col min="2" max="2" width="35.88671875" style="102" customWidth="1"/>
    <col min="3" max="10" width="14.5546875" style="102" customWidth="1"/>
    <col min="11" max="11" width="11.88671875" style="102" bestFit="1" customWidth="1"/>
    <col min="12" max="16384" width="11.44140625" style="102"/>
  </cols>
  <sheetData>
    <row r="1" spans="1:10" x14ac:dyDescent="0.3">
      <c r="A1" s="179" t="s">
        <v>169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104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3">
      <c r="A9" s="80">
        <v>2</v>
      </c>
      <c r="B9" s="104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3">
      <c r="A10" s="80">
        <v>3</v>
      </c>
      <c r="B10" s="104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3">
      <c r="A11" s="80">
        <v>4</v>
      </c>
      <c r="B11" s="104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3">
      <c r="A12" s="80">
        <v>5</v>
      </c>
      <c r="B12" s="104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3">
      <c r="A13" s="80">
        <v>6</v>
      </c>
      <c r="B13" s="104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3">
      <c r="A14" s="80">
        <v>7</v>
      </c>
      <c r="B14" s="104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3">
      <c r="A15" s="80">
        <v>8</v>
      </c>
      <c r="B15" s="104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3">
      <c r="A16" s="80">
        <v>9</v>
      </c>
      <c r="B16" s="104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3">
      <c r="A17" s="80">
        <v>10</v>
      </c>
      <c r="B17" s="104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3">
      <c r="A18" s="80">
        <v>11</v>
      </c>
      <c r="B18" s="104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3">
      <c r="A19" s="80">
        <v>12</v>
      </c>
      <c r="B19" s="104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3">
      <c r="A20" s="80">
        <v>13</v>
      </c>
      <c r="B20" s="104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3">
      <c r="A21" s="80">
        <v>14</v>
      </c>
      <c r="B21" s="104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3">
      <c r="A22" s="80">
        <v>15</v>
      </c>
      <c r="B22" s="104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3">
      <c r="A23" s="80">
        <v>16</v>
      </c>
      <c r="B23" s="104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3">
      <c r="A24" s="80">
        <v>17</v>
      </c>
      <c r="B24" s="104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3">
      <c r="A25" s="80">
        <v>18</v>
      </c>
      <c r="B25" s="104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3">
      <c r="A26" s="80">
        <v>19</v>
      </c>
      <c r="B26" s="104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3">
      <c r="A27" s="80">
        <v>20</v>
      </c>
      <c r="B27" s="104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3">
      <c r="A28" s="80">
        <v>21</v>
      </c>
      <c r="B28" s="104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3">
      <c r="A29" s="80">
        <v>22</v>
      </c>
      <c r="B29" s="104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3">
      <c r="A30" s="80">
        <v>23</v>
      </c>
      <c r="B30" s="104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3">
      <c r="A31" s="80">
        <v>24</v>
      </c>
      <c r="B31" s="104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3">
      <c r="A32" s="80">
        <v>25</v>
      </c>
      <c r="B32" s="104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3">
      <c r="A33" s="80">
        <v>26</v>
      </c>
      <c r="B33" s="104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3">
      <c r="A34" s="80">
        <v>27</v>
      </c>
      <c r="B34" s="104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3">
      <c r="A35" s="80">
        <v>28</v>
      </c>
      <c r="B35" s="104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3">
      <c r="A36" s="80">
        <v>29</v>
      </c>
      <c r="B36" s="104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3">
      <c r="A37" s="80">
        <v>30</v>
      </c>
      <c r="B37" s="104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3">
      <c r="A38" s="80">
        <v>31</v>
      </c>
      <c r="B38" s="104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104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3">
      <c r="A40" s="80">
        <v>33</v>
      </c>
      <c r="B40" s="104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3">
      <c r="A41" s="80">
        <v>34</v>
      </c>
      <c r="B41" s="104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3">
      <c r="A42" s="80">
        <v>35</v>
      </c>
      <c r="B42" s="104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3">
      <c r="A43" s="80">
        <v>36</v>
      </c>
      <c r="B43" s="104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3">
      <c r="A44" s="80">
        <v>37</v>
      </c>
      <c r="B44" s="104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3">
      <c r="A45" s="80">
        <v>38</v>
      </c>
      <c r="B45" s="104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3">
      <c r="A46" s="80">
        <v>39</v>
      </c>
      <c r="B46" s="104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3">
      <c r="A47" s="80">
        <v>40</v>
      </c>
      <c r="B47" s="104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104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3">
      <c r="A49" s="80">
        <v>42</v>
      </c>
      <c r="B49" s="104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A50" s="102" t="s">
        <v>158</v>
      </c>
      <c r="B50" s="46" t="s">
        <v>128</v>
      </c>
      <c r="C50" s="103">
        <v>54225980.388510004</v>
      </c>
      <c r="D50" s="103">
        <v>10476892.924790002</v>
      </c>
      <c r="E50" s="103">
        <v>19.320799457615635</v>
      </c>
      <c r="F50" s="103">
        <v>3145918.3835400003</v>
      </c>
      <c r="G50" s="103">
        <v>1034434.4893499999</v>
      </c>
      <c r="H50" s="103">
        <v>2111483.8941900004</v>
      </c>
      <c r="I50" s="103">
        <v>1788946.5389300007</v>
      </c>
      <c r="J50" s="103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4140625" defaultRowHeight="14.4" x14ac:dyDescent="0.3"/>
  <cols>
    <col min="1" max="1" width="3.44140625" style="105" customWidth="1"/>
    <col min="2" max="2" width="35.88671875" style="105" customWidth="1"/>
    <col min="3" max="10" width="14.5546875" style="105" customWidth="1"/>
    <col min="11" max="11" width="11.88671875" style="105" bestFit="1" customWidth="1"/>
    <col min="12" max="16384" width="11.44140625" style="105"/>
  </cols>
  <sheetData>
    <row r="1" spans="1:10" x14ac:dyDescent="0.3">
      <c r="A1" s="179" t="s">
        <v>170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9959168.9736399986</v>
      </c>
      <c r="D8" s="87">
        <v>1712293.36387</v>
      </c>
      <c r="E8" s="87">
        <v>17.193134973431125</v>
      </c>
      <c r="F8" s="87">
        <v>394503.84575000009</v>
      </c>
      <c r="G8" s="87">
        <v>118655.13767</v>
      </c>
      <c r="H8" s="87">
        <v>275848.70808000013</v>
      </c>
      <c r="I8" s="87">
        <v>390513.19737999997</v>
      </c>
      <c r="J8" s="87">
        <v>927276.32073999976</v>
      </c>
    </row>
    <row r="9" spans="1:10" ht="13.5" customHeight="1" x14ac:dyDescent="0.3">
      <c r="A9" s="80">
        <v>2</v>
      </c>
      <c r="B9" s="45" t="s">
        <v>13</v>
      </c>
      <c r="C9" s="87">
        <v>7308487.4339399999</v>
      </c>
      <c r="D9" s="87">
        <v>1503666.07066</v>
      </c>
      <c r="E9" s="87">
        <v>20.574244455523061</v>
      </c>
      <c r="F9" s="87">
        <v>777523.56400000001</v>
      </c>
      <c r="G9" s="87">
        <v>304935.02906999999</v>
      </c>
      <c r="H9" s="87">
        <v>472588.53493000002</v>
      </c>
      <c r="I9" s="87">
        <v>278690.62942000001</v>
      </c>
      <c r="J9" s="87">
        <v>447451.87724000006</v>
      </c>
    </row>
    <row r="10" spans="1:10" ht="13.5" customHeight="1" x14ac:dyDescent="0.3">
      <c r="A10" s="80">
        <v>3</v>
      </c>
      <c r="B10" s="45" t="s">
        <v>15</v>
      </c>
      <c r="C10" s="87">
        <v>5748672.8662399994</v>
      </c>
      <c r="D10" s="87">
        <v>1123488.7756899996</v>
      </c>
      <c r="E10" s="87">
        <v>19.543445971467033</v>
      </c>
      <c r="F10" s="87">
        <v>123332.34899000003</v>
      </c>
      <c r="G10" s="87">
        <v>55057.423380000015</v>
      </c>
      <c r="H10" s="87">
        <v>68274.92561000002</v>
      </c>
      <c r="I10" s="87">
        <v>245438.86739999999</v>
      </c>
      <c r="J10" s="87">
        <v>754717.55929999962</v>
      </c>
    </row>
    <row r="11" spans="1:10" ht="13.5" customHeight="1" x14ac:dyDescent="0.3">
      <c r="A11" s="80">
        <v>4</v>
      </c>
      <c r="B11" s="45" t="s">
        <v>156</v>
      </c>
      <c r="C11" s="87">
        <v>3155178.7674099999</v>
      </c>
      <c r="D11" s="87">
        <v>734195.07022000011</v>
      </c>
      <c r="E11" s="87">
        <v>23.269523673382249</v>
      </c>
      <c r="F11" s="87">
        <v>215639.34236000001</v>
      </c>
      <c r="G11" s="87">
        <v>76654.210420000003</v>
      </c>
      <c r="H11" s="87">
        <v>138985.13193999999</v>
      </c>
      <c r="I11" s="87">
        <v>185086.39681000001</v>
      </c>
      <c r="J11" s="87">
        <v>333469.3310500001</v>
      </c>
    </row>
    <row r="12" spans="1:10" ht="13.5" customHeight="1" x14ac:dyDescent="0.3">
      <c r="A12" s="80">
        <v>5</v>
      </c>
      <c r="B12" s="45" t="s">
        <v>17</v>
      </c>
      <c r="C12" s="87">
        <v>3849729.2606100002</v>
      </c>
      <c r="D12" s="87">
        <v>660782.53611000022</v>
      </c>
      <c r="E12" s="87">
        <v>17.164389788940571</v>
      </c>
      <c r="F12" s="87">
        <v>168560.82277</v>
      </c>
      <c r="G12" s="87">
        <v>57164.68305</v>
      </c>
      <c r="H12" s="87">
        <v>111396.13971999999</v>
      </c>
      <c r="I12" s="87">
        <v>138792.46722000002</v>
      </c>
      <c r="J12" s="87">
        <v>353429.2461200002</v>
      </c>
    </row>
    <row r="13" spans="1:10" ht="13.5" customHeight="1" x14ac:dyDescent="0.3">
      <c r="A13" s="80">
        <v>6</v>
      </c>
      <c r="B13" s="45" t="s">
        <v>27</v>
      </c>
      <c r="C13" s="87">
        <v>1905359.9612</v>
      </c>
      <c r="D13" s="87">
        <v>580354.20704999985</v>
      </c>
      <c r="E13" s="87">
        <v>30.459032354416195</v>
      </c>
      <c r="F13" s="87">
        <v>183131.56532999995</v>
      </c>
      <c r="G13" s="87">
        <v>91609.302629999976</v>
      </c>
      <c r="H13" s="87">
        <v>91522.262699999992</v>
      </c>
      <c r="I13" s="87">
        <v>57567.377929999988</v>
      </c>
      <c r="J13" s="87">
        <v>339655.26378999988</v>
      </c>
    </row>
    <row r="14" spans="1:10" ht="13.5" customHeight="1" x14ac:dyDescent="0.3">
      <c r="A14" s="80">
        <v>7</v>
      </c>
      <c r="B14" s="45" t="s">
        <v>19</v>
      </c>
      <c r="C14" s="87">
        <v>2930616.6900200001</v>
      </c>
      <c r="D14" s="87">
        <v>566976.88109999988</v>
      </c>
      <c r="E14" s="87">
        <v>19.346674815263217</v>
      </c>
      <c r="F14" s="87">
        <v>78644.760800000018</v>
      </c>
      <c r="G14" s="87">
        <v>38066.161760000003</v>
      </c>
      <c r="H14" s="87">
        <v>40578.599040000008</v>
      </c>
      <c r="I14" s="87">
        <v>42442.987530000006</v>
      </c>
      <c r="J14" s="87">
        <v>445889.13276999991</v>
      </c>
    </row>
    <row r="15" spans="1:10" ht="13.5" customHeight="1" x14ac:dyDescent="0.3">
      <c r="A15" s="80">
        <v>8</v>
      </c>
      <c r="B15" s="45" t="s">
        <v>25</v>
      </c>
      <c r="C15" s="87">
        <v>962303.54335000005</v>
      </c>
      <c r="D15" s="87">
        <v>497452.64415000007</v>
      </c>
      <c r="E15" s="87">
        <v>51.69394289230744</v>
      </c>
      <c r="F15" s="87">
        <v>107858.24025999999</v>
      </c>
      <c r="G15" s="87">
        <v>38512.71254</v>
      </c>
      <c r="H15" s="87">
        <v>69345.527719999998</v>
      </c>
      <c r="I15" s="87">
        <v>72192.162370000005</v>
      </c>
      <c r="J15" s="87">
        <v>317402.2415200001</v>
      </c>
    </row>
    <row r="16" spans="1:10" ht="13.5" customHeight="1" x14ac:dyDescent="0.3">
      <c r="A16" s="80">
        <v>9</v>
      </c>
      <c r="B16" s="45" t="s">
        <v>29</v>
      </c>
      <c r="C16" s="87">
        <v>5014029.03639</v>
      </c>
      <c r="D16" s="87">
        <v>412609.69504000002</v>
      </c>
      <c r="E16" s="87">
        <v>8.2291046191681154</v>
      </c>
      <c r="F16" s="87">
        <v>18825.057369999995</v>
      </c>
      <c r="G16" s="87">
        <v>1051.7685999999999</v>
      </c>
      <c r="H16" s="87">
        <v>17773.288769999996</v>
      </c>
      <c r="I16" s="87">
        <v>19705.525610000001</v>
      </c>
      <c r="J16" s="87">
        <v>374079.11206000001</v>
      </c>
    </row>
    <row r="17" spans="1:10" ht="13.5" customHeight="1" x14ac:dyDescent="0.3">
      <c r="A17" s="80">
        <v>10</v>
      </c>
      <c r="B17" s="45" t="s">
        <v>137</v>
      </c>
      <c r="C17" s="87">
        <v>2221918.1446999996</v>
      </c>
      <c r="D17" s="87">
        <v>397345.08958999999</v>
      </c>
      <c r="E17" s="87">
        <v>17.882976046520785</v>
      </c>
      <c r="F17" s="87">
        <v>281880.08328999998</v>
      </c>
      <c r="G17" s="87">
        <v>38912.333900000005</v>
      </c>
      <c r="H17" s="87">
        <v>242967.74938999995</v>
      </c>
      <c r="I17" s="87">
        <v>53817.33066</v>
      </c>
      <c r="J17" s="87">
        <v>61647.675640000001</v>
      </c>
    </row>
    <row r="18" spans="1:10" ht="13.5" customHeight="1" x14ac:dyDescent="0.3">
      <c r="A18" s="80">
        <v>11</v>
      </c>
      <c r="B18" s="45" t="s">
        <v>31</v>
      </c>
      <c r="C18" s="87">
        <v>739108.78723000002</v>
      </c>
      <c r="D18" s="87">
        <v>325753.18017000007</v>
      </c>
      <c r="E18" s="87">
        <v>44.073779908752506</v>
      </c>
      <c r="F18" s="87">
        <v>79568.720339999985</v>
      </c>
      <c r="G18" s="87">
        <v>56152.85435999999</v>
      </c>
      <c r="H18" s="87">
        <v>23415.865979999999</v>
      </c>
      <c r="I18" s="87">
        <v>80872.291580000019</v>
      </c>
      <c r="J18" s="87">
        <v>165312.16825000002</v>
      </c>
    </row>
    <row r="19" spans="1:10" ht="13.5" customHeight="1" x14ac:dyDescent="0.3">
      <c r="A19" s="80">
        <v>12</v>
      </c>
      <c r="B19" s="45" t="s">
        <v>124</v>
      </c>
      <c r="C19" s="87">
        <v>525277.59638999996</v>
      </c>
      <c r="D19" s="87">
        <v>283724.21592999995</v>
      </c>
      <c r="E19" s="87">
        <v>54.014147544062553</v>
      </c>
      <c r="F19" s="87">
        <v>133519.20268999998</v>
      </c>
      <c r="G19" s="87">
        <v>46820.943149999999</v>
      </c>
      <c r="H19" s="87">
        <v>86698.259539999985</v>
      </c>
      <c r="I19" s="87">
        <v>36650.491520000003</v>
      </c>
      <c r="J19" s="87">
        <v>113554.52171999999</v>
      </c>
    </row>
    <row r="20" spans="1:10" ht="13.5" customHeight="1" x14ac:dyDescent="0.3">
      <c r="A20" s="80">
        <v>13</v>
      </c>
      <c r="B20" s="45" t="s">
        <v>39</v>
      </c>
      <c r="C20" s="88">
        <v>478284.32727000001</v>
      </c>
      <c r="D20" s="88">
        <v>197760.39831000002</v>
      </c>
      <c r="E20" s="88">
        <v>41.347873437291362</v>
      </c>
      <c r="F20" s="89">
        <v>175017.77898000003</v>
      </c>
      <c r="G20" s="89">
        <v>2989.6591899999999</v>
      </c>
      <c r="H20" s="89">
        <v>172028.11979000003</v>
      </c>
      <c r="I20" s="89">
        <v>10629.769920000001</v>
      </c>
      <c r="J20" s="89">
        <v>12112.849410000001</v>
      </c>
    </row>
    <row r="21" spans="1:10" ht="13.5" customHeight="1" x14ac:dyDescent="0.3">
      <c r="A21" s="80">
        <v>14</v>
      </c>
      <c r="B21" s="45" t="s">
        <v>41</v>
      </c>
      <c r="C21" s="87">
        <v>341592.74637999997</v>
      </c>
      <c r="D21" s="87">
        <v>182594.10576999999</v>
      </c>
      <c r="E21" s="87">
        <v>53.45374212568197</v>
      </c>
      <c r="F21" s="87">
        <v>57129.536959999998</v>
      </c>
      <c r="G21" s="87">
        <v>12137.22028</v>
      </c>
      <c r="H21" s="87">
        <v>44992.316679999996</v>
      </c>
      <c r="I21" s="87">
        <v>16949.055780000002</v>
      </c>
      <c r="J21" s="87">
        <v>108515.51303</v>
      </c>
    </row>
    <row r="22" spans="1:10" ht="13.5" customHeight="1" x14ac:dyDescent="0.3">
      <c r="A22" s="80">
        <v>15</v>
      </c>
      <c r="B22" s="45" t="s">
        <v>35</v>
      </c>
      <c r="C22" s="87">
        <v>1260551.3702199999</v>
      </c>
      <c r="D22" s="87">
        <v>163242.93508999998</v>
      </c>
      <c r="E22" s="87">
        <v>12.950121585406688</v>
      </c>
      <c r="F22" s="87">
        <v>25506.808990000001</v>
      </c>
      <c r="G22" s="87">
        <v>5334.4973799999998</v>
      </c>
      <c r="H22" s="87">
        <v>20172.311610000001</v>
      </c>
      <c r="I22" s="87">
        <v>68014.349189999994</v>
      </c>
      <c r="J22" s="87">
        <v>69721.77691</v>
      </c>
    </row>
    <row r="23" spans="1:10" ht="13.5" customHeight="1" x14ac:dyDescent="0.3">
      <c r="A23" s="80">
        <v>16</v>
      </c>
      <c r="B23" s="45" t="s">
        <v>58</v>
      </c>
      <c r="C23" s="89">
        <v>317434.35308999999</v>
      </c>
      <c r="D23" s="89">
        <v>148398.25527999998</v>
      </c>
      <c r="E23" s="89">
        <v>46.749273931900383</v>
      </c>
      <c r="F23" s="89">
        <v>44734.261830000003</v>
      </c>
      <c r="G23" s="89">
        <v>16980.136300000002</v>
      </c>
      <c r="H23" s="89">
        <v>27754.125530000001</v>
      </c>
      <c r="I23" s="89">
        <v>18419.990959999999</v>
      </c>
      <c r="J23" s="89">
        <v>85244.002489999999</v>
      </c>
    </row>
    <row r="24" spans="1:10" ht="13.5" customHeight="1" x14ac:dyDescent="0.3">
      <c r="A24" s="80">
        <v>17</v>
      </c>
      <c r="B24" s="45" t="s">
        <v>33</v>
      </c>
      <c r="C24" s="87">
        <v>466597.94656999997</v>
      </c>
      <c r="D24" s="87">
        <v>134044.13162999996</v>
      </c>
      <c r="E24" s="87">
        <v>28.727972897302578</v>
      </c>
      <c r="F24" s="87">
        <v>31462.323959999994</v>
      </c>
      <c r="G24" s="87">
        <v>16942.27722</v>
      </c>
      <c r="H24" s="87">
        <v>14520.046739999996</v>
      </c>
      <c r="I24" s="87">
        <v>11113.731159999998</v>
      </c>
      <c r="J24" s="87">
        <v>91468.076509999984</v>
      </c>
    </row>
    <row r="25" spans="1:10" ht="13.5" customHeight="1" x14ac:dyDescent="0.3">
      <c r="A25" s="80">
        <v>18</v>
      </c>
      <c r="B25" s="45" t="s">
        <v>60</v>
      </c>
      <c r="C25" s="87">
        <v>489176.99129000003</v>
      </c>
      <c r="D25" s="87">
        <v>127969.97863999999</v>
      </c>
      <c r="E25" s="87">
        <v>26.160261197594885</v>
      </c>
      <c r="F25" s="87">
        <v>25453.82964</v>
      </c>
      <c r="G25" s="87">
        <v>0</v>
      </c>
      <c r="H25" s="87">
        <v>25453.82964</v>
      </c>
      <c r="I25" s="87">
        <v>22405.588429999996</v>
      </c>
      <c r="J25" s="87">
        <v>80110.560569999987</v>
      </c>
    </row>
    <row r="26" spans="1:10" ht="13.5" customHeight="1" x14ac:dyDescent="0.3">
      <c r="A26" s="80">
        <v>19</v>
      </c>
      <c r="B26" s="45" t="s">
        <v>56</v>
      </c>
      <c r="C26" s="87">
        <v>241612.41728999998</v>
      </c>
      <c r="D26" s="87">
        <v>121504.3674</v>
      </c>
      <c r="E26" s="87">
        <v>50.288958143306864</v>
      </c>
      <c r="F26" s="87">
        <v>65158.993320000001</v>
      </c>
      <c r="G26" s="87">
        <v>17122.723259999999</v>
      </c>
      <c r="H26" s="87">
        <v>48036.270060000003</v>
      </c>
      <c r="I26" s="87">
        <v>12660.700720000001</v>
      </c>
      <c r="J26" s="87">
        <v>43684.673360000001</v>
      </c>
    </row>
    <row r="27" spans="1:10" ht="13.5" customHeight="1" x14ac:dyDescent="0.3">
      <c r="A27" s="80">
        <v>20</v>
      </c>
      <c r="B27" s="45" t="s">
        <v>54</v>
      </c>
      <c r="C27" s="87">
        <v>3418875.9217900001</v>
      </c>
      <c r="D27" s="87">
        <v>111208.24032</v>
      </c>
      <c r="E27" s="87">
        <v>3.2527720474212289</v>
      </c>
      <c r="F27" s="87">
        <v>11066.82272</v>
      </c>
      <c r="G27" s="87">
        <v>4447.7435700000005</v>
      </c>
      <c r="H27" s="87">
        <v>6619.0791500000005</v>
      </c>
      <c r="I27" s="87">
        <v>13682.512609999998</v>
      </c>
      <c r="J27" s="87">
        <v>86458.904989999995</v>
      </c>
    </row>
    <row r="28" spans="1:10" ht="13.5" customHeight="1" x14ac:dyDescent="0.3">
      <c r="A28" s="80">
        <v>21</v>
      </c>
      <c r="B28" s="45" t="s">
        <v>62</v>
      </c>
      <c r="C28" s="87">
        <v>233742.76371999999</v>
      </c>
      <c r="D28" s="87">
        <v>109452.83415000001</v>
      </c>
      <c r="E28" s="87">
        <v>46.826191497039602</v>
      </c>
      <c r="F28" s="87">
        <v>6932.1884700000001</v>
      </c>
      <c r="G28" s="87">
        <v>0</v>
      </c>
      <c r="H28" s="87">
        <v>6932.1884700000001</v>
      </c>
      <c r="I28" s="87">
        <v>7396.6353399999998</v>
      </c>
      <c r="J28" s="87">
        <v>95124.010340000008</v>
      </c>
    </row>
    <row r="29" spans="1:10" ht="13.5" customHeight="1" x14ac:dyDescent="0.3">
      <c r="A29" s="80">
        <v>22</v>
      </c>
      <c r="B29" s="45" t="s">
        <v>105</v>
      </c>
      <c r="C29" s="87">
        <v>270814.06899</v>
      </c>
      <c r="D29" s="87">
        <v>77579.220140000005</v>
      </c>
      <c r="E29" s="87">
        <v>28.646672763099566</v>
      </c>
      <c r="F29" s="87">
        <v>17721.895860000001</v>
      </c>
      <c r="G29" s="87">
        <v>5257.4217900000003</v>
      </c>
      <c r="H29" s="87">
        <v>12464.47407</v>
      </c>
      <c r="I29" s="87">
        <v>6560.0396899999987</v>
      </c>
      <c r="J29" s="87">
        <v>53297.284590000003</v>
      </c>
    </row>
    <row r="30" spans="1:10" ht="13.5" customHeight="1" x14ac:dyDescent="0.3">
      <c r="A30" s="80">
        <v>23</v>
      </c>
      <c r="B30" s="45" t="s">
        <v>71</v>
      </c>
      <c r="C30" s="87">
        <v>146281.10284000001</v>
      </c>
      <c r="D30" s="87">
        <v>62850.979370000001</v>
      </c>
      <c r="E30" s="87">
        <v>42.965891116329239</v>
      </c>
      <c r="F30" s="87">
        <v>12455.7667</v>
      </c>
      <c r="G30" s="87">
        <v>0</v>
      </c>
      <c r="H30" s="87">
        <v>12455.7667</v>
      </c>
      <c r="I30" s="87">
        <v>10158.596670000001</v>
      </c>
      <c r="J30" s="87">
        <v>40236.616000000002</v>
      </c>
    </row>
    <row r="31" spans="1:10" ht="13.5" customHeight="1" x14ac:dyDescent="0.3">
      <c r="A31" s="80">
        <v>24</v>
      </c>
      <c r="B31" s="45" t="s">
        <v>52</v>
      </c>
      <c r="C31" s="87">
        <v>407190.07709999999</v>
      </c>
      <c r="D31" s="87">
        <v>60072.119340000005</v>
      </c>
      <c r="E31" s="87">
        <v>14.75284460953285</v>
      </c>
      <c r="F31" s="87">
        <v>35000</v>
      </c>
      <c r="G31" s="87">
        <v>10000</v>
      </c>
      <c r="H31" s="87">
        <v>25000</v>
      </c>
      <c r="I31" s="87">
        <v>2595.7853399999999</v>
      </c>
      <c r="J31" s="87">
        <v>22476.333999999999</v>
      </c>
    </row>
    <row r="32" spans="1:10" ht="13.5" customHeight="1" x14ac:dyDescent="0.3">
      <c r="A32" s="80">
        <v>25</v>
      </c>
      <c r="B32" s="45" t="s">
        <v>64</v>
      </c>
      <c r="C32" s="87">
        <v>192978.90388999999</v>
      </c>
      <c r="D32" s="87">
        <v>56714.690950000004</v>
      </c>
      <c r="E32" s="87">
        <v>29.389062641960063</v>
      </c>
      <c r="F32" s="87">
        <v>1266.8782200000001</v>
      </c>
      <c r="G32" s="87">
        <v>0</v>
      </c>
      <c r="H32" s="87">
        <v>1266.8782200000001</v>
      </c>
      <c r="I32" s="87">
        <v>11109.124260000001</v>
      </c>
      <c r="J32" s="87">
        <v>44338.688470000001</v>
      </c>
    </row>
    <row r="33" spans="1:10" ht="13.5" customHeight="1" x14ac:dyDescent="0.3">
      <c r="A33" s="80">
        <v>26</v>
      </c>
      <c r="B33" s="45" t="s">
        <v>43</v>
      </c>
      <c r="C33" s="87">
        <v>141714.43733000002</v>
      </c>
      <c r="D33" s="87">
        <v>55561.767389999994</v>
      </c>
      <c r="E33" s="87">
        <v>39.206850365300028</v>
      </c>
      <c r="F33" s="87">
        <v>6965.1598500000009</v>
      </c>
      <c r="G33" s="87">
        <v>0</v>
      </c>
      <c r="H33" s="87">
        <v>6965.1598500000009</v>
      </c>
      <c r="I33" s="87">
        <v>592.74536000000001</v>
      </c>
      <c r="J33" s="87">
        <v>48003.862179999996</v>
      </c>
    </row>
    <row r="34" spans="1:10" ht="13.5" customHeight="1" x14ac:dyDescent="0.3">
      <c r="A34" s="80">
        <v>27</v>
      </c>
      <c r="B34" s="45" t="s">
        <v>47</v>
      </c>
      <c r="C34" s="87">
        <v>104893.21701000001</v>
      </c>
      <c r="D34" s="87">
        <v>42029.912820000005</v>
      </c>
      <c r="E34" s="87">
        <v>40.069238048055169</v>
      </c>
      <c r="F34" s="87">
        <v>29915.616460000005</v>
      </c>
      <c r="G34" s="87">
        <v>15564.406380000002</v>
      </c>
      <c r="H34" s="87">
        <v>14351.210080000001</v>
      </c>
      <c r="I34" s="87">
        <v>545.23489000000006</v>
      </c>
      <c r="J34" s="87">
        <v>11569.061469999999</v>
      </c>
    </row>
    <row r="35" spans="1:10" ht="13.5" customHeight="1" x14ac:dyDescent="0.3">
      <c r="A35" s="80">
        <v>28</v>
      </c>
      <c r="B35" s="45" t="s">
        <v>87</v>
      </c>
      <c r="C35" s="87">
        <v>73660.371249999997</v>
      </c>
      <c r="D35" s="87">
        <v>33030.572839999993</v>
      </c>
      <c r="E35" s="87">
        <v>44.841713772926433</v>
      </c>
      <c r="F35" s="87">
        <v>8021.9736700000003</v>
      </c>
      <c r="G35" s="87">
        <v>0</v>
      </c>
      <c r="H35" s="87">
        <v>8021.9736700000003</v>
      </c>
      <c r="I35" s="87">
        <v>1200</v>
      </c>
      <c r="J35" s="87">
        <v>23808.599169999998</v>
      </c>
    </row>
    <row r="36" spans="1:10" ht="13.5" customHeight="1" x14ac:dyDescent="0.3">
      <c r="A36" s="80">
        <v>29</v>
      </c>
      <c r="B36" s="45" t="s">
        <v>79</v>
      </c>
      <c r="C36" s="87">
        <v>134949.11443000002</v>
      </c>
      <c r="D36" s="87">
        <v>32993.423410000003</v>
      </c>
      <c r="E36" s="87">
        <v>24.448788381723059</v>
      </c>
      <c r="F36" s="87">
        <v>29229.212770000002</v>
      </c>
      <c r="G36" s="87">
        <v>1731.4167999999997</v>
      </c>
      <c r="H36" s="87">
        <v>27497.795970000003</v>
      </c>
      <c r="I36" s="87">
        <v>2416.2729300000001</v>
      </c>
      <c r="J36" s="87">
        <v>1347.9377099999999</v>
      </c>
    </row>
    <row r="37" spans="1:10" ht="13.5" customHeight="1" x14ac:dyDescent="0.3">
      <c r="A37" s="80">
        <v>30</v>
      </c>
      <c r="B37" s="45" t="s">
        <v>106</v>
      </c>
      <c r="C37" s="87">
        <v>68418.727459999995</v>
      </c>
      <c r="D37" s="87">
        <v>28342.862249999998</v>
      </c>
      <c r="E37" s="87">
        <v>41.425591065794428</v>
      </c>
      <c r="F37" s="87">
        <v>10305.92441</v>
      </c>
      <c r="G37" s="87">
        <v>0</v>
      </c>
      <c r="H37" s="87">
        <v>10305.92441</v>
      </c>
      <c r="I37" s="87">
        <v>4982.7032199999994</v>
      </c>
      <c r="J37" s="87">
        <v>13054.234619999999</v>
      </c>
    </row>
    <row r="38" spans="1:10" ht="13.5" customHeight="1" x14ac:dyDescent="0.3">
      <c r="A38" s="80">
        <v>31</v>
      </c>
      <c r="B38" s="45" t="s">
        <v>81</v>
      </c>
      <c r="C38" s="87">
        <v>42757.482649999998</v>
      </c>
      <c r="D38" s="87">
        <v>27630.953959999999</v>
      </c>
      <c r="E38" s="87">
        <v>64.62249937906482</v>
      </c>
      <c r="F38" s="87">
        <v>27630.953959999999</v>
      </c>
      <c r="G38" s="87">
        <v>4776.2267300000003</v>
      </c>
      <c r="H38" s="87">
        <v>22854.72723</v>
      </c>
      <c r="I38" s="87">
        <v>0</v>
      </c>
      <c r="J38" s="87">
        <v>0</v>
      </c>
    </row>
    <row r="39" spans="1:10" ht="13.5" customHeight="1" x14ac:dyDescent="0.3">
      <c r="A39" s="80">
        <v>32</v>
      </c>
      <c r="B39" s="45" t="s">
        <v>110</v>
      </c>
      <c r="C39" s="87">
        <v>41157.678820000001</v>
      </c>
      <c r="D39" s="87">
        <v>22430.000400000004</v>
      </c>
      <c r="E39" s="87">
        <v>54.497729325543155</v>
      </c>
      <c r="F39" s="87">
        <v>12714.782930000001</v>
      </c>
      <c r="G39" s="87">
        <v>2684.0717800000002</v>
      </c>
      <c r="H39" s="87">
        <v>10030.711150000001</v>
      </c>
      <c r="I39" s="87">
        <v>2044.9932800000001</v>
      </c>
      <c r="J39" s="87">
        <v>7670.2241900000008</v>
      </c>
    </row>
    <row r="40" spans="1:10" ht="13.5" customHeight="1" x14ac:dyDescent="0.3">
      <c r="A40" s="80">
        <v>33</v>
      </c>
      <c r="B40" s="45" t="s">
        <v>75</v>
      </c>
      <c r="C40" s="87">
        <v>333505.44893999997</v>
      </c>
      <c r="D40" s="87">
        <v>20040.831489999997</v>
      </c>
      <c r="E40" s="87">
        <v>6.0091466432398484</v>
      </c>
      <c r="F40" s="87">
        <v>356.61874</v>
      </c>
      <c r="G40" s="87">
        <v>0</v>
      </c>
      <c r="H40" s="87">
        <v>356.61874</v>
      </c>
      <c r="I40" s="87">
        <v>165.74913000000001</v>
      </c>
      <c r="J40" s="87">
        <v>19518.463619999999</v>
      </c>
    </row>
    <row r="41" spans="1:10" ht="13.5" customHeight="1" x14ac:dyDescent="0.3">
      <c r="A41" s="80">
        <v>34</v>
      </c>
      <c r="B41" s="45" t="s">
        <v>83</v>
      </c>
      <c r="C41" s="87">
        <v>103224.77789</v>
      </c>
      <c r="D41" s="87">
        <v>8215.7670300000009</v>
      </c>
      <c r="E41" s="87">
        <v>7.9591036163381386</v>
      </c>
      <c r="F41" s="87">
        <v>2174.2654800000005</v>
      </c>
      <c r="G41" s="87">
        <v>1510.2364600000003</v>
      </c>
      <c r="H41" s="87">
        <v>664.02902000000006</v>
      </c>
      <c r="I41" s="87">
        <v>1078.12889</v>
      </c>
      <c r="J41" s="87">
        <v>4963.37266</v>
      </c>
    </row>
    <row r="42" spans="1:10" ht="13.5" customHeight="1" x14ac:dyDescent="0.3">
      <c r="A42" s="80">
        <v>35</v>
      </c>
      <c r="B42" s="45" t="s">
        <v>69</v>
      </c>
      <c r="C42" s="89">
        <v>51307.15537</v>
      </c>
      <c r="D42" s="89">
        <v>6657.7856000000011</v>
      </c>
      <c r="E42" s="89">
        <v>12.976329621058861</v>
      </c>
      <c r="F42" s="89">
        <v>6657.7856000000011</v>
      </c>
      <c r="G42" s="89">
        <v>5133.1013900000007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7570.7051900000006</v>
      </c>
      <c r="D43" s="87">
        <v>4383.1154999999999</v>
      </c>
      <c r="E43" s="87">
        <v>57.895736130229622</v>
      </c>
      <c r="F43" s="87">
        <v>0</v>
      </c>
      <c r="G43" s="87">
        <v>0</v>
      </c>
      <c r="H43" s="87">
        <v>0</v>
      </c>
      <c r="I43" s="87">
        <v>839.88561000000016</v>
      </c>
      <c r="J43" s="87">
        <v>3543.2298899999996</v>
      </c>
    </row>
    <row r="44" spans="1:10" ht="13.5" customHeight="1" x14ac:dyDescent="0.3">
      <c r="A44" s="80">
        <v>37</v>
      </c>
      <c r="B44" s="45" t="s">
        <v>93</v>
      </c>
      <c r="C44" s="87">
        <v>8535.0299500000001</v>
      </c>
      <c r="D44" s="87">
        <v>2237.5</v>
      </c>
      <c r="E44" s="87">
        <v>26.215490901704452</v>
      </c>
      <c r="F44" s="87">
        <v>0</v>
      </c>
      <c r="G44" s="87">
        <v>0</v>
      </c>
      <c r="H44" s="87">
        <v>0</v>
      </c>
      <c r="I44" s="87">
        <v>0</v>
      </c>
      <c r="J44" s="87">
        <v>2237.5</v>
      </c>
    </row>
    <row r="45" spans="1:10" ht="13.5" customHeight="1" x14ac:dyDescent="0.3">
      <c r="A45" s="80">
        <v>38</v>
      </c>
      <c r="B45" s="45" t="s">
        <v>85</v>
      </c>
      <c r="C45" s="87">
        <v>305.61715000000004</v>
      </c>
      <c r="D45" s="87">
        <v>299.58613000000003</v>
      </c>
      <c r="E45" s="87">
        <v>98.026609436021502</v>
      </c>
      <c r="F45" s="87">
        <v>0</v>
      </c>
      <c r="G45" s="87">
        <v>0</v>
      </c>
      <c r="H45" s="87">
        <v>0</v>
      </c>
      <c r="I45" s="87">
        <v>0</v>
      </c>
      <c r="J45" s="87">
        <v>299.58613000000003</v>
      </c>
    </row>
    <row r="46" spans="1:10" ht="13.5" customHeight="1" x14ac:dyDescent="0.3">
      <c r="A46" s="80">
        <v>39</v>
      </c>
      <c r="B46" s="45" t="s">
        <v>95</v>
      </c>
      <c r="C46" s="87">
        <v>501.02488</v>
      </c>
      <c r="D46" s="87">
        <v>113.33851000000001</v>
      </c>
      <c r="E46" s="87">
        <v>22.621333695045248</v>
      </c>
      <c r="F46" s="87">
        <v>0</v>
      </c>
      <c r="G46" s="87">
        <v>0</v>
      </c>
      <c r="H46" s="87">
        <v>0</v>
      </c>
      <c r="I46" s="87">
        <v>3.7280900000000003</v>
      </c>
      <c r="J46" s="87">
        <v>109.61042000000002</v>
      </c>
    </row>
    <row r="47" spans="1:10" ht="13.5" customHeight="1" x14ac:dyDescent="0.3">
      <c r="A47" s="80">
        <v>40</v>
      </c>
      <c r="B47" s="45" t="s">
        <v>98</v>
      </c>
      <c r="C47" s="87">
        <v>20311.086589999999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548314.49492999993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133</v>
      </c>
      <c r="C50" s="103">
        <v>54395106.421400003</v>
      </c>
      <c r="D50" s="103">
        <v>10636001.403299998</v>
      </c>
      <c r="E50" s="103">
        <v>19.553232088384345</v>
      </c>
      <c r="F50" s="103">
        <v>3205866.9334700005</v>
      </c>
      <c r="G50" s="103">
        <v>1046203.6990600001</v>
      </c>
      <c r="H50" s="103">
        <v>2159663.2344100005</v>
      </c>
      <c r="I50" s="103">
        <v>1827335.0469</v>
      </c>
      <c r="J50" s="103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3.44140625" style="106" customWidth="1"/>
    <col min="2" max="2" width="35.88671875" style="106" customWidth="1"/>
    <col min="3" max="10" width="14.5546875" style="106" customWidth="1"/>
    <col min="11" max="11" width="11.88671875" style="106" bestFit="1" customWidth="1"/>
    <col min="12" max="16384" width="11.44140625" style="106"/>
  </cols>
  <sheetData>
    <row r="1" spans="1:10" x14ac:dyDescent="0.3">
      <c r="A1" s="179" t="s">
        <v>171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x14ac:dyDescent="0.3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x14ac:dyDescent="0.3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3">
      <c r="A8" s="80">
        <v>1</v>
      </c>
      <c r="B8" s="45" t="s">
        <v>11</v>
      </c>
      <c r="C8" s="87">
        <v>9970886.1141299997</v>
      </c>
      <c r="D8" s="87">
        <v>1736692.4287400004</v>
      </c>
      <c r="E8" s="87">
        <v>17.417633787621831</v>
      </c>
      <c r="F8" s="87">
        <v>407953.85999000003</v>
      </c>
      <c r="G8" s="87">
        <v>131073.22767999998</v>
      </c>
      <c r="H8" s="87">
        <v>276880.63231000002</v>
      </c>
      <c r="I8" s="87">
        <v>403586.65995000006</v>
      </c>
      <c r="J8" s="87">
        <v>925151.90880000021</v>
      </c>
    </row>
    <row r="9" spans="1:10" ht="13.5" customHeight="1" x14ac:dyDescent="0.3">
      <c r="A9" s="80">
        <v>2</v>
      </c>
      <c r="B9" s="45" t="s">
        <v>13</v>
      </c>
      <c r="C9" s="87">
        <v>7321971.2715200009</v>
      </c>
      <c r="D9" s="87">
        <v>1506778.3048700001</v>
      </c>
      <c r="E9" s="87">
        <v>20.578861197268822</v>
      </c>
      <c r="F9" s="87">
        <v>789045.57521000016</v>
      </c>
      <c r="G9" s="87">
        <v>316861.84591999993</v>
      </c>
      <c r="H9" s="87">
        <v>472183.72929000016</v>
      </c>
      <c r="I9" s="87">
        <v>274103.81805999996</v>
      </c>
      <c r="J9" s="87">
        <v>443628.91160000005</v>
      </c>
    </row>
    <row r="10" spans="1:10" ht="13.5" customHeight="1" x14ac:dyDescent="0.3">
      <c r="A10" s="80">
        <v>3</v>
      </c>
      <c r="B10" s="45" t="s">
        <v>15</v>
      </c>
      <c r="C10" s="89">
        <v>5716502.7703599995</v>
      </c>
      <c r="D10" s="89">
        <v>1093143.7867099997</v>
      </c>
      <c r="E10" s="89">
        <v>19.122596990207676</v>
      </c>
      <c r="F10" s="89">
        <v>120045.37163000001</v>
      </c>
      <c r="G10" s="89">
        <v>54504.19853999999</v>
      </c>
      <c r="H10" s="89">
        <v>65541.173090000011</v>
      </c>
      <c r="I10" s="89">
        <v>243862.07245000001</v>
      </c>
      <c r="J10" s="89">
        <v>729236.34262999962</v>
      </c>
    </row>
    <row r="11" spans="1:10" ht="13.5" customHeight="1" x14ac:dyDescent="0.3">
      <c r="A11" s="80">
        <v>4</v>
      </c>
      <c r="B11" s="45" t="s">
        <v>156</v>
      </c>
      <c r="C11" s="87">
        <v>3211818.7342099999</v>
      </c>
      <c r="D11" s="87">
        <v>732735.73087000009</v>
      </c>
      <c r="E11" s="87">
        <v>22.813732389858192</v>
      </c>
      <c r="F11" s="87">
        <v>224515.28908000002</v>
      </c>
      <c r="G11" s="87">
        <v>81017.177910000013</v>
      </c>
      <c r="H11" s="87">
        <v>143498.11117000002</v>
      </c>
      <c r="I11" s="87">
        <v>180301.23580000002</v>
      </c>
      <c r="J11" s="87">
        <v>327919.20598999999</v>
      </c>
    </row>
    <row r="12" spans="1:10" ht="13.5" customHeight="1" x14ac:dyDescent="0.3">
      <c r="A12" s="80">
        <v>5</v>
      </c>
      <c r="B12" s="45" t="s">
        <v>17</v>
      </c>
      <c r="C12" s="87">
        <v>3853970.7797600003</v>
      </c>
      <c r="D12" s="87">
        <v>669424.23979999998</v>
      </c>
      <c r="E12" s="87">
        <v>17.369727952158666</v>
      </c>
      <c r="F12" s="87">
        <v>169699.17994</v>
      </c>
      <c r="G12" s="87">
        <v>57380.390629999994</v>
      </c>
      <c r="H12" s="87">
        <v>112318.78931000001</v>
      </c>
      <c r="I12" s="87">
        <v>149493.86076999997</v>
      </c>
      <c r="J12" s="87">
        <v>350231.19909000001</v>
      </c>
    </row>
    <row r="13" spans="1:10" ht="13.5" customHeight="1" x14ac:dyDescent="0.3">
      <c r="A13" s="80">
        <v>6</v>
      </c>
      <c r="B13" s="45" t="s">
        <v>19</v>
      </c>
      <c r="C13" s="87">
        <v>2964729.8046500003</v>
      </c>
      <c r="D13" s="87">
        <v>591396.55435999995</v>
      </c>
      <c r="E13" s="87">
        <v>19.947738692154342</v>
      </c>
      <c r="F13" s="87">
        <v>87311.138520000008</v>
      </c>
      <c r="G13" s="87">
        <v>36260.341270000004</v>
      </c>
      <c r="H13" s="87">
        <v>51050.797249999996</v>
      </c>
      <c r="I13" s="87">
        <v>57576.574439999997</v>
      </c>
      <c r="J13" s="87">
        <v>446508.84139999992</v>
      </c>
    </row>
    <row r="14" spans="1:10" ht="13.5" customHeight="1" x14ac:dyDescent="0.3">
      <c r="A14" s="80">
        <v>7</v>
      </c>
      <c r="B14" s="45" t="s">
        <v>27</v>
      </c>
      <c r="C14" s="87">
        <v>1879630.1049899999</v>
      </c>
      <c r="D14" s="87">
        <v>555440.83764999988</v>
      </c>
      <c r="E14" s="87">
        <v>29.550539554321247</v>
      </c>
      <c r="F14" s="87">
        <v>184746.59529999999</v>
      </c>
      <c r="G14" s="87">
        <v>92789.947220000002</v>
      </c>
      <c r="H14" s="87">
        <v>91956.648079999999</v>
      </c>
      <c r="I14" s="87">
        <v>58940.135550000014</v>
      </c>
      <c r="J14" s="87">
        <v>311754.10679999995</v>
      </c>
    </row>
    <row r="15" spans="1:10" ht="13.5" customHeight="1" x14ac:dyDescent="0.3">
      <c r="A15" s="80">
        <v>8</v>
      </c>
      <c r="B15" s="45" t="s">
        <v>25</v>
      </c>
      <c r="C15" s="87">
        <v>954581.99965999997</v>
      </c>
      <c r="D15" s="87">
        <v>490006.18604000006</v>
      </c>
      <c r="E15" s="87">
        <v>51.332016130047386</v>
      </c>
      <c r="F15" s="87">
        <v>104457.40066000001</v>
      </c>
      <c r="G15" s="87">
        <v>39803.341620000014</v>
      </c>
      <c r="H15" s="87">
        <v>64654.059040000007</v>
      </c>
      <c r="I15" s="87">
        <v>76113.086519999997</v>
      </c>
      <c r="J15" s="87">
        <v>309435.69886000006</v>
      </c>
    </row>
    <row r="16" spans="1:10" ht="13.5" customHeight="1" x14ac:dyDescent="0.3">
      <c r="A16" s="80">
        <v>9</v>
      </c>
      <c r="B16" s="45" t="s">
        <v>137</v>
      </c>
      <c r="C16" s="87">
        <v>2237544.2993000001</v>
      </c>
      <c r="D16" s="87">
        <v>416832.17087000003</v>
      </c>
      <c r="E16" s="87">
        <v>18.629001937543897</v>
      </c>
      <c r="F16" s="87">
        <v>296428.21734000003</v>
      </c>
      <c r="G16" s="87">
        <v>40798.618329999998</v>
      </c>
      <c r="H16" s="87">
        <v>255629.59901000003</v>
      </c>
      <c r="I16" s="87">
        <v>57637.872280000003</v>
      </c>
      <c r="J16" s="87">
        <v>62766.081250000017</v>
      </c>
    </row>
    <row r="17" spans="1:10" ht="13.5" customHeight="1" x14ac:dyDescent="0.3">
      <c r="A17" s="80">
        <v>10</v>
      </c>
      <c r="B17" s="45" t="s">
        <v>29</v>
      </c>
      <c r="C17" s="87">
        <v>4996713.5877499999</v>
      </c>
      <c r="D17" s="87">
        <v>384417.35157</v>
      </c>
      <c r="E17" s="87">
        <v>7.6934037706792315</v>
      </c>
      <c r="F17" s="87">
        <v>17711.681269999997</v>
      </c>
      <c r="G17" s="87">
        <v>994.19676000000004</v>
      </c>
      <c r="H17" s="87">
        <v>16717.484509999998</v>
      </c>
      <c r="I17" s="87">
        <v>19517.660640000002</v>
      </c>
      <c r="J17" s="87">
        <v>347188.00965999998</v>
      </c>
    </row>
    <row r="18" spans="1:10" ht="13.5" customHeight="1" x14ac:dyDescent="0.3">
      <c r="A18" s="80">
        <v>11</v>
      </c>
      <c r="B18" s="45" t="s">
        <v>31</v>
      </c>
      <c r="C18" s="87">
        <v>733078.13916000002</v>
      </c>
      <c r="D18" s="87">
        <v>328607.14297000004</v>
      </c>
      <c r="E18" s="87">
        <v>44.825663925340294</v>
      </c>
      <c r="F18" s="87">
        <v>81006.205950000003</v>
      </c>
      <c r="G18" s="87">
        <v>57070.959150000002</v>
      </c>
      <c r="H18" s="87">
        <v>23935.246799999994</v>
      </c>
      <c r="I18" s="87">
        <v>80660.875589999981</v>
      </c>
      <c r="J18" s="87">
        <v>166940.06143000003</v>
      </c>
    </row>
    <row r="19" spans="1:10" ht="13.5" customHeight="1" x14ac:dyDescent="0.3">
      <c r="A19" s="80">
        <v>12</v>
      </c>
      <c r="B19" s="45" t="s">
        <v>124</v>
      </c>
      <c r="C19" s="87">
        <v>545914.36100999999</v>
      </c>
      <c r="D19" s="87">
        <v>286934.36914999998</v>
      </c>
      <c r="E19" s="87">
        <v>52.560326242222445</v>
      </c>
      <c r="F19" s="87">
        <v>133169.94784000001</v>
      </c>
      <c r="G19" s="87">
        <v>50366.496470000006</v>
      </c>
      <c r="H19" s="87">
        <v>82803.451369999995</v>
      </c>
      <c r="I19" s="87">
        <v>36708.840950000005</v>
      </c>
      <c r="J19" s="87">
        <v>117055.58035999996</v>
      </c>
    </row>
    <row r="20" spans="1:10" ht="13.5" customHeight="1" x14ac:dyDescent="0.3">
      <c r="A20" s="80">
        <v>13</v>
      </c>
      <c r="B20" s="45" t="s">
        <v>39</v>
      </c>
      <c r="C20" s="87">
        <v>466353.49464999995</v>
      </c>
      <c r="D20" s="87">
        <v>196529.88050000006</v>
      </c>
      <c r="E20" s="87">
        <v>42.141826480253243</v>
      </c>
      <c r="F20" s="87">
        <v>174153.16977000004</v>
      </c>
      <c r="G20" s="87">
        <v>1439.6587</v>
      </c>
      <c r="H20" s="87">
        <v>172713.51107000004</v>
      </c>
      <c r="I20" s="87">
        <v>10212.316140000001</v>
      </c>
      <c r="J20" s="87">
        <v>12164.39459</v>
      </c>
    </row>
    <row r="21" spans="1:10" ht="13.5" customHeight="1" x14ac:dyDescent="0.3">
      <c r="A21" s="80">
        <v>14</v>
      </c>
      <c r="B21" s="45" t="s">
        <v>41</v>
      </c>
      <c r="C21" s="87">
        <v>340845.23973000003</v>
      </c>
      <c r="D21" s="87">
        <v>176070.03421999997</v>
      </c>
      <c r="E21" s="87">
        <v>51.656885206750594</v>
      </c>
      <c r="F21" s="87">
        <v>56063.8773</v>
      </c>
      <c r="G21" s="87">
        <v>10897.431559999999</v>
      </c>
      <c r="H21" s="87">
        <v>45166.445740000003</v>
      </c>
      <c r="I21" s="87">
        <v>16003.669199999998</v>
      </c>
      <c r="J21" s="87">
        <v>104002.48771999999</v>
      </c>
    </row>
    <row r="22" spans="1:10" ht="13.5" customHeight="1" x14ac:dyDescent="0.3">
      <c r="A22" s="80">
        <v>15</v>
      </c>
      <c r="B22" s="45" t="s">
        <v>58</v>
      </c>
      <c r="C22" s="87">
        <v>318679.60712</v>
      </c>
      <c r="D22" s="87">
        <v>148498.93222000002</v>
      </c>
      <c r="E22" s="87">
        <v>46.598191067833902</v>
      </c>
      <c r="F22" s="87">
        <v>44788.256520000003</v>
      </c>
      <c r="G22" s="87">
        <v>17783.038980000005</v>
      </c>
      <c r="H22" s="87">
        <v>27005.217539999998</v>
      </c>
      <c r="I22" s="87">
        <v>18849.62082</v>
      </c>
      <c r="J22" s="87">
        <v>84861.054879999996</v>
      </c>
    </row>
    <row r="23" spans="1:10" ht="13.5" customHeight="1" x14ac:dyDescent="0.3">
      <c r="A23" s="80">
        <v>16</v>
      </c>
      <c r="B23" s="45" t="s">
        <v>35</v>
      </c>
      <c r="C23" s="87">
        <v>1235218.3462400001</v>
      </c>
      <c r="D23" s="87">
        <v>141557.90570999999</v>
      </c>
      <c r="E23" s="87">
        <v>11.460152461376705</v>
      </c>
      <c r="F23" s="87">
        <v>26037.422200000001</v>
      </c>
      <c r="G23" s="87">
        <v>5267.2079499999991</v>
      </c>
      <c r="H23" s="87">
        <v>20770.214250000001</v>
      </c>
      <c r="I23" s="87">
        <v>65946.018760000006</v>
      </c>
      <c r="J23" s="87">
        <v>49574.464749999992</v>
      </c>
    </row>
    <row r="24" spans="1:10" ht="13.5" customHeight="1" x14ac:dyDescent="0.3">
      <c r="A24" s="80">
        <v>17</v>
      </c>
      <c r="B24" s="45" t="s">
        <v>60</v>
      </c>
      <c r="C24" s="87">
        <v>490553.66168000002</v>
      </c>
      <c r="D24" s="87">
        <v>128297.76766</v>
      </c>
      <c r="E24" s="87">
        <v>26.153666292209177</v>
      </c>
      <c r="F24" s="87">
        <v>26151.707149999998</v>
      </c>
      <c r="G24" s="87">
        <v>0</v>
      </c>
      <c r="H24" s="87">
        <v>26151.707149999998</v>
      </c>
      <c r="I24" s="87">
        <v>21668.8923</v>
      </c>
      <c r="J24" s="87">
        <v>80477.168210000003</v>
      </c>
    </row>
    <row r="25" spans="1:10" ht="13.5" customHeight="1" x14ac:dyDescent="0.3">
      <c r="A25" s="80">
        <v>18</v>
      </c>
      <c r="B25" s="45" t="s">
        <v>56</v>
      </c>
      <c r="C25" s="87">
        <v>245979.95439</v>
      </c>
      <c r="D25" s="87">
        <v>127714.63276000001</v>
      </c>
      <c r="E25" s="87">
        <v>51.920748207599509</v>
      </c>
      <c r="F25" s="87">
        <v>67126.464570000011</v>
      </c>
      <c r="G25" s="87">
        <v>16398.052220000001</v>
      </c>
      <c r="H25" s="87">
        <v>50728.412350000006</v>
      </c>
      <c r="I25" s="87">
        <v>13762.555259999999</v>
      </c>
      <c r="J25" s="87">
        <v>46825.612930000003</v>
      </c>
    </row>
    <row r="26" spans="1:10" ht="13.5" customHeight="1" x14ac:dyDescent="0.3">
      <c r="A26" s="80">
        <v>19</v>
      </c>
      <c r="B26" s="45" t="s">
        <v>54</v>
      </c>
      <c r="C26" s="87">
        <v>3448184.43713</v>
      </c>
      <c r="D26" s="87">
        <v>113715.91814999998</v>
      </c>
      <c r="E26" s="87">
        <v>3.2978490629882971</v>
      </c>
      <c r="F26" s="87">
        <v>9509.835140000001</v>
      </c>
      <c r="G26" s="87">
        <v>0</v>
      </c>
      <c r="H26" s="87">
        <v>9509.835140000001</v>
      </c>
      <c r="I26" s="87">
        <v>15329.70434</v>
      </c>
      <c r="J26" s="87">
        <v>88876.378669999991</v>
      </c>
    </row>
    <row r="27" spans="1:10" ht="13.5" customHeight="1" x14ac:dyDescent="0.3">
      <c r="A27" s="80">
        <v>20</v>
      </c>
      <c r="B27" s="45" t="s">
        <v>62</v>
      </c>
      <c r="C27" s="87">
        <v>231719.89598</v>
      </c>
      <c r="D27" s="87">
        <v>106949.31433999998</v>
      </c>
      <c r="E27" s="87">
        <v>46.15456686948923</v>
      </c>
      <c r="F27" s="87">
        <v>6961.8903199999995</v>
      </c>
      <c r="G27" s="87">
        <v>0</v>
      </c>
      <c r="H27" s="87">
        <v>6961.8903199999995</v>
      </c>
      <c r="I27" s="87">
        <v>3128.8105500000006</v>
      </c>
      <c r="J27" s="87">
        <v>96858.613469999982</v>
      </c>
    </row>
    <row r="28" spans="1:10" ht="13.5" customHeight="1" x14ac:dyDescent="0.3">
      <c r="A28" s="80">
        <v>21</v>
      </c>
      <c r="B28" s="45" t="s">
        <v>33</v>
      </c>
      <c r="C28" s="87">
        <v>469204.88936000003</v>
      </c>
      <c r="D28" s="87">
        <v>96631.455630000011</v>
      </c>
      <c r="E28" s="87">
        <v>20.594724782558476</v>
      </c>
      <c r="F28" s="87">
        <v>41665.694380000001</v>
      </c>
      <c r="G28" s="87">
        <v>26775.275459999997</v>
      </c>
      <c r="H28" s="87">
        <v>14890.41892</v>
      </c>
      <c r="I28" s="87">
        <v>1363.5082500000003</v>
      </c>
      <c r="J28" s="87">
        <v>53602.253000000019</v>
      </c>
    </row>
    <row r="29" spans="1:10" ht="13.5" customHeight="1" x14ac:dyDescent="0.3">
      <c r="A29" s="80">
        <v>22</v>
      </c>
      <c r="B29" s="45" t="s">
        <v>105</v>
      </c>
      <c r="C29" s="87">
        <v>275537.65164</v>
      </c>
      <c r="D29" s="87">
        <v>79752.80604000001</v>
      </c>
      <c r="E29" s="87">
        <v>28.944431211237859</v>
      </c>
      <c r="F29" s="87">
        <v>18484.08756</v>
      </c>
      <c r="G29" s="87">
        <v>6886.8856499999993</v>
      </c>
      <c r="H29" s="87">
        <v>11597.20191</v>
      </c>
      <c r="I29" s="87">
        <v>6600.5701600000002</v>
      </c>
      <c r="J29" s="87">
        <v>54668.148320000008</v>
      </c>
    </row>
    <row r="30" spans="1:10" ht="13.5" customHeight="1" x14ac:dyDescent="0.3">
      <c r="A30" s="80">
        <v>23</v>
      </c>
      <c r="B30" s="45" t="s">
        <v>71</v>
      </c>
      <c r="C30" s="87">
        <v>162295.62111000001</v>
      </c>
      <c r="D30" s="87">
        <v>78215.035619999995</v>
      </c>
      <c r="E30" s="87">
        <v>48.192942659240174</v>
      </c>
      <c r="F30" s="87">
        <v>12368.941870000001</v>
      </c>
      <c r="G30" s="87">
        <v>0</v>
      </c>
      <c r="H30" s="87">
        <v>12368.941870000001</v>
      </c>
      <c r="I30" s="87">
        <v>9833.6162499999973</v>
      </c>
      <c r="J30" s="87">
        <v>56012.477500000001</v>
      </c>
    </row>
    <row r="31" spans="1:10" ht="13.5" customHeight="1" x14ac:dyDescent="0.3">
      <c r="A31" s="80">
        <v>24</v>
      </c>
      <c r="B31" s="45" t="s">
        <v>52</v>
      </c>
      <c r="C31" s="87">
        <v>383754.43176999997</v>
      </c>
      <c r="D31" s="87">
        <v>60248.911999999997</v>
      </c>
      <c r="E31" s="87">
        <v>15.699860903784868</v>
      </c>
      <c r="F31" s="87">
        <v>35000</v>
      </c>
      <c r="G31" s="87">
        <v>10000</v>
      </c>
      <c r="H31" s="87">
        <v>25000</v>
      </c>
      <c r="I31" s="87">
        <v>2967.8159999999998</v>
      </c>
      <c r="J31" s="87">
        <v>22281.096000000001</v>
      </c>
    </row>
    <row r="32" spans="1:10" ht="13.5" customHeight="1" x14ac:dyDescent="0.3">
      <c r="A32" s="80">
        <v>25</v>
      </c>
      <c r="B32" s="45" t="s">
        <v>64</v>
      </c>
      <c r="C32" s="87">
        <v>193171.76502000002</v>
      </c>
      <c r="D32" s="87">
        <v>56406.544769999993</v>
      </c>
      <c r="E32" s="87">
        <v>29.200201574055061</v>
      </c>
      <c r="F32" s="87">
        <v>1367.2382500000001</v>
      </c>
      <c r="G32" s="87">
        <v>0</v>
      </c>
      <c r="H32" s="87">
        <v>1367.2382500000001</v>
      </c>
      <c r="I32" s="87">
        <v>11176.495000000001</v>
      </c>
      <c r="J32" s="87">
        <v>43862.811519999996</v>
      </c>
    </row>
    <row r="33" spans="1:10" ht="13.5" customHeight="1" x14ac:dyDescent="0.3">
      <c r="A33" s="80">
        <v>26</v>
      </c>
      <c r="B33" s="45" t="s">
        <v>43</v>
      </c>
      <c r="C33" s="87">
        <v>134236.68982</v>
      </c>
      <c r="D33" s="87">
        <v>49142.188109999996</v>
      </c>
      <c r="E33" s="87">
        <v>36.608611383292825</v>
      </c>
      <c r="F33" s="87">
        <v>6984.8253700000005</v>
      </c>
      <c r="G33" s="87">
        <v>0</v>
      </c>
      <c r="H33" s="87">
        <v>6984.8253700000005</v>
      </c>
      <c r="I33" s="87">
        <v>1114.9585300000001</v>
      </c>
      <c r="J33" s="87">
        <v>41042.404209999993</v>
      </c>
    </row>
    <row r="34" spans="1:10" ht="13.5" customHeight="1" x14ac:dyDescent="0.3">
      <c r="A34" s="80">
        <v>27</v>
      </c>
      <c r="B34" s="45" t="s">
        <v>47</v>
      </c>
      <c r="C34" s="87">
        <v>103672.24795999999</v>
      </c>
      <c r="D34" s="87">
        <v>41185.614849999998</v>
      </c>
      <c r="E34" s="87">
        <v>39.726750080591195</v>
      </c>
      <c r="F34" s="87">
        <v>29108.800640000001</v>
      </c>
      <c r="G34" s="87">
        <v>14874.86469</v>
      </c>
      <c r="H34" s="87">
        <v>14233.935949999999</v>
      </c>
      <c r="I34" s="87">
        <v>538.86917999999991</v>
      </c>
      <c r="J34" s="87">
        <v>11537.945029999999</v>
      </c>
    </row>
    <row r="35" spans="1:10" ht="13.5" customHeight="1" x14ac:dyDescent="0.3">
      <c r="A35" s="80">
        <v>28</v>
      </c>
      <c r="B35" s="45" t="s">
        <v>87</v>
      </c>
      <c r="C35" s="87">
        <v>74060.694739999992</v>
      </c>
      <c r="D35" s="87">
        <v>32643.895640000002</v>
      </c>
      <c r="E35" s="87">
        <v>44.077220386064134</v>
      </c>
      <c r="F35" s="87">
        <v>7955.1792700000005</v>
      </c>
      <c r="G35" s="87">
        <v>0</v>
      </c>
      <c r="H35" s="87">
        <v>7955.1792700000005</v>
      </c>
      <c r="I35" s="87">
        <v>1250</v>
      </c>
      <c r="J35" s="87">
        <v>23438.716370000002</v>
      </c>
    </row>
    <row r="36" spans="1:10" ht="13.5" customHeight="1" x14ac:dyDescent="0.3">
      <c r="A36" s="80">
        <v>29</v>
      </c>
      <c r="B36" s="45" t="s">
        <v>81</v>
      </c>
      <c r="C36" s="87">
        <v>42362.235110000001</v>
      </c>
      <c r="D36" s="87">
        <v>27624.343049999999</v>
      </c>
      <c r="E36" s="87">
        <v>65.209833660261737</v>
      </c>
      <c r="F36" s="87">
        <v>27624.343049999999</v>
      </c>
      <c r="G36" s="87">
        <v>4772.9391399999995</v>
      </c>
      <c r="H36" s="87">
        <v>22851.403910000001</v>
      </c>
      <c r="I36" s="87">
        <v>0</v>
      </c>
      <c r="J36" s="87">
        <v>0</v>
      </c>
    </row>
    <row r="37" spans="1:10" ht="13.5" customHeight="1" x14ac:dyDescent="0.3">
      <c r="A37" s="80">
        <v>30</v>
      </c>
      <c r="B37" s="45" t="s">
        <v>106</v>
      </c>
      <c r="C37" s="87">
        <v>65894.623699999996</v>
      </c>
      <c r="D37" s="87">
        <v>26316.423989999996</v>
      </c>
      <c r="E37" s="87">
        <v>39.937133733112127</v>
      </c>
      <c r="F37" s="87">
        <v>8368.8023099999991</v>
      </c>
      <c r="G37" s="87">
        <v>0</v>
      </c>
      <c r="H37" s="87">
        <v>8368.8023099999991</v>
      </c>
      <c r="I37" s="87">
        <v>4982.7032199999994</v>
      </c>
      <c r="J37" s="87">
        <v>12964.918459999999</v>
      </c>
    </row>
    <row r="38" spans="1:10" ht="13.5" customHeight="1" x14ac:dyDescent="0.3">
      <c r="A38" s="80">
        <v>31</v>
      </c>
      <c r="B38" s="45" t="s">
        <v>110</v>
      </c>
      <c r="C38" s="87">
        <v>42958.809340000007</v>
      </c>
      <c r="D38" s="87">
        <v>22274.84935</v>
      </c>
      <c r="E38" s="87">
        <v>51.85164508099934</v>
      </c>
      <c r="F38" s="87">
        <v>12374.352649999999</v>
      </c>
      <c r="G38" s="87">
        <v>2679.0717800000002</v>
      </c>
      <c r="H38" s="87">
        <v>9695.2808699999987</v>
      </c>
      <c r="I38" s="87">
        <v>2133.9932800000001</v>
      </c>
      <c r="J38" s="87">
        <v>7766.5034200000009</v>
      </c>
    </row>
    <row r="39" spans="1:10" ht="13.5" customHeight="1" x14ac:dyDescent="0.3">
      <c r="A39" s="80">
        <v>32</v>
      </c>
      <c r="B39" s="45" t="s">
        <v>79</v>
      </c>
      <c r="C39" s="87">
        <v>133232.29659000001</v>
      </c>
      <c r="D39" s="87">
        <v>20177.042289999998</v>
      </c>
      <c r="E39" s="87">
        <v>15.144257666060845</v>
      </c>
      <c r="F39" s="87">
        <v>7869.0028199999997</v>
      </c>
      <c r="G39" s="87">
        <v>3280.0471200000002</v>
      </c>
      <c r="H39" s="87">
        <v>4588.9556999999995</v>
      </c>
      <c r="I39" s="87">
        <v>5252.6448099999998</v>
      </c>
      <c r="J39" s="87">
        <v>7055.394659999999</v>
      </c>
    </row>
    <row r="40" spans="1:10" ht="13.5" customHeight="1" x14ac:dyDescent="0.3">
      <c r="A40" s="80">
        <v>33</v>
      </c>
      <c r="B40" s="45" t="s">
        <v>75</v>
      </c>
      <c r="C40" s="87">
        <v>334586.12355999998</v>
      </c>
      <c r="D40" s="87">
        <v>19534.48502</v>
      </c>
      <c r="E40" s="87">
        <v>5.8384026247570784</v>
      </c>
      <c r="F40" s="87">
        <v>264.16768999999994</v>
      </c>
      <c r="G40" s="87">
        <v>0</v>
      </c>
      <c r="H40" s="87">
        <v>264.16768999999994</v>
      </c>
      <c r="I40" s="87">
        <v>173.78517000000002</v>
      </c>
      <c r="J40" s="87">
        <v>19096.532159999999</v>
      </c>
    </row>
    <row r="41" spans="1:10" ht="13.5" customHeight="1" x14ac:dyDescent="0.3">
      <c r="A41" s="80">
        <v>34</v>
      </c>
      <c r="B41" s="45" t="s">
        <v>83</v>
      </c>
      <c r="C41" s="87">
        <v>99460.383090000003</v>
      </c>
      <c r="D41" s="87">
        <v>7954.5825199999999</v>
      </c>
      <c r="E41" s="87">
        <v>7.9977396757078987</v>
      </c>
      <c r="F41" s="87">
        <v>2174.2654800000005</v>
      </c>
      <c r="G41" s="87">
        <v>1510.2364600000003</v>
      </c>
      <c r="H41" s="87">
        <v>664.02902000000006</v>
      </c>
      <c r="I41" s="87">
        <v>895.47569999999996</v>
      </c>
      <c r="J41" s="87">
        <v>4884.8413399999999</v>
      </c>
    </row>
    <row r="42" spans="1:10" ht="13.5" customHeight="1" x14ac:dyDescent="0.3">
      <c r="A42" s="80">
        <v>35</v>
      </c>
      <c r="B42" s="45" t="s">
        <v>69</v>
      </c>
      <c r="C42" s="88">
        <v>51173.981810000005</v>
      </c>
      <c r="D42" s="88">
        <v>6630.6936100000003</v>
      </c>
      <c r="E42" s="88">
        <v>12.957157867094649</v>
      </c>
      <c r="F42" s="89">
        <v>6630.6936100000003</v>
      </c>
      <c r="G42" s="89">
        <v>5106.0094000000008</v>
      </c>
      <c r="H42" s="89">
        <v>1524.6842099999999</v>
      </c>
      <c r="I42" s="89">
        <v>0</v>
      </c>
      <c r="J42" s="89">
        <v>0</v>
      </c>
    </row>
    <row r="43" spans="1:10" ht="13.5" customHeight="1" x14ac:dyDescent="0.3">
      <c r="A43" s="80">
        <v>36</v>
      </c>
      <c r="B43" s="45" t="s">
        <v>91</v>
      </c>
      <c r="C43" s="87">
        <v>7512.4419700000008</v>
      </c>
      <c r="D43" s="87">
        <v>4330.9288400000005</v>
      </c>
      <c r="E43" s="87">
        <v>57.650080457127316</v>
      </c>
      <c r="F43" s="87">
        <v>0</v>
      </c>
      <c r="G43" s="87">
        <v>0</v>
      </c>
      <c r="H43" s="87">
        <v>0</v>
      </c>
      <c r="I43" s="87">
        <v>837.86105000000009</v>
      </c>
      <c r="J43" s="87">
        <v>3493.0677900000001</v>
      </c>
    </row>
    <row r="44" spans="1:10" ht="13.5" customHeight="1" x14ac:dyDescent="0.3">
      <c r="A44" s="80">
        <v>37</v>
      </c>
      <c r="B44" s="45" t="s">
        <v>93</v>
      </c>
      <c r="C44" s="87">
        <v>8440.8049499999997</v>
      </c>
      <c r="D44" s="87">
        <v>2143.75</v>
      </c>
      <c r="E44" s="87">
        <v>25.397459279046604</v>
      </c>
      <c r="F44" s="87">
        <v>0</v>
      </c>
      <c r="G44" s="87">
        <v>0</v>
      </c>
      <c r="H44" s="87">
        <v>0</v>
      </c>
      <c r="I44" s="87">
        <v>0</v>
      </c>
      <c r="J44" s="87">
        <v>2143.75</v>
      </c>
    </row>
    <row r="45" spans="1:10" ht="13.5" customHeight="1" x14ac:dyDescent="0.3">
      <c r="A45" s="80">
        <v>38</v>
      </c>
      <c r="B45" s="45" t="s">
        <v>95</v>
      </c>
      <c r="C45" s="87">
        <v>493.60394000000002</v>
      </c>
      <c r="D45" s="87">
        <v>104.63693000000001</v>
      </c>
      <c r="E45" s="87">
        <v>21.19856053012867</v>
      </c>
      <c r="F45" s="87">
        <v>0</v>
      </c>
      <c r="G45" s="87">
        <v>0</v>
      </c>
      <c r="H45" s="87">
        <v>0</v>
      </c>
      <c r="I45" s="87">
        <v>2.1533600000000002</v>
      </c>
      <c r="J45" s="87">
        <v>102.48357</v>
      </c>
    </row>
    <row r="46" spans="1:10" ht="13.5" customHeight="1" x14ac:dyDescent="0.3">
      <c r="A46" s="80">
        <v>39</v>
      </c>
      <c r="B46" s="45" t="s">
        <v>85</v>
      </c>
      <c r="C46" s="89">
        <v>105.61715</v>
      </c>
      <c r="D46" s="89">
        <v>99.586129999999997</v>
      </c>
      <c r="E46" s="89">
        <v>94.28973419563016</v>
      </c>
      <c r="F46" s="89">
        <v>0</v>
      </c>
      <c r="G46" s="89">
        <v>0</v>
      </c>
      <c r="H46" s="89">
        <v>0</v>
      </c>
      <c r="I46" s="89">
        <v>0</v>
      </c>
      <c r="J46" s="89">
        <v>99.586129999999997</v>
      </c>
    </row>
    <row r="47" spans="1:10" ht="13.5" customHeight="1" x14ac:dyDescent="0.3">
      <c r="A47" s="80">
        <v>40</v>
      </c>
      <c r="B47" s="45" t="s">
        <v>98</v>
      </c>
      <c r="C47" s="87">
        <v>19536.610350000003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3">
      <c r="A48" s="80">
        <v>41</v>
      </c>
      <c r="B48" s="45" t="s">
        <v>100</v>
      </c>
      <c r="C48" s="87">
        <v>551235.74026999995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3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3">
      <c r="B50" s="46" t="s">
        <v>128</v>
      </c>
      <c r="C50" s="103">
        <v>54446799.866669998</v>
      </c>
      <c r="D50" s="103">
        <v>10563161.263549998</v>
      </c>
      <c r="E50" s="103">
        <v>19.400885432049634</v>
      </c>
      <c r="F50" s="103">
        <v>3245123.4806499998</v>
      </c>
      <c r="G50" s="103">
        <v>1086591.46061</v>
      </c>
      <c r="H50" s="103">
        <v>2158532.0200399999</v>
      </c>
      <c r="I50" s="103">
        <v>1852528.7303299995</v>
      </c>
      <c r="J50" s="103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4140625" defaultRowHeight="12" customHeight="1" x14ac:dyDescent="0.2"/>
  <cols>
    <col min="1" max="1" width="3.44140625" style="117" customWidth="1"/>
    <col min="2" max="2" width="35.88671875" style="117" customWidth="1"/>
    <col min="3" max="3" width="14.5546875" style="117" customWidth="1"/>
    <col min="4" max="4" width="24.88671875" style="117" customWidth="1"/>
    <col min="5" max="5" width="14.5546875" style="117" customWidth="1"/>
    <col min="6" max="6" width="16.6640625" style="117" bestFit="1" customWidth="1"/>
    <col min="7" max="10" width="14.5546875" style="117" customWidth="1"/>
    <col min="11" max="11" width="34.5546875" style="117" customWidth="1"/>
    <col min="12" max="16384" width="11.44140625" style="117"/>
  </cols>
  <sheetData>
    <row r="1" spans="1:11" ht="12" customHeight="1" x14ac:dyDescent="0.2">
      <c r="A1" s="187" t="s">
        <v>172</v>
      </c>
      <c r="B1" s="188"/>
      <c r="C1" s="188"/>
      <c r="D1" s="188"/>
      <c r="E1" s="188"/>
      <c r="F1" s="188"/>
      <c r="G1" s="188"/>
      <c r="H1" s="188"/>
      <c r="I1" s="188"/>
      <c r="J1" s="188"/>
    </row>
    <row r="2" spans="1:11" ht="12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</row>
    <row r="3" spans="1:11" ht="12" customHeight="1" x14ac:dyDescent="0.2">
      <c r="A3" s="188"/>
      <c r="B3" s="188"/>
      <c r="C3" s="188"/>
      <c r="D3" s="188"/>
      <c r="E3" s="188"/>
      <c r="F3" s="188"/>
      <c r="G3" s="188"/>
      <c r="H3" s="188"/>
      <c r="I3" s="188"/>
      <c r="J3" s="188"/>
    </row>
    <row r="4" spans="1:11" ht="12" customHeight="1" x14ac:dyDescent="0.2">
      <c r="A4" s="188"/>
      <c r="B4" s="188"/>
      <c r="C4" s="188"/>
      <c r="D4" s="188"/>
      <c r="E4" s="188"/>
      <c r="F4" s="188"/>
      <c r="G4" s="188"/>
      <c r="H4" s="188"/>
      <c r="I4" s="188"/>
      <c r="J4" s="188"/>
    </row>
    <row r="5" spans="1:11" ht="12" customHeight="1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</row>
    <row r="6" spans="1:11" ht="12" customHeight="1" x14ac:dyDescent="0.2">
      <c r="A6" s="189" t="s">
        <v>0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ht="12" customHeight="1" x14ac:dyDescent="0.2">
      <c r="A7" s="110" t="s">
        <v>1</v>
      </c>
      <c r="B7" s="111" t="s">
        <v>173</v>
      </c>
      <c r="C7" s="112" t="s">
        <v>2</v>
      </c>
      <c r="D7" s="112" t="s">
        <v>3</v>
      </c>
      <c r="E7" s="112" t="s">
        <v>4</v>
      </c>
      <c r="F7" s="112" t="s">
        <v>5</v>
      </c>
      <c r="G7" s="112" t="s">
        <v>6</v>
      </c>
      <c r="H7" s="112" t="s">
        <v>7</v>
      </c>
      <c r="I7" s="112" t="s">
        <v>8</v>
      </c>
      <c r="J7" s="112" t="s">
        <v>9</v>
      </c>
    </row>
    <row r="8" spans="1:11" ht="12" customHeight="1" x14ac:dyDescent="0.2">
      <c r="A8" s="110">
        <v>1</v>
      </c>
      <c r="B8" s="113" t="s">
        <v>11</v>
      </c>
      <c r="C8" s="107">
        <v>10005919318.619999</v>
      </c>
      <c r="D8" s="107">
        <v>1747184280.54</v>
      </c>
      <c r="E8" s="123">
        <f>D8/C8</f>
        <v>0.17461506783176511</v>
      </c>
      <c r="F8" s="107">
        <v>422137361.05999994</v>
      </c>
      <c r="G8" s="107">
        <v>145347509.84999999</v>
      </c>
      <c r="H8" s="107">
        <v>276789851.20999998</v>
      </c>
      <c r="I8" s="107">
        <v>400999383.21000004</v>
      </c>
      <c r="J8" s="107">
        <v>924047536.26999998</v>
      </c>
      <c r="K8" s="118"/>
    </row>
    <row r="9" spans="1:11" ht="12" customHeight="1" x14ac:dyDescent="0.2">
      <c r="A9" s="110">
        <v>2</v>
      </c>
      <c r="B9" s="113" t="s">
        <v>13</v>
      </c>
      <c r="C9" s="107">
        <v>7381710868.7199993</v>
      </c>
      <c r="D9" s="107">
        <v>1532050251.98</v>
      </c>
      <c r="E9" s="123">
        <f t="shared" ref="E9:E50" si="0">D9/C9</f>
        <v>0.20754677055586979</v>
      </c>
      <c r="F9" s="107">
        <v>817426206.7299999</v>
      </c>
      <c r="G9" s="107">
        <v>336844333.58000004</v>
      </c>
      <c r="H9" s="107">
        <v>480581873.14999986</v>
      </c>
      <c r="I9" s="107">
        <v>275429528.75</v>
      </c>
      <c r="J9" s="107">
        <v>439194516.5</v>
      </c>
      <c r="K9" s="118"/>
    </row>
    <row r="10" spans="1:11" ht="12" customHeight="1" x14ac:dyDescent="0.2">
      <c r="A10" s="110">
        <v>3</v>
      </c>
      <c r="B10" s="113" t="s">
        <v>15</v>
      </c>
      <c r="C10" s="108">
        <v>5709080256.25</v>
      </c>
      <c r="D10" s="108">
        <v>1087332571.6900001</v>
      </c>
      <c r="E10" s="123">
        <f t="shared" si="0"/>
        <v>0.19045669755643138</v>
      </c>
      <c r="F10" s="108">
        <v>134611458.49000001</v>
      </c>
      <c r="G10" s="108">
        <v>53356335.609999999</v>
      </c>
      <c r="H10" s="108">
        <v>81255122.879999995</v>
      </c>
      <c r="I10" s="108">
        <v>233672345.40999997</v>
      </c>
      <c r="J10" s="108">
        <v>719048767.79000008</v>
      </c>
      <c r="K10" s="118"/>
    </row>
    <row r="11" spans="1:11" ht="12" customHeight="1" x14ac:dyDescent="0.2">
      <c r="A11" s="110">
        <v>4</v>
      </c>
      <c r="B11" s="113" t="s">
        <v>156</v>
      </c>
      <c r="C11" s="107">
        <v>3231733220.1699996</v>
      </c>
      <c r="D11" s="107">
        <v>736613276.00999999</v>
      </c>
      <c r="E11" s="123">
        <f t="shared" si="0"/>
        <v>0.22793133771458146</v>
      </c>
      <c r="F11" s="107">
        <v>229758526.36000001</v>
      </c>
      <c r="G11" s="107">
        <v>84816869.359999999</v>
      </c>
      <c r="H11" s="107">
        <v>144941657</v>
      </c>
      <c r="I11" s="107">
        <v>179906777.79999998</v>
      </c>
      <c r="J11" s="107">
        <v>326947971.85000002</v>
      </c>
      <c r="K11" s="118"/>
    </row>
    <row r="12" spans="1:11" ht="12" customHeight="1" x14ac:dyDescent="0.2">
      <c r="A12" s="110">
        <v>5</v>
      </c>
      <c r="B12" s="113" t="s">
        <v>17</v>
      </c>
      <c r="C12" s="107">
        <v>3881561593.2000003</v>
      </c>
      <c r="D12" s="107">
        <v>682486253.41999996</v>
      </c>
      <c r="E12" s="123">
        <f t="shared" si="0"/>
        <v>0.17582775309185578</v>
      </c>
      <c r="F12" s="107">
        <v>165183254.21000001</v>
      </c>
      <c r="G12" s="107">
        <v>55333496.320000008</v>
      </c>
      <c r="H12" s="107">
        <v>109849757.89</v>
      </c>
      <c r="I12" s="107">
        <v>165235886.31999999</v>
      </c>
      <c r="J12" s="107">
        <v>352067112.88999999</v>
      </c>
      <c r="K12" s="118"/>
    </row>
    <row r="13" spans="1:11" ht="12" customHeight="1" x14ac:dyDescent="0.2">
      <c r="A13" s="110">
        <v>6</v>
      </c>
      <c r="B13" s="113" t="s">
        <v>19</v>
      </c>
      <c r="C13" s="107">
        <v>2962588586.9799995</v>
      </c>
      <c r="D13" s="107">
        <v>576051966.36999989</v>
      </c>
      <c r="E13" s="123">
        <f t="shared" si="0"/>
        <v>0.19444210677838841</v>
      </c>
      <c r="F13" s="107">
        <v>92441389.479999989</v>
      </c>
      <c r="G13" s="107">
        <v>35436779.100000001</v>
      </c>
      <c r="H13" s="107">
        <v>57004610.379999995</v>
      </c>
      <c r="I13" s="107">
        <v>36822543.539999992</v>
      </c>
      <c r="J13" s="107">
        <v>446788033.3499999</v>
      </c>
      <c r="K13" s="118"/>
    </row>
    <row r="14" spans="1:11" ht="12" customHeight="1" x14ac:dyDescent="0.2">
      <c r="A14" s="110">
        <v>7</v>
      </c>
      <c r="B14" s="113" t="s">
        <v>27</v>
      </c>
      <c r="C14" s="107">
        <v>1890582171.4400001</v>
      </c>
      <c r="D14" s="107">
        <v>555009246.76999998</v>
      </c>
      <c r="E14" s="123">
        <f t="shared" si="0"/>
        <v>0.29356526003165784</v>
      </c>
      <c r="F14" s="107">
        <v>195062552.77999997</v>
      </c>
      <c r="G14" s="107">
        <v>101410564.61999999</v>
      </c>
      <c r="H14" s="107">
        <v>93651988.159999967</v>
      </c>
      <c r="I14" s="107">
        <v>48739795.720000014</v>
      </c>
      <c r="J14" s="107">
        <v>311206898.27000004</v>
      </c>
      <c r="K14" s="118"/>
    </row>
    <row r="15" spans="1:11" ht="12" customHeight="1" x14ac:dyDescent="0.2">
      <c r="A15" s="110">
        <v>8</v>
      </c>
      <c r="B15" s="113" t="s">
        <v>25</v>
      </c>
      <c r="C15" s="107">
        <v>953367594.20999992</v>
      </c>
      <c r="D15" s="107">
        <v>489808861.14999998</v>
      </c>
      <c r="E15" s="123">
        <f t="shared" si="0"/>
        <v>0.51376705493737285</v>
      </c>
      <c r="F15" s="107">
        <v>101963045.40000001</v>
      </c>
      <c r="G15" s="107">
        <v>40038964.839999996</v>
      </c>
      <c r="H15" s="107">
        <v>61924080.560000002</v>
      </c>
      <c r="I15" s="107">
        <v>73923869.610000014</v>
      </c>
      <c r="J15" s="107">
        <v>313921946.13999999</v>
      </c>
    </row>
    <row r="16" spans="1:11" ht="12" customHeight="1" x14ac:dyDescent="0.2">
      <c r="A16" s="110">
        <v>9</v>
      </c>
      <c r="B16" s="113" t="s">
        <v>137</v>
      </c>
      <c r="C16" s="107">
        <v>2235920991.23</v>
      </c>
      <c r="D16" s="107">
        <v>417630488.97000009</v>
      </c>
      <c r="E16" s="123">
        <f t="shared" si="0"/>
        <v>0.18678231055930911</v>
      </c>
      <c r="F16" s="107">
        <v>292579252.08000004</v>
      </c>
      <c r="G16" s="107">
        <v>41072632.039999999</v>
      </c>
      <c r="H16" s="107">
        <v>251506620.04000002</v>
      </c>
      <c r="I16" s="107">
        <v>56521989.410000004</v>
      </c>
      <c r="J16" s="107">
        <v>68529247.480000004</v>
      </c>
    </row>
    <row r="17" spans="1:10" ht="12" customHeight="1" x14ac:dyDescent="0.2">
      <c r="A17" s="110">
        <v>10</v>
      </c>
      <c r="B17" s="113" t="s">
        <v>29</v>
      </c>
      <c r="C17" s="107">
        <v>5037135260.2799997</v>
      </c>
      <c r="D17" s="107">
        <v>378896436.26999998</v>
      </c>
      <c r="E17" s="123">
        <f t="shared" si="0"/>
        <v>7.5220619795097227E-2</v>
      </c>
      <c r="F17" s="107">
        <v>15666115.899999999</v>
      </c>
      <c r="G17" s="107">
        <v>1037010.48</v>
      </c>
      <c r="H17" s="107">
        <v>14629105.419999998</v>
      </c>
      <c r="I17" s="107">
        <v>20620630.190000001</v>
      </c>
      <c r="J17" s="107">
        <v>342609690.17999995</v>
      </c>
    </row>
    <row r="18" spans="1:10" ht="12" customHeight="1" x14ac:dyDescent="0.2">
      <c r="A18" s="110">
        <v>11</v>
      </c>
      <c r="B18" s="113" t="s">
        <v>31</v>
      </c>
      <c r="C18" s="107">
        <v>731864092.57999992</v>
      </c>
      <c r="D18" s="107">
        <v>332495135.62</v>
      </c>
      <c r="E18" s="123">
        <f t="shared" si="0"/>
        <v>0.45431267771024719</v>
      </c>
      <c r="F18" s="107">
        <v>81743985.350000009</v>
      </c>
      <c r="G18" s="107">
        <v>58146060.780000001</v>
      </c>
      <c r="H18" s="107">
        <v>23597924.570000004</v>
      </c>
      <c r="I18" s="107">
        <v>80497068.530000001</v>
      </c>
      <c r="J18" s="107">
        <v>170254081.73999998</v>
      </c>
    </row>
    <row r="19" spans="1:10" ht="12" customHeight="1" x14ac:dyDescent="0.2">
      <c r="A19" s="110">
        <v>12</v>
      </c>
      <c r="B19" s="113" t="s">
        <v>124</v>
      </c>
      <c r="C19" s="107">
        <v>555222477.13</v>
      </c>
      <c r="D19" s="107">
        <v>296260915.06000006</v>
      </c>
      <c r="E19" s="123">
        <f t="shared" si="0"/>
        <v>0.53358955601257729</v>
      </c>
      <c r="F19" s="107">
        <v>140516930.44000003</v>
      </c>
      <c r="G19" s="107">
        <v>54023370.770000003</v>
      </c>
      <c r="H19" s="107">
        <v>86493559.670000017</v>
      </c>
      <c r="I19" s="107">
        <v>37818935.339999996</v>
      </c>
      <c r="J19" s="107">
        <v>117925049.28000002</v>
      </c>
    </row>
    <row r="20" spans="1:10" ht="12" customHeight="1" x14ac:dyDescent="0.2">
      <c r="A20" s="110">
        <v>13</v>
      </c>
      <c r="B20" s="113" t="s">
        <v>39</v>
      </c>
      <c r="C20" s="107">
        <v>466473248.32000005</v>
      </c>
      <c r="D20" s="107">
        <v>193014004.15000001</v>
      </c>
      <c r="E20" s="123">
        <f t="shared" si="0"/>
        <v>0.41377293305701562</v>
      </c>
      <c r="F20" s="107">
        <v>173433388.00999999</v>
      </c>
      <c r="G20" s="107">
        <v>1039658.7</v>
      </c>
      <c r="H20" s="107">
        <v>172393729.31</v>
      </c>
      <c r="I20" s="107">
        <v>8328007.709999999</v>
      </c>
      <c r="J20" s="107">
        <v>11252608.43</v>
      </c>
    </row>
    <row r="21" spans="1:10" ht="12" customHeight="1" x14ac:dyDescent="0.2">
      <c r="A21" s="110">
        <v>14</v>
      </c>
      <c r="B21" s="113" t="s">
        <v>41</v>
      </c>
      <c r="C21" s="107">
        <v>341783634.41999996</v>
      </c>
      <c r="D21" s="107">
        <v>176612869.25</v>
      </c>
      <c r="E21" s="123">
        <f t="shared" si="0"/>
        <v>0.51673881211342532</v>
      </c>
      <c r="F21" s="107">
        <v>56454700.93</v>
      </c>
      <c r="G21" s="107">
        <v>12656528.470000001</v>
      </c>
      <c r="H21" s="107">
        <v>43798172.460000001</v>
      </c>
      <c r="I21" s="107">
        <v>16277812.65</v>
      </c>
      <c r="J21" s="107">
        <v>103880355.67</v>
      </c>
    </row>
    <row r="22" spans="1:10" ht="12" customHeight="1" x14ac:dyDescent="0.2">
      <c r="A22" s="110">
        <v>15</v>
      </c>
      <c r="B22" s="113" t="s">
        <v>58</v>
      </c>
      <c r="C22" s="107">
        <v>325003705.75</v>
      </c>
      <c r="D22" s="107">
        <v>155196396.81999999</v>
      </c>
      <c r="E22" s="123">
        <f t="shared" si="0"/>
        <v>0.47752192997879378</v>
      </c>
      <c r="F22" s="107">
        <v>49220061.390000001</v>
      </c>
      <c r="G22" s="107">
        <v>17733915.850000001</v>
      </c>
      <c r="H22" s="107">
        <v>31486145.540000003</v>
      </c>
      <c r="I22" s="107">
        <v>17177313.52</v>
      </c>
      <c r="J22" s="107">
        <v>88799021.910000011</v>
      </c>
    </row>
    <row r="23" spans="1:10" ht="12" customHeight="1" x14ac:dyDescent="0.2">
      <c r="A23" s="110">
        <v>16</v>
      </c>
      <c r="B23" s="113" t="s">
        <v>35</v>
      </c>
      <c r="C23" s="107">
        <v>1235424109.8199999</v>
      </c>
      <c r="D23" s="107">
        <v>143837981.48000002</v>
      </c>
      <c r="E23" s="123">
        <f t="shared" si="0"/>
        <v>0.11642801879668438</v>
      </c>
      <c r="F23" s="107">
        <v>30724868.93</v>
      </c>
      <c r="G23" s="107">
        <v>8927488.9500000011</v>
      </c>
      <c r="H23" s="107">
        <v>21797379.98</v>
      </c>
      <c r="I23" s="107">
        <v>65138294.180000007</v>
      </c>
      <c r="J23" s="107">
        <v>47974818.370000005</v>
      </c>
    </row>
    <row r="24" spans="1:10" ht="12" customHeight="1" x14ac:dyDescent="0.2">
      <c r="A24" s="110">
        <v>17</v>
      </c>
      <c r="B24" s="113" t="s">
        <v>33</v>
      </c>
      <c r="C24" s="107">
        <v>468363872.84999996</v>
      </c>
      <c r="D24" s="107">
        <v>134104257.86</v>
      </c>
      <c r="E24" s="123">
        <f t="shared" si="0"/>
        <v>0.28632494014530613</v>
      </c>
      <c r="F24" s="107">
        <v>32459060.629999995</v>
      </c>
      <c r="G24" s="107">
        <v>17593784.389999997</v>
      </c>
      <c r="H24" s="107">
        <v>14865276.24</v>
      </c>
      <c r="I24" s="107">
        <v>10763646.359999998</v>
      </c>
      <c r="J24" s="107">
        <v>90881550.870000005</v>
      </c>
    </row>
    <row r="25" spans="1:10" ht="12" customHeight="1" x14ac:dyDescent="0.2">
      <c r="A25" s="110">
        <v>18</v>
      </c>
      <c r="B25" s="113" t="s">
        <v>56</v>
      </c>
      <c r="C25" s="107">
        <v>248594478.61999997</v>
      </c>
      <c r="D25" s="107">
        <v>130775243.72000001</v>
      </c>
      <c r="E25" s="123">
        <f t="shared" si="0"/>
        <v>0.52605852087287208</v>
      </c>
      <c r="F25" s="107">
        <v>70843150.49000001</v>
      </c>
      <c r="G25" s="107">
        <v>17641814.550000001</v>
      </c>
      <c r="H25" s="107">
        <v>53201335.940000013</v>
      </c>
      <c r="I25" s="107">
        <v>13601854.540000001</v>
      </c>
      <c r="J25" s="107">
        <v>46330238.689999998</v>
      </c>
    </row>
    <row r="26" spans="1:10" ht="12" customHeight="1" x14ac:dyDescent="0.2">
      <c r="A26" s="110">
        <v>19</v>
      </c>
      <c r="B26" s="113" t="s">
        <v>60</v>
      </c>
      <c r="C26" s="107">
        <v>484938458.11000001</v>
      </c>
      <c r="D26" s="107">
        <v>118770077.13000001</v>
      </c>
      <c r="E26" s="123">
        <f t="shared" si="0"/>
        <v>0.24491783471431552</v>
      </c>
      <c r="F26" s="107">
        <v>27068268.090000004</v>
      </c>
      <c r="G26" s="119">
        <v>0</v>
      </c>
      <c r="H26" s="107">
        <v>27068268.090000004</v>
      </c>
      <c r="I26" s="107">
        <v>21560456.559999999</v>
      </c>
      <c r="J26" s="107">
        <v>70141352.480000004</v>
      </c>
    </row>
    <row r="27" spans="1:10" ht="12" customHeight="1" x14ac:dyDescent="0.2">
      <c r="A27" s="110">
        <v>20</v>
      </c>
      <c r="B27" s="113" t="s">
        <v>54</v>
      </c>
      <c r="C27" s="107">
        <v>3486276131.8899999</v>
      </c>
      <c r="D27" s="107">
        <v>116422884.11999999</v>
      </c>
      <c r="E27" s="123">
        <f t="shared" si="0"/>
        <v>3.3394625014078888E-2</v>
      </c>
      <c r="F27" s="107">
        <v>7330541.5300000012</v>
      </c>
      <c r="G27" s="107">
        <v>826419.29</v>
      </c>
      <c r="H27" s="107">
        <v>6504122.2400000012</v>
      </c>
      <c r="I27" s="107">
        <v>18637515.489999998</v>
      </c>
      <c r="J27" s="107">
        <v>90454827.099999994</v>
      </c>
    </row>
    <row r="28" spans="1:10" ht="12" customHeight="1" x14ac:dyDescent="0.2">
      <c r="A28" s="110">
        <v>21</v>
      </c>
      <c r="B28" s="113" t="s">
        <v>62</v>
      </c>
      <c r="C28" s="107">
        <v>232421858.44999999</v>
      </c>
      <c r="D28" s="107">
        <v>106492863.77</v>
      </c>
      <c r="E28" s="123">
        <f t="shared" si="0"/>
        <v>0.45818781624151494</v>
      </c>
      <c r="F28" s="107">
        <v>6493349.1600000001</v>
      </c>
      <c r="G28" s="119">
        <v>0</v>
      </c>
      <c r="H28" s="107">
        <v>6493349.1600000001</v>
      </c>
      <c r="I28" s="107">
        <v>3148403</v>
      </c>
      <c r="J28" s="107">
        <v>96851111.609999999</v>
      </c>
    </row>
    <row r="29" spans="1:10" ht="12" customHeight="1" x14ac:dyDescent="0.2">
      <c r="A29" s="110">
        <v>22</v>
      </c>
      <c r="B29" s="113" t="s">
        <v>105</v>
      </c>
      <c r="C29" s="107">
        <v>276232660.05000001</v>
      </c>
      <c r="D29" s="107">
        <v>80571264.409999996</v>
      </c>
      <c r="E29" s="123">
        <f t="shared" si="0"/>
        <v>0.29167899406035491</v>
      </c>
      <c r="F29" s="107">
        <v>18455746.609999999</v>
      </c>
      <c r="G29" s="107">
        <v>6906648.2700000005</v>
      </c>
      <c r="H29" s="107">
        <v>11549098.34</v>
      </c>
      <c r="I29" s="107">
        <v>6582290.7499999991</v>
      </c>
      <c r="J29" s="107">
        <v>55533227.049999997</v>
      </c>
    </row>
    <row r="30" spans="1:10" ht="12" customHeight="1" x14ac:dyDescent="0.2">
      <c r="A30" s="110">
        <v>23</v>
      </c>
      <c r="B30" s="113" t="s">
        <v>71</v>
      </c>
      <c r="C30" s="107">
        <v>153429594.27000001</v>
      </c>
      <c r="D30" s="107">
        <v>68439855.210000008</v>
      </c>
      <c r="E30" s="123">
        <f t="shared" si="0"/>
        <v>0.44606684607118202</v>
      </c>
      <c r="F30" s="107">
        <v>12170072</v>
      </c>
      <c r="G30" s="119">
        <v>0</v>
      </c>
      <c r="H30" s="107">
        <v>12170072</v>
      </c>
      <c r="I30" s="107">
        <v>11005296.850000001</v>
      </c>
      <c r="J30" s="107">
        <v>45264486.359999999</v>
      </c>
    </row>
    <row r="31" spans="1:10" ht="12" customHeight="1" x14ac:dyDescent="0.2">
      <c r="A31" s="110">
        <v>24</v>
      </c>
      <c r="B31" s="113" t="s">
        <v>52</v>
      </c>
      <c r="C31" s="107">
        <v>412270575.16000003</v>
      </c>
      <c r="D31" s="107">
        <v>62489183.609999999</v>
      </c>
      <c r="E31" s="123">
        <f t="shared" si="0"/>
        <v>0.15157323218070626</v>
      </c>
      <c r="F31" s="107">
        <v>37756640</v>
      </c>
      <c r="G31" s="107">
        <v>10000000</v>
      </c>
      <c r="H31" s="107">
        <v>27756640</v>
      </c>
      <c r="I31" s="107">
        <v>2646685.61</v>
      </c>
      <c r="J31" s="107">
        <v>22085858</v>
      </c>
    </row>
    <row r="32" spans="1:10" ht="12" customHeight="1" x14ac:dyDescent="0.2">
      <c r="A32" s="110">
        <v>25</v>
      </c>
      <c r="B32" s="113" t="s">
        <v>43</v>
      </c>
      <c r="C32" s="107">
        <v>158771744.46000001</v>
      </c>
      <c r="D32" s="107">
        <v>59925413</v>
      </c>
      <c r="E32" s="123">
        <f t="shared" si="0"/>
        <v>0.37743121865803553</v>
      </c>
      <c r="F32" s="107">
        <v>4908733.7</v>
      </c>
      <c r="G32" s="119">
        <v>0</v>
      </c>
      <c r="H32" s="107">
        <v>4908733.7</v>
      </c>
      <c r="I32" s="107">
        <v>631216.98</v>
      </c>
      <c r="J32" s="107">
        <v>54385462.32</v>
      </c>
    </row>
    <row r="33" spans="1:10" ht="12" customHeight="1" x14ac:dyDescent="0.2">
      <c r="A33" s="110">
        <v>26</v>
      </c>
      <c r="B33" s="113" t="s">
        <v>64</v>
      </c>
      <c r="C33" s="107">
        <v>193644861.99000001</v>
      </c>
      <c r="D33" s="107">
        <v>56975457.539999999</v>
      </c>
      <c r="E33" s="123">
        <f t="shared" si="0"/>
        <v>0.2942265390080025</v>
      </c>
      <c r="F33" s="107">
        <v>1402715.6</v>
      </c>
      <c r="G33" s="119">
        <v>0</v>
      </c>
      <c r="H33" s="107">
        <v>1402715.6</v>
      </c>
      <c r="I33" s="107">
        <v>11007516.050000001</v>
      </c>
      <c r="J33" s="107">
        <v>44565225.890000001</v>
      </c>
    </row>
    <row r="34" spans="1:10" ht="12" customHeight="1" x14ac:dyDescent="0.2">
      <c r="A34" s="110">
        <v>27</v>
      </c>
      <c r="B34" s="113" t="s">
        <v>47</v>
      </c>
      <c r="C34" s="107">
        <v>99952923.649999991</v>
      </c>
      <c r="D34" s="107">
        <v>40997542.100000001</v>
      </c>
      <c r="E34" s="123">
        <f t="shared" si="0"/>
        <v>0.41016851336494153</v>
      </c>
      <c r="F34" s="107">
        <v>28998447.450000003</v>
      </c>
      <c r="G34" s="107">
        <v>14873663.350000001</v>
      </c>
      <c r="H34" s="107">
        <v>14124784.100000001</v>
      </c>
      <c r="I34" s="107">
        <v>533577.77</v>
      </c>
      <c r="J34" s="107">
        <v>11465516.880000001</v>
      </c>
    </row>
    <row r="35" spans="1:10" ht="12" customHeight="1" x14ac:dyDescent="0.2">
      <c r="A35" s="110">
        <v>28</v>
      </c>
      <c r="B35" s="113" t="s">
        <v>87</v>
      </c>
      <c r="C35" s="107">
        <v>73479336.170000002</v>
      </c>
      <c r="D35" s="107">
        <v>31914326.82</v>
      </c>
      <c r="E35" s="123">
        <f t="shared" si="0"/>
        <v>0.43433063611467299</v>
      </c>
      <c r="F35" s="107">
        <v>7896901.7200000007</v>
      </c>
      <c r="G35" s="119">
        <v>0</v>
      </c>
      <c r="H35" s="107">
        <v>7896901.7200000007</v>
      </c>
      <c r="I35" s="107">
        <v>1250000</v>
      </c>
      <c r="J35" s="107">
        <v>22767425.100000001</v>
      </c>
    </row>
    <row r="36" spans="1:10" ht="12" customHeight="1" x14ac:dyDescent="0.2">
      <c r="A36" s="110">
        <v>29</v>
      </c>
      <c r="B36" s="113" t="s">
        <v>81</v>
      </c>
      <c r="C36" s="107">
        <v>41229668.080000006</v>
      </c>
      <c r="D36" s="107">
        <v>27607689</v>
      </c>
      <c r="E36" s="123">
        <f t="shared" si="0"/>
        <v>0.66960735522855552</v>
      </c>
      <c r="F36" s="107">
        <v>27607689</v>
      </c>
      <c r="G36" s="107">
        <v>4768581.62</v>
      </c>
      <c r="H36" s="107">
        <v>22839107.379999999</v>
      </c>
      <c r="I36" s="119">
        <v>0</v>
      </c>
      <c r="J36" s="119">
        <v>0</v>
      </c>
    </row>
    <row r="37" spans="1:10" ht="12" customHeight="1" x14ac:dyDescent="0.2">
      <c r="A37" s="110">
        <v>30</v>
      </c>
      <c r="B37" s="113" t="s">
        <v>106</v>
      </c>
      <c r="C37" s="107">
        <v>59733621.049999997</v>
      </c>
      <c r="D37" s="107">
        <v>25024218.779999997</v>
      </c>
      <c r="E37" s="123">
        <f t="shared" si="0"/>
        <v>0.41893021618517801</v>
      </c>
      <c r="F37" s="107">
        <v>9953375.8399999999</v>
      </c>
      <c r="G37" s="119">
        <v>0</v>
      </c>
      <c r="H37" s="107">
        <v>9953375.8399999999</v>
      </c>
      <c r="I37" s="107">
        <v>4460577.68</v>
      </c>
      <c r="J37" s="107">
        <v>10610265.259999998</v>
      </c>
    </row>
    <row r="38" spans="1:10" ht="12" customHeight="1" x14ac:dyDescent="0.2">
      <c r="A38" s="110">
        <v>31</v>
      </c>
      <c r="B38" s="113" t="s">
        <v>79</v>
      </c>
      <c r="C38" s="107">
        <v>136270209.53999999</v>
      </c>
      <c r="D38" s="107">
        <v>22979009.009999998</v>
      </c>
      <c r="E38" s="123">
        <f t="shared" si="0"/>
        <v>0.16862826502996511</v>
      </c>
      <c r="F38" s="107">
        <v>7824968.1899999995</v>
      </c>
      <c r="G38" s="107">
        <v>3465348.6399999997</v>
      </c>
      <c r="H38" s="107">
        <v>4359619.55</v>
      </c>
      <c r="I38" s="107">
        <v>5292206.6399999997</v>
      </c>
      <c r="J38" s="107">
        <v>9861834.1799999997</v>
      </c>
    </row>
    <row r="39" spans="1:10" ht="12" customHeight="1" x14ac:dyDescent="0.2">
      <c r="A39" s="110">
        <v>32</v>
      </c>
      <c r="B39" s="113" t="s">
        <v>110</v>
      </c>
      <c r="C39" s="107">
        <v>46571276.420000002</v>
      </c>
      <c r="D39" s="107">
        <v>22305388.150000002</v>
      </c>
      <c r="E39" s="123">
        <f t="shared" si="0"/>
        <v>0.47895161706199163</v>
      </c>
      <c r="F39" s="107">
        <v>12283753.02</v>
      </c>
      <c r="G39" s="107">
        <v>2674071.7800000003</v>
      </c>
      <c r="H39" s="107">
        <v>9609681.2400000002</v>
      </c>
      <c r="I39" s="107">
        <v>2249137.2800000003</v>
      </c>
      <c r="J39" s="107">
        <v>7772497.8500000006</v>
      </c>
    </row>
    <row r="40" spans="1:10" ht="12" customHeight="1" x14ac:dyDescent="0.2">
      <c r="A40" s="110">
        <v>33</v>
      </c>
      <c r="B40" s="113" t="s">
        <v>75</v>
      </c>
      <c r="C40" s="107">
        <v>338634142.17999995</v>
      </c>
      <c r="D40" s="107">
        <v>19875565.879999999</v>
      </c>
      <c r="E40" s="123">
        <f t="shared" si="0"/>
        <v>5.869333125138694E-2</v>
      </c>
      <c r="F40" s="107">
        <v>378638.99</v>
      </c>
      <c r="G40" s="119">
        <v>0</v>
      </c>
      <c r="H40" s="107">
        <v>378638.99</v>
      </c>
      <c r="I40" s="107">
        <v>163588.65</v>
      </c>
      <c r="J40" s="107">
        <v>19333338.239999998</v>
      </c>
    </row>
    <row r="41" spans="1:10" ht="12" customHeight="1" x14ac:dyDescent="0.2">
      <c r="A41" s="110">
        <v>34</v>
      </c>
      <c r="B41" s="113" t="s">
        <v>83</v>
      </c>
      <c r="C41" s="107">
        <v>100498000.88</v>
      </c>
      <c r="D41" s="107">
        <v>7311647.1900000004</v>
      </c>
      <c r="E41" s="123">
        <f t="shared" si="0"/>
        <v>7.2754155565049494E-2</v>
      </c>
      <c r="F41" s="107">
        <v>2172811.71</v>
      </c>
      <c r="G41" s="107">
        <v>1510236.4600000002</v>
      </c>
      <c r="H41" s="107">
        <v>662575.25</v>
      </c>
      <c r="I41" s="107">
        <v>895475.7</v>
      </c>
      <c r="J41" s="107">
        <v>4243359.78</v>
      </c>
    </row>
    <row r="42" spans="1:10" ht="12" customHeight="1" x14ac:dyDescent="0.2">
      <c r="A42" s="110">
        <v>35</v>
      </c>
      <c r="B42" s="113" t="s">
        <v>69</v>
      </c>
      <c r="C42" s="109">
        <v>50719131.850000001</v>
      </c>
      <c r="D42" s="109">
        <v>6603459.4300000006</v>
      </c>
      <c r="E42" s="123">
        <f t="shared" si="0"/>
        <v>0.13019661790602988</v>
      </c>
      <c r="F42" s="108">
        <v>6603459.4300000006</v>
      </c>
      <c r="G42" s="108">
        <v>5078775.2200000007</v>
      </c>
      <c r="H42" s="108">
        <v>1524684.21</v>
      </c>
      <c r="I42" s="120">
        <v>0</v>
      </c>
      <c r="J42" s="120">
        <v>0</v>
      </c>
    </row>
    <row r="43" spans="1:10" ht="12" customHeight="1" x14ac:dyDescent="0.2">
      <c r="A43" s="110">
        <v>36</v>
      </c>
      <c r="B43" s="113" t="s">
        <v>91</v>
      </c>
      <c r="C43" s="107">
        <v>7902223.7200000007</v>
      </c>
      <c r="D43" s="107">
        <v>4316757.55</v>
      </c>
      <c r="E43" s="123">
        <f t="shared" si="0"/>
        <v>0.54627123996433746</v>
      </c>
      <c r="F43" s="119">
        <v>0</v>
      </c>
      <c r="G43" s="119">
        <v>0</v>
      </c>
      <c r="H43" s="119">
        <v>0</v>
      </c>
      <c r="I43" s="107">
        <v>834324.03</v>
      </c>
      <c r="J43" s="107">
        <v>3482433.52</v>
      </c>
    </row>
    <row r="44" spans="1:10" ht="12" customHeight="1" x14ac:dyDescent="0.2">
      <c r="A44" s="110">
        <v>37</v>
      </c>
      <c r="B44" s="113" t="s">
        <v>93</v>
      </c>
      <c r="C44" s="107">
        <v>8440314.2300000004</v>
      </c>
      <c r="D44" s="107">
        <v>2143750</v>
      </c>
      <c r="E44" s="123">
        <f t="shared" si="0"/>
        <v>0.25398935887722274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10">
        <v>38</v>
      </c>
      <c r="B45" s="113" t="s">
        <v>95</v>
      </c>
      <c r="C45" s="107">
        <v>108734.59000000001</v>
      </c>
      <c r="D45" s="107">
        <v>106015.99</v>
      </c>
      <c r="E45" s="123">
        <f t="shared" si="0"/>
        <v>0.97499783647503513</v>
      </c>
      <c r="F45" s="119">
        <v>0</v>
      </c>
      <c r="G45" s="119">
        <v>0</v>
      </c>
      <c r="H45" s="119">
        <v>0</v>
      </c>
      <c r="I45" s="107">
        <v>4538.91</v>
      </c>
      <c r="J45" s="107">
        <v>101477.08</v>
      </c>
    </row>
    <row r="46" spans="1:10" ht="12" customHeight="1" x14ac:dyDescent="0.2">
      <c r="A46" s="110">
        <v>39</v>
      </c>
      <c r="B46" s="114" t="s">
        <v>85</v>
      </c>
      <c r="C46" s="108">
        <v>25617.15</v>
      </c>
      <c r="D46" s="108">
        <v>19586.13</v>
      </c>
      <c r="E46" s="123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ht="12" customHeight="1" x14ac:dyDescent="0.2">
      <c r="A47" s="110">
        <v>40</v>
      </c>
      <c r="B47" s="115" t="s">
        <v>98</v>
      </c>
      <c r="C47" s="108">
        <v>18947079.919999998</v>
      </c>
      <c r="D47" s="120">
        <v>0</v>
      </c>
      <c r="E47" s="123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ht="12" customHeight="1" x14ac:dyDescent="0.2">
      <c r="A48" s="110">
        <v>41</v>
      </c>
      <c r="B48" s="115" t="s">
        <v>100</v>
      </c>
      <c r="C48" s="108">
        <v>554898417.39999998</v>
      </c>
      <c r="D48" s="120">
        <v>0</v>
      </c>
      <c r="E48" s="123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ht="12" customHeight="1" x14ac:dyDescent="0.2">
      <c r="A49" s="110">
        <v>42</v>
      </c>
      <c r="B49" s="115" t="s">
        <v>77</v>
      </c>
      <c r="C49" s="108">
        <v>128996000</v>
      </c>
      <c r="D49" s="120">
        <v>0</v>
      </c>
      <c r="E49" s="123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15"/>
      <c r="B50" s="116" t="s">
        <v>174</v>
      </c>
      <c r="C50" s="121">
        <v>54726722061.799995</v>
      </c>
      <c r="D50" s="121">
        <v>10646652391.949999</v>
      </c>
      <c r="E50" s="124">
        <f t="shared" si="0"/>
        <v>0.19454211746735528</v>
      </c>
      <c r="F50" s="121">
        <v>3321531420.6999993</v>
      </c>
      <c r="G50" s="121">
        <v>1132560862.8900001</v>
      </c>
      <c r="H50" s="121">
        <v>2188970557.8099995</v>
      </c>
      <c r="I50" s="121">
        <v>1832378490.7400002</v>
      </c>
      <c r="J50" s="121">
        <v>5492742480.5099993</v>
      </c>
    </row>
    <row r="51" spans="1:10" ht="12" customHeight="1" x14ac:dyDescent="0.2">
      <c r="C51" s="122"/>
      <c r="D51" s="122"/>
      <c r="E51" s="122"/>
      <c r="F51" s="122"/>
      <c r="G51" s="122"/>
      <c r="H51" s="122"/>
      <c r="I51" s="122"/>
      <c r="J51" s="122"/>
    </row>
    <row r="52" spans="1:10" ht="12" customHeight="1" x14ac:dyDescent="0.2">
      <c r="D52" s="118"/>
      <c r="E52" s="118"/>
      <c r="F52" s="118"/>
      <c r="G52" s="118"/>
      <c r="H52" s="118"/>
      <c r="I52" s="118"/>
      <c r="J52" s="11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4140625" defaultRowHeight="10.199999999999999" x14ac:dyDescent="0.2"/>
  <cols>
    <col min="1" max="1" width="3.44140625" style="125" customWidth="1"/>
    <col min="2" max="2" width="35.88671875" style="125" customWidth="1"/>
    <col min="3" max="3" width="14.5546875" style="125" customWidth="1"/>
    <col min="4" max="4" width="24.88671875" style="125" customWidth="1"/>
    <col min="5" max="5" width="14.5546875" style="125" customWidth="1"/>
    <col min="6" max="6" width="16.6640625" style="125" bestFit="1" customWidth="1"/>
    <col min="7" max="10" width="14.5546875" style="125" customWidth="1"/>
    <col min="11" max="11" width="34.5546875" style="125" customWidth="1"/>
    <col min="12" max="16384" width="11.44140625" style="125"/>
  </cols>
  <sheetData>
    <row r="1" spans="1:10" ht="12" customHeight="1" x14ac:dyDescent="0.2">
      <c r="A1" s="190" t="s">
        <v>175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2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ht="12" customHeigh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 ht="12" customHeight="1" x14ac:dyDescent="0.2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2" customHeight="1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10008193567.02</v>
      </c>
      <c r="D8" s="107">
        <v>1755637460.2</v>
      </c>
      <c r="E8" s="134">
        <f>D8/C8</f>
        <v>0.17542001445549096</v>
      </c>
      <c r="F8" s="107">
        <v>434382071.32999998</v>
      </c>
      <c r="G8" s="107">
        <v>148908348.62</v>
      </c>
      <c r="H8" s="107">
        <v>285473722.70999998</v>
      </c>
      <c r="I8" s="107">
        <v>406212499.58000004</v>
      </c>
      <c r="J8" s="107">
        <v>915042889.28999996</v>
      </c>
    </row>
    <row r="9" spans="1:10" ht="12" customHeight="1" x14ac:dyDescent="0.2">
      <c r="A9" s="126">
        <v>2</v>
      </c>
      <c r="B9" s="129" t="s">
        <v>13</v>
      </c>
      <c r="C9" s="107">
        <v>7471668467.1999989</v>
      </c>
      <c r="D9" s="107">
        <v>1602427906.03</v>
      </c>
      <c r="E9" s="134">
        <f t="shared" ref="E9:E50" si="0">D9/C9</f>
        <v>0.21446721211795261</v>
      </c>
      <c r="F9" s="107">
        <v>848673259.78999996</v>
      </c>
      <c r="G9" s="107">
        <v>352962561.77000004</v>
      </c>
      <c r="H9" s="107">
        <v>495710698.01999998</v>
      </c>
      <c r="I9" s="107">
        <v>318640958.55000001</v>
      </c>
      <c r="J9" s="107">
        <v>435113687.69</v>
      </c>
    </row>
    <row r="10" spans="1:10" ht="12" customHeight="1" x14ac:dyDescent="0.2">
      <c r="A10" s="126">
        <v>3</v>
      </c>
      <c r="B10" s="129" t="s">
        <v>15</v>
      </c>
      <c r="C10" s="108">
        <v>5695191357.1399994</v>
      </c>
      <c r="D10" s="108">
        <v>1070893160.4799998</v>
      </c>
      <c r="E10" s="134">
        <f t="shared" si="0"/>
        <v>0.18803462312770802</v>
      </c>
      <c r="F10" s="108">
        <v>118626973.15000001</v>
      </c>
      <c r="G10" s="108">
        <v>54124836.210000001</v>
      </c>
      <c r="H10" s="108">
        <v>64502136.939999998</v>
      </c>
      <c r="I10" s="108">
        <v>228427360.40999997</v>
      </c>
      <c r="J10" s="108">
        <v>723838826.91999984</v>
      </c>
    </row>
    <row r="11" spans="1:10" ht="12" customHeight="1" x14ac:dyDescent="0.2">
      <c r="A11" s="126">
        <v>4</v>
      </c>
      <c r="B11" s="129" t="s">
        <v>156</v>
      </c>
      <c r="C11" s="107">
        <v>3253731724.0500002</v>
      </c>
      <c r="D11" s="107">
        <v>738258791.67000008</v>
      </c>
      <c r="E11" s="134">
        <f t="shared" si="0"/>
        <v>0.22689602409846843</v>
      </c>
      <c r="F11" s="107">
        <v>227278733.50999999</v>
      </c>
      <c r="G11" s="107">
        <v>81909773.100000009</v>
      </c>
      <c r="H11" s="107">
        <v>145368960.41</v>
      </c>
      <c r="I11" s="107">
        <v>182171161.81999999</v>
      </c>
      <c r="J11" s="107">
        <v>328808896.34000003</v>
      </c>
    </row>
    <row r="12" spans="1:10" ht="12" customHeight="1" x14ac:dyDescent="0.2">
      <c r="A12" s="126">
        <v>5</v>
      </c>
      <c r="B12" s="129" t="s">
        <v>17</v>
      </c>
      <c r="C12" s="107">
        <v>3945510163.7399998</v>
      </c>
      <c r="D12" s="107">
        <v>693525455.12000012</v>
      </c>
      <c r="E12" s="134">
        <f t="shared" si="0"/>
        <v>0.17577586328217654</v>
      </c>
      <c r="F12" s="107">
        <v>187241229.59</v>
      </c>
      <c r="G12" s="107">
        <v>74786526.120000005</v>
      </c>
      <c r="H12" s="107">
        <v>112454703.47</v>
      </c>
      <c r="I12" s="107">
        <v>158601639.69000003</v>
      </c>
      <c r="J12" s="107">
        <v>347682585.84000003</v>
      </c>
    </row>
    <row r="13" spans="1:10" ht="12" customHeight="1" x14ac:dyDescent="0.2">
      <c r="A13" s="126">
        <v>6</v>
      </c>
      <c r="B13" s="129" t="s">
        <v>19</v>
      </c>
      <c r="C13" s="107">
        <v>2927828448.8400002</v>
      </c>
      <c r="D13" s="107">
        <v>653181000.32999992</v>
      </c>
      <c r="E13" s="134">
        <f t="shared" si="0"/>
        <v>0.22309401378649385</v>
      </c>
      <c r="F13" s="107">
        <v>80459122.659999996</v>
      </c>
      <c r="G13" s="107">
        <v>33796122.359999999</v>
      </c>
      <c r="H13" s="107">
        <v>46663000.299999997</v>
      </c>
      <c r="I13" s="107">
        <v>29854411.469999999</v>
      </c>
      <c r="J13" s="107">
        <v>542867466.19999993</v>
      </c>
    </row>
    <row r="14" spans="1:10" ht="12" customHeight="1" x14ac:dyDescent="0.2">
      <c r="A14" s="126">
        <v>7</v>
      </c>
      <c r="B14" s="129" t="s">
        <v>27</v>
      </c>
      <c r="C14" s="107">
        <v>1905137546.47</v>
      </c>
      <c r="D14" s="107">
        <v>572082348.34000003</v>
      </c>
      <c r="E14" s="134">
        <f t="shared" si="0"/>
        <v>0.30028401329867366</v>
      </c>
      <c r="F14" s="107">
        <v>199000711.94999999</v>
      </c>
      <c r="G14" s="107">
        <v>106466057.88000001</v>
      </c>
      <c r="H14" s="107">
        <v>92534654.069999993</v>
      </c>
      <c r="I14" s="107">
        <v>62279236.979999997</v>
      </c>
      <c r="J14" s="107">
        <v>310802399.41000003</v>
      </c>
    </row>
    <row r="15" spans="1:10" ht="12" customHeight="1" x14ac:dyDescent="0.2">
      <c r="A15" s="126">
        <v>8</v>
      </c>
      <c r="B15" s="129" t="s">
        <v>25</v>
      </c>
      <c r="C15" s="107">
        <v>948657296.13000011</v>
      </c>
      <c r="D15" s="107">
        <v>489723909.64000005</v>
      </c>
      <c r="E15" s="134">
        <f t="shared" si="0"/>
        <v>0.51622847538073457</v>
      </c>
      <c r="F15" s="107">
        <v>97740883.090000004</v>
      </c>
      <c r="G15" s="107">
        <v>37008942.600000001</v>
      </c>
      <c r="H15" s="107">
        <v>60731940.490000002</v>
      </c>
      <c r="I15" s="107">
        <v>73820971.250000015</v>
      </c>
      <c r="J15" s="107">
        <v>318162055.30000001</v>
      </c>
    </row>
    <row r="16" spans="1:10" ht="12" customHeight="1" x14ac:dyDescent="0.2">
      <c r="A16" s="126">
        <v>9</v>
      </c>
      <c r="B16" s="129" t="s">
        <v>137</v>
      </c>
      <c r="C16" s="107">
        <v>2246870781.3800001</v>
      </c>
      <c r="D16" s="107">
        <v>431781227.69000006</v>
      </c>
      <c r="E16" s="134">
        <f t="shared" si="0"/>
        <v>0.19217003099074767</v>
      </c>
      <c r="F16" s="107">
        <v>302340534.03000009</v>
      </c>
      <c r="G16" s="107">
        <v>37870452.219999999</v>
      </c>
      <c r="H16" s="107">
        <v>264470081.81000006</v>
      </c>
      <c r="I16" s="107">
        <v>51060981.409999989</v>
      </c>
      <c r="J16" s="107">
        <v>78379712.25</v>
      </c>
    </row>
    <row r="17" spans="1:10" ht="12" customHeight="1" x14ac:dyDescent="0.2">
      <c r="A17" s="126">
        <v>10</v>
      </c>
      <c r="B17" s="129" t="s">
        <v>29</v>
      </c>
      <c r="C17" s="107">
        <v>5019708350.4500008</v>
      </c>
      <c r="D17" s="107">
        <v>386658666.93999994</v>
      </c>
      <c r="E17" s="134">
        <f t="shared" si="0"/>
        <v>7.7028113975055393E-2</v>
      </c>
      <c r="F17" s="107">
        <v>18442642</v>
      </c>
      <c r="G17" s="107">
        <v>5992105.1699999999</v>
      </c>
      <c r="H17" s="107">
        <v>12450536.830000002</v>
      </c>
      <c r="I17" s="107">
        <v>20550429.41</v>
      </c>
      <c r="J17" s="107">
        <v>347665595.52999997</v>
      </c>
    </row>
    <row r="18" spans="1:10" ht="12" customHeight="1" x14ac:dyDescent="0.2">
      <c r="A18" s="126">
        <v>11</v>
      </c>
      <c r="B18" s="129" t="s">
        <v>31</v>
      </c>
      <c r="C18" s="107">
        <v>739423366.88</v>
      </c>
      <c r="D18" s="107">
        <v>326467434.23000002</v>
      </c>
      <c r="E18" s="134">
        <f t="shared" si="0"/>
        <v>0.44151625287084278</v>
      </c>
      <c r="F18" s="107">
        <v>76910346.86999999</v>
      </c>
      <c r="G18" s="107">
        <v>54179005.309999995</v>
      </c>
      <c r="H18" s="107">
        <v>22731341.559999999</v>
      </c>
      <c r="I18" s="107">
        <v>79785584.170000002</v>
      </c>
      <c r="J18" s="107">
        <v>169771503.19</v>
      </c>
    </row>
    <row r="19" spans="1:10" ht="12" customHeight="1" x14ac:dyDescent="0.2">
      <c r="A19" s="126">
        <v>12</v>
      </c>
      <c r="B19" s="129" t="s">
        <v>124</v>
      </c>
      <c r="C19" s="107">
        <v>568994944.23999989</v>
      </c>
      <c r="D19" s="107">
        <v>298443852.75</v>
      </c>
      <c r="E19" s="134">
        <f t="shared" si="0"/>
        <v>0.52451055281102377</v>
      </c>
      <c r="F19" s="107">
        <v>144851004.91999999</v>
      </c>
      <c r="G19" s="107">
        <v>51652730.209999993</v>
      </c>
      <c r="H19" s="107">
        <v>93198274.709999993</v>
      </c>
      <c r="I19" s="107">
        <v>36106387.349999994</v>
      </c>
      <c r="J19" s="107">
        <v>117486460.48</v>
      </c>
    </row>
    <row r="20" spans="1:10" ht="12" customHeight="1" x14ac:dyDescent="0.2">
      <c r="A20" s="126">
        <v>13</v>
      </c>
      <c r="B20" s="129" t="s">
        <v>39</v>
      </c>
      <c r="C20" s="107">
        <v>481696054.00999999</v>
      </c>
      <c r="D20" s="107">
        <v>205531868.64999998</v>
      </c>
      <c r="E20" s="134">
        <f t="shared" si="0"/>
        <v>0.4266837291669679</v>
      </c>
      <c r="F20" s="107">
        <v>174063767.10999998</v>
      </c>
      <c r="G20" s="119">
        <v>0</v>
      </c>
      <c r="H20" s="107">
        <v>174063767.10999998</v>
      </c>
      <c r="I20" s="107">
        <v>8475263.9800000004</v>
      </c>
      <c r="J20" s="107">
        <v>22992837.560000002</v>
      </c>
    </row>
    <row r="21" spans="1:10" ht="12" customHeight="1" x14ac:dyDescent="0.2">
      <c r="A21" s="126">
        <v>14</v>
      </c>
      <c r="B21" s="129" t="s">
        <v>41</v>
      </c>
      <c r="C21" s="107">
        <v>345518728.64999998</v>
      </c>
      <c r="D21" s="107">
        <v>178461409.10999998</v>
      </c>
      <c r="E21" s="134">
        <f t="shared" si="0"/>
        <v>0.51650285299230769</v>
      </c>
      <c r="F21" s="107">
        <v>56961370.120000005</v>
      </c>
      <c r="G21" s="107">
        <v>13632375.210000001</v>
      </c>
      <c r="H21" s="107">
        <v>43328994.910000004</v>
      </c>
      <c r="I21" s="107">
        <v>17795699.66</v>
      </c>
      <c r="J21" s="107">
        <v>103704339.32999998</v>
      </c>
    </row>
    <row r="22" spans="1:10" ht="12" customHeight="1" x14ac:dyDescent="0.2">
      <c r="A22" s="126">
        <v>15</v>
      </c>
      <c r="B22" s="129" t="s">
        <v>58</v>
      </c>
      <c r="C22" s="107">
        <v>322244018.41000003</v>
      </c>
      <c r="D22" s="107">
        <v>154158915.18000001</v>
      </c>
      <c r="E22" s="134">
        <f t="shared" si="0"/>
        <v>0.47839185950027263</v>
      </c>
      <c r="F22" s="107">
        <v>51398026.990000002</v>
      </c>
      <c r="G22" s="107">
        <v>17532171.990000002</v>
      </c>
      <c r="H22" s="107">
        <v>33865855</v>
      </c>
      <c r="I22" s="107">
        <v>14885959.450000001</v>
      </c>
      <c r="J22" s="107">
        <v>87874928.74000001</v>
      </c>
    </row>
    <row r="23" spans="1:10" ht="12" customHeight="1" x14ac:dyDescent="0.2">
      <c r="A23" s="126">
        <v>16</v>
      </c>
      <c r="B23" s="129" t="s">
        <v>35</v>
      </c>
      <c r="C23" s="107">
        <v>1229911563.03</v>
      </c>
      <c r="D23" s="107">
        <v>142215846.63999999</v>
      </c>
      <c r="E23" s="134">
        <f t="shared" si="0"/>
        <v>0.11563095340744517</v>
      </c>
      <c r="F23" s="107">
        <v>33244434.400000002</v>
      </c>
      <c r="G23" s="107">
        <v>10955620.550000001</v>
      </c>
      <c r="H23" s="107">
        <v>22288813.850000001</v>
      </c>
      <c r="I23" s="107">
        <v>61721578.520000003</v>
      </c>
      <c r="J23" s="107">
        <v>47249833.719999999</v>
      </c>
    </row>
    <row r="24" spans="1:10" ht="12" customHeight="1" x14ac:dyDescent="0.2">
      <c r="A24" s="126">
        <v>17</v>
      </c>
      <c r="B24" s="129" t="s">
        <v>33</v>
      </c>
      <c r="C24" s="107">
        <v>471979482.80000001</v>
      </c>
      <c r="D24" s="107">
        <v>137339257.88</v>
      </c>
      <c r="E24" s="134">
        <f t="shared" si="0"/>
        <v>0.29098565273481841</v>
      </c>
      <c r="F24" s="107">
        <v>34861344.519999996</v>
      </c>
      <c r="G24" s="107">
        <v>19122028.169999998</v>
      </c>
      <c r="H24" s="107">
        <v>15739316.35</v>
      </c>
      <c r="I24" s="107">
        <v>10206755.879999999</v>
      </c>
      <c r="J24" s="107">
        <v>92271157.480000004</v>
      </c>
    </row>
    <row r="25" spans="1:10" ht="12" customHeight="1" x14ac:dyDescent="0.2">
      <c r="A25" s="126">
        <v>18</v>
      </c>
      <c r="B25" s="129" t="s">
        <v>60</v>
      </c>
      <c r="C25" s="107">
        <v>496636168.96000004</v>
      </c>
      <c r="D25" s="107">
        <v>128548754.41000001</v>
      </c>
      <c r="E25" s="134">
        <f t="shared" si="0"/>
        <v>0.25883888940105276</v>
      </c>
      <c r="F25" s="107">
        <v>28444111.380000003</v>
      </c>
      <c r="G25" s="119">
        <v>0</v>
      </c>
      <c r="H25" s="107">
        <v>28444111.380000003</v>
      </c>
      <c r="I25" s="107">
        <v>20334053.780000005</v>
      </c>
      <c r="J25" s="107">
        <v>79770589.25</v>
      </c>
    </row>
    <row r="26" spans="1:10" ht="12" customHeight="1" x14ac:dyDescent="0.2">
      <c r="A26" s="126">
        <v>19</v>
      </c>
      <c r="B26" s="129" t="s">
        <v>56</v>
      </c>
      <c r="C26" s="107">
        <v>242933974.03</v>
      </c>
      <c r="D26" s="107">
        <v>127262019.62</v>
      </c>
      <c r="E26" s="134">
        <f t="shared" si="0"/>
        <v>0.52385435231172883</v>
      </c>
      <c r="F26" s="107">
        <v>68424549.780000001</v>
      </c>
      <c r="G26" s="107">
        <v>17333443.809999999</v>
      </c>
      <c r="H26" s="107">
        <v>51091105.969999999</v>
      </c>
      <c r="I26" s="107">
        <v>12500000</v>
      </c>
      <c r="J26" s="107">
        <v>46337469.840000004</v>
      </c>
    </row>
    <row r="27" spans="1:10" ht="12" customHeight="1" x14ac:dyDescent="0.2">
      <c r="A27" s="126">
        <v>20</v>
      </c>
      <c r="B27" s="129" t="s">
        <v>54</v>
      </c>
      <c r="C27" s="107">
        <v>3509228594.0500002</v>
      </c>
      <c r="D27" s="107">
        <v>115240090.45999998</v>
      </c>
      <c r="E27" s="134">
        <f t="shared" si="0"/>
        <v>3.2839151788342583E-2</v>
      </c>
      <c r="F27" s="107">
        <v>8387599.8100000005</v>
      </c>
      <c r="G27" s="107">
        <v>826419.29</v>
      </c>
      <c r="H27" s="107">
        <v>7561180.5200000005</v>
      </c>
      <c r="I27" s="107">
        <v>20008362.460000001</v>
      </c>
      <c r="J27" s="107">
        <v>86844128.189999983</v>
      </c>
    </row>
    <row r="28" spans="1:10" ht="12" customHeight="1" x14ac:dyDescent="0.2">
      <c r="A28" s="126">
        <v>21</v>
      </c>
      <c r="B28" s="129" t="s">
        <v>62</v>
      </c>
      <c r="C28" s="107">
        <v>233664829.94</v>
      </c>
      <c r="D28" s="107">
        <v>106361807.51000001</v>
      </c>
      <c r="E28" s="134">
        <f t="shared" si="0"/>
        <v>0.45518963010955216</v>
      </c>
      <c r="F28" s="107">
        <v>7018021.4100000001</v>
      </c>
      <c r="G28" s="119">
        <v>0</v>
      </c>
      <c r="H28" s="107">
        <v>7018021.4100000001</v>
      </c>
      <c r="I28" s="107">
        <v>3454221.3800000004</v>
      </c>
      <c r="J28" s="107">
        <v>95889564.719999999</v>
      </c>
    </row>
    <row r="29" spans="1:10" ht="12" customHeight="1" x14ac:dyDescent="0.2">
      <c r="A29" s="126">
        <v>22</v>
      </c>
      <c r="B29" s="129" t="s">
        <v>105</v>
      </c>
      <c r="C29" s="107">
        <v>276134839.43000001</v>
      </c>
      <c r="D29" s="107">
        <v>80674806.959999993</v>
      </c>
      <c r="E29" s="134">
        <f t="shared" si="0"/>
        <v>0.29215729216396469</v>
      </c>
      <c r="F29" s="107">
        <v>19638854.82</v>
      </c>
      <c r="G29" s="107">
        <v>7046489.3799999999</v>
      </c>
      <c r="H29" s="107">
        <v>12592365.439999999</v>
      </c>
      <c r="I29" s="107">
        <v>6772431.3699999992</v>
      </c>
      <c r="J29" s="107">
        <v>54263520.769999996</v>
      </c>
    </row>
    <row r="30" spans="1:10" ht="12" customHeight="1" x14ac:dyDescent="0.2">
      <c r="A30" s="126">
        <v>23</v>
      </c>
      <c r="B30" s="129" t="s">
        <v>71</v>
      </c>
      <c r="C30" s="107">
        <v>157207557.77999997</v>
      </c>
      <c r="D30" s="107">
        <v>69138896.469999999</v>
      </c>
      <c r="E30" s="134">
        <f t="shared" si="0"/>
        <v>0.43979371886658675</v>
      </c>
      <c r="F30" s="107">
        <v>12532672.629999999</v>
      </c>
      <c r="G30" s="119">
        <v>0</v>
      </c>
      <c r="H30" s="107">
        <v>12532672.629999999</v>
      </c>
      <c r="I30" s="107">
        <v>11489933.23</v>
      </c>
      <c r="J30" s="107">
        <v>45116290.609999999</v>
      </c>
    </row>
    <row r="31" spans="1:10" ht="12" customHeight="1" x14ac:dyDescent="0.2">
      <c r="A31" s="126">
        <v>24</v>
      </c>
      <c r="B31" s="129" t="s">
        <v>52</v>
      </c>
      <c r="C31" s="107">
        <v>434785918.40999997</v>
      </c>
      <c r="D31" s="107">
        <v>64574468.520000003</v>
      </c>
      <c r="E31" s="134">
        <f t="shared" si="0"/>
        <v>0.14852014700969857</v>
      </c>
      <c r="F31" s="107">
        <v>39933469</v>
      </c>
      <c r="G31" s="107">
        <v>10000000</v>
      </c>
      <c r="H31" s="107">
        <v>29933469</v>
      </c>
      <c r="I31" s="107">
        <v>2750379.52</v>
      </c>
      <c r="J31" s="107">
        <v>21890620</v>
      </c>
    </row>
    <row r="32" spans="1:10" ht="12" customHeight="1" x14ac:dyDescent="0.2">
      <c r="A32" s="126">
        <v>25</v>
      </c>
      <c r="B32" s="129" t="s">
        <v>64</v>
      </c>
      <c r="C32" s="107">
        <v>197745880.63000003</v>
      </c>
      <c r="D32" s="107">
        <v>58801877.650000006</v>
      </c>
      <c r="E32" s="134">
        <f t="shared" si="0"/>
        <v>0.29736082219595511</v>
      </c>
      <c r="F32" s="107">
        <v>1399672.13</v>
      </c>
      <c r="G32" s="119">
        <v>0</v>
      </c>
      <c r="H32" s="107">
        <v>1399672.13</v>
      </c>
      <c r="I32" s="107">
        <v>11226071.390000001</v>
      </c>
      <c r="J32" s="107">
        <v>46176134.130000003</v>
      </c>
    </row>
    <row r="33" spans="1:10" ht="12" customHeight="1" x14ac:dyDescent="0.2">
      <c r="A33" s="126">
        <v>26</v>
      </c>
      <c r="B33" s="129" t="s">
        <v>43</v>
      </c>
      <c r="C33" s="107">
        <v>155971715.14000002</v>
      </c>
      <c r="D33" s="107">
        <v>57854833.540000007</v>
      </c>
      <c r="E33" s="134">
        <f t="shared" si="0"/>
        <v>0.37093157235636975</v>
      </c>
      <c r="F33" s="107">
        <v>1096377.25</v>
      </c>
      <c r="G33" s="119">
        <v>0</v>
      </c>
      <c r="H33" s="107">
        <v>1096377.25</v>
      </c>
      <c r="I33" s="107">
        <v>329032.06</v>
      </c>
      <c r="J33" s="107">
        <v>56429424.230000004</v>
      </c>
    </row>
    <row r="34" spans="1:10" ht="12" customHeight="1" x14ac:dyDescent="0.2">
      <c r="A34" s="126">
        <v>27</v>
      </c>
      <c r="B34" s="129" t="s">
        <v>47</v>
      </c>
      <c r="C34" s="107">
        <v>111343051.37</v>
      </c>
      <c r="D34" s="107">
        <v>52696081.140000001</v>
      </c>
      <c r="E34" s="134">
        <f t="shared" si="0"/>
        <v>0.47327678280423258</v>
      </c>
      <c r="F34" s="107">
        <v>28715337.43</v>
      </c>
      <c r="G34" s="107">
        <v>14702020.870000001</v>
      </c>
      <c r="H34" s="107">
        <v>14013316.560000001</v>
      </c>
      <c r="I34" s="107">
        <v>528055.48</v>
      </c>
      <c r="J34" s="107">
        <v>23452688.23</v>
      </c>
    </row>
    <row r="35" spans="1:10" ht="12" customHeight="1" x14ac:dyDescent="0.2">
      <c r="A35" s="126">
        <v>28</v>
      </c>
      <c r="B35" s="129" t="s">
        <v>87</v>
      </c>
      <c r="C35" s="107">
        <v>73081026.890000001</v>
      </c>
      <c r="D35" s="107">
        <v>31516897.460000001</v>
      </c>
      <c r="E35" s="134">
        <f t="shared" si="0"/>
        <v>0.43125964154059521</v>
      </c>
      <c r="F35" s="107">
        <v>7837568.7600000016</v>
      </c>
      <c r="G35" s="107">
        <v>0</v>
      </c>
      <c r="H35" s="107">
        <v>7837568.7600000016</v>
      </c>
      <c r="I35" s="107">
        <v>1145253.55</v>
      </c>
      <c r="J35" s="107">
        <v>22534075.149999999</v>
      </c>
    </row>
    <row r="36" spans="1:10" ht="12" customHeight="1" x14ac:dyDescent="0.2">
      <c r="A36" s="126">
        <v>29</v>
      </c>
      <c r="B36" s="129" t="s">
        <v>81</v>
      </c>
      <c r="C36" s="107">
        <v>40902634.369999997</v>
      </c>
      <c r="D36" s="107">
        <v>27362815.489999998</v>
      </c>
      <c r="E36" s="134">
        <f t="shared" si="0"/>
        <v>0.66897440498525029</v>
      </c>
      <c r="F36" s="107">
        <v>27362815.489999998</v>
      </c>
      <c r="G36" s="107">
        <v>4764246.43</v>
      </c>
      <c r="H36" s="107">
        <v>22598569.059999999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61471799.960000001</v>
      </c>
      <c r="D37" s="107">
        <v>24337359.25</v>
      </c>
      <c r="E37" s="134">
        <f t="shared" si="0"/>
        <v>0.39591095861576264</v>
      </c>
      <c r="F37" s="107">
        <v>9355404.3699999992</v>
      </c>
      <c r="G37" s="107">
        <v>0</v>
      </c>
      <c r="H37" s="107">
        <v>9355404.3699999992</v>
      </c>
      <c r="I37" s="107">
        <v>4460577.68</v>
      </c>
      <c r="J37" s="107">
        <v>10521377.199999999</v>
      </c>
    </row>
    <row r="38" spans="1:10" ht="12" customHeight="1" x14ac:dyDescent="0.2">
      <c r="A38" s="126">
        <v>31</v>
      </c>
      <c r="B38" s="129" t="s">
        <v>79</v>
      </c>
      <c r="C38" s="107">
        <v>136709617.64000002</v>
      </c>
      <c r="D38" s="107">
        <v>22367092.380000003</v>
      </c>
      <c r="E38" s="134">
        <f t="shared" si="0"/>
        <v>0.16361023288719659</v>
      </c>
      <c r="F38" s="107">
        <v>7534649.3500000006</v>
      </c>
      <c r="G38" s="107">
        <v>2729179.6000000006</v>
      </c>
      <c r="H38" s="107">
        <v>4805469.75</v>
      </c>
      <c r="I38" s="107">
        <v>5289076</v>
      </c>
      <c r="J38" s="107">
        <v>9543367.0299999993</v>
      </c>
    </row>
    <row r="39" spans="1:10" ht="12" customHeight="1" x14ac:dyDescent="0.2">
      <c r="A39" s="126">
        <v>32</v>
      </c>
      <c r="B39" s="129" t="s">
        <v>110</v>
      </c>
      <c r="C39" s="107">
        <v>46124267.799999997</v>
      </c>
      <c r="D39" s="107">
        <v>21982614.469999999</v>
      </c>
      <c r="E39" s="134">
        <f t="shared" si="0"/>
        <v>0.47659541318507392</v>
      </c>
      <c r="F39" s="107">
        <v>12264047.489999998</v>
      </c>
      <c r="G39" s="107">
        <v>2669071.7800000003</v>
      </c>
      <c r="H39" s="107">
        <v>9594975.709999999</v>
      </c>
      <c r="I39" s="107">
        <v>2026637.28</v>
      </c>
      <c r="J39" s="107">
        <v>7691929.7000000002</v>
      </c>
    </row>
    <row r="40" spans="1:10" ht="12" customHeight="1" x14ac:dyDescent="0.2">
      <c r="A40" s="126">
        <v>33</v>
      </c>
      <c r="B40" s="129" t="s">
        <v>75</v>
      </c>
      <c r="C40" s="107">
        <v>342705703.81</v>
      </c>
      <c r="D40" s="107">
        <v>20643357.640000004</v>
      </c>
      <c r="E40" s="134">
        <f t="shared" si="0"/>
        <v>6.0236399366860024E-2</v>
      </c>
      <c r="F40" s="107">
        <v>383153.89</v>
      </c>
      <c r="G40" s="107">
        <v>0</v>
      </c>
      <c r="H40" s="107">
        <v>383153.89</v>
      </c>
      <c r="I40" s="107">
        <v>157999.12</v>
      </c>
      <c r="J40" s="107">
        <v>20102204.630000003</v>
      </c>
    </row>
    <row r="41" spans="1:10" ht="12" customHeight="1" x14ac:dyDescent="0.2">
      <c r="A41" s="126">
        <v>34</v>
      </c>
      <c r="B41" s="129" t="s">
        <v>69</v>
      </c>
      <c r="C41" s="107">
        <v>50560541.589999996</v>
      </c>
      <c r="D41" s="107">
        <v>6566118.75</v>
      </c>
      <c r="E41" s="134">
        <f t="shared" si="0"/>
        <v>0.12986646391657056</v>
      </c>
      <c r="F41" s="107">
        <v>6566118.75</v>
      </c>
      <c r="G41" s="107">
        <v>5051256.96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7728810.3400000008</v>
      </c>
      <c r="D42" s="109">
        <v>4139416.77</v>
      </c>
      <c r="E42" s="134">
        <f t="shared" si="0"/>
        <v>0.53558265604949484</v>
      </c>
      <c r="F42" s="120">
        <v>0</v>
      </c>
      <c r="G42" s="120">
        <v>0</v>
      </c>
      <c r="H42" s="120">
        <v>0</v>
      </c>
      <c r="I42" s="108">
        <v>1063435.31</v>
      </c>
      <c r="J42" s="108">
        <v>3075981.46</v>
      </c>
    </row>
    <row r="43" spans="1:10" ht="12" customHeight="1" x14ac:dyDescent="0.2">
      <c r="A43" s="126">
        <v>36</v>
      </c>
      <c r="B43" s="129" t="s">
        <v>83</v>
      </c>
      <c r="C43" s="107">
        <v>94593527.879999995</v>
      </c>
      <c r="D43" s="107">
        <v>3748654.33</v>
      </c>
      <c r="E43" s="134">
        <f t="shared" si="0"/>
        <v>3.9629078373686302E-2</v>
      </c>
      <c r="F43" s="107">
        <v>992378.09000000008</v>
      </c>
      <c r="G43" s="107">
        <v>329802.84000000003</v>
      </c>
      <c r="H43" s="107">
        <v>662575.25</v>
      </c>
      <c r="I43" s="107">
        <v>895475.7</v>
      </c>
      <c r="J43" s="107">
        <v>1860800.54</v>
      </c>
    </row>
    <row r="44" spans="1:10" ht="12" customHeight="1" x14ac:dyDescent="0.2">
      <c r="A44" s="126">
        <v>37</v>
      </c>
      <c r="B44" s="129" t="s">
        <v>93</v>
      </c>
      <c r="C44" s="107">
        <v>5394533.2300000004</v>
      </c>
      <c r="D44" s="107">
        <v>2143750</v>
      </c>
      <c r="E44" s="134">
        <f t="shared" si="0"/>
        <v>0.39739304747966114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108875.79000000001</v>
      </c>
      <c r="D45" s="107">
        <v>105767.88</v>
      </c>
      <c r="E45" s="134">
        <f t="shared" si="0"/>
        <v>0.97145453548488603</v>
      </c>
      <c r="F45" s="119">
        <v>0</v>
      </c>
      <c r="G45" s="119">
        <v>0</v>
      </c>
      <c r="H45" s="119">
        <v>0</v>
      </c>
      <c r="I45" s="107">
        <v>4094.1899999999996</v>
      </c>
      <c r="J45" s="107">
        <v>101673.69</v>
      </c>
    </row>
    <row r="46" spans="1:10" ht="12" customHeight="1" x14ac:dyDescent="0.2">
      <c r="A46" s="126">
        <v>39</v>
      </c>
      <c r="B46" s="130" t="s">
        <v>85</v>
      </c>
      <c r="C46" s="108">
        <v>25617.15</v>
      </c>
      <c r="D46" s="108">
        <v>19586.13</v>
      </c>
      <c r="E46" s="134">
        <f t="shared" si="0"/>
        <v>0.76457100028691716</v>
      </c>
      <c r="F46" s="120">
        <v>0</v>
      </c>
      <c r="G46" s="120">
        <v>0</v>
      </c>
      <c r="H46" s="120">
        <v>0</v>
      </c>
      <c r="I46" s="120">
        <v>0</v>
      </c>
      <c r="J46" s="108">
        <v>19586.13</v>
      </c>
    </row>
    <row r="47" spans="1:10" x14ac:dyDescent="0.2">
      <c r="A47" s="132">
        <v>40</v>
      </c>
      <c r="B47" s="130" t="s">
        <v>98</v>
      </c>
      <c r="C47" s="108">
        <v>18374562.91</v>
      </c>
      <c r="D47" s="120">
        <v>0</v>
      </c>
      <c r="E47" s="134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32">
        <v>41</v>
      </c>
      <c r="B48" s="130" t="s">
        <v>100</v>
      </c>
      <c r="C48" s="108">
        <v>446377560.47999996</v>
      </c>
      <c r="D48" s="120">
        <v>0</v>
      </c>
      <c r="E48" s="134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32">
        <v>42</v>
      </c>
      <c r="B49" s="130" t="s">
        <v>77</v>
      </c>
      <c r="C49" s="108">
        <v>128996000</v>
      </c>
      <c r="D49" s="120">
        <v>0</v>
      </c>
      <c r="E49" s="134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3"/>
      <c r="B50" s="133" t="s">
        <v>176</v>
      </c>
      <c r="C50" s="121">
        <v>54851073470.020012</v>
      </c>
      <c r="D50" s="121">
        <v>10862875577.709993</v>
      </c>
      <c r="E50" s="134">
        <f t="shared" si="0"/>
        <v>0.1980430808459441</v>
      </c>
      <c r="F50" s="121">
        <v>3374363257.8600001</v>
      </c>
      <c r="G50" s="121">
        <v>1166351588.45</v>
      </c>
      <c r="H50" s="121">
        <v>2208011669.4099998</v>
      </c>
      <c r="I50" s="121">
        <v>1865031969.0800006</v>
      </c>
      <c r="J50" s="121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5" customWidth="1"/>
    <col min="2" max="2" width="35.88671875" style="135" customWidth="1"/>
    <col min="3" max="3" width="14.5546875" style="135" customWidth="1"/>
    <col min="4" max="4" width="24.88671875" style="135" customWidth="1"/>
    <col min="5" max="5" width="14.5546875" style="135" customWidth="1"/>
    <col min="6" max="6" width="16.6640625" style="135" bestFit="1" customWidth="1"/>
    <col min="7" max="10" width="14.5546875" style="135" customWidth="1"/>
    <col min="11" max="11" width="34.5546875" style="135" customWidth="1"/>
    <col min="12" max="16384" width="11.44140625" style="135"/>
  </cols>
  <sheetData>
    <row r="1" spans="1:10" ht="12" customHeight="1" x14ac:dyDescent="0.2">
      <c r="A1" s="190" t="s">
        <v>177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2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ht="12" customHeigh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 ht="12" customHeight="1" x14ac:dyDescent="0.2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2" customHeight="1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11</v>
      </c>
      <c r="C8" s="107">
        <v>10016408604.650002</v>
      </c>
      <c r="D8" s="107">
        <v>1774240608.6500001</v>
      </c>
      <c r="E8" s="134">
        <f>D8/C8</f>
        <v>0.17713340965606469</v>
      </c>
      <c r="F8" s="107">
        <v>452725965.73999995</v>
      </c>
      <c r="G8" s="107">
        <v>157860455.94999999</v>
      </c>
      <c r="H8" s="107">
        <v>294865509.78999996</v>
      </c>
      <c r="I8" s="107">
        <v>406964592.78999996</v>
      </c>
      <c r="J8" s="107">
        <v>914550050.12</v>
      </c>
    </row>
    <row r="9" spans="1:10" ht="12" customHeight="1" x14ac:dyDescent="0.2">
      <c r="A9" s="126">
        <v>2</v>
      </c>
      <c r="B9" s="129" t="s">
        <v>13</v>
      </c>
      <c r="C9" s="107">
        <v>7568228647.5500002</v>
      </c>
      <c r="D9" s="107">
        <v>1597007641.51</v>
      </c>
      <c r="E9" s="134">
        <f t="shared" ref="E9:E50" si="0">D9/C9</f>
        <v>0.21101471901578792</v>
      </c>
      <c r="F9" s="107">
        <v>862904026.21000004</v>
      </c>
      <c r="G9" s="107">
        <v>363822872.29999995</v>
      </c>
      <c r="H9" s="107">
        <v>499081153.91000003</v>
      </c>
      <c r="I9" s="107">
        <v>310105360.79000002</v>
      </c>
      <c r="J9" s="107">
        <v>423998254.51000005</v>
      </c>
    </row>
    <row r="10" spans="1:10" ht="12" customHeight="1" x14ac:dyDescent="0.2">
      <c r="A10" s="126">
        <v>3</v>
      </c>
      <c r="B10" s="129" t="s">
        <v>15</v>
      </c>
      <c r="C10" s="108">
        <v>5686827216.5100002</v>
      </c>
      <c r="D10" s="108">
        <v>1072858568.61</v>
      </c>
      <c r="E10" s="134">
        <f t="shared" si="0"/>
        <v>0.18865679011580946</v>
      </c>
      <c r="F10" s="108">
        <v>115278183.68999997</v>
      </c>
      <c r="G10" s="108">
        <v>52405117.059999995</v>
      </c>
      <c r="H10" s="108">
        <v>62873066.62999998</v>
      </c>
      <c r="I10" s="108">
        <v>243175772.42000002</v>
      </c>
      <c r="J10" s="108">
        <v>714404612.5</v>
      </c>
    </row>
    <row r="11" spans="1:10" ht="12" customHeight="1" x14ac:dyDescent="0.2">
      <c r="A11" s="126">
        <v>4</v>
      </c>
      <c r="B11" s="129" t="s">
        <v>156</v>
      </c>
      <c r="C11" s="107">
        <v>3255677976.1300001</v>
      </c>
      <c r="D11" s="107">
        <v>746347838.12000012</v>
      </c>
      <c r="E11" s="134">
        <f t="shared" si="0"/>
        <v>0.22924498171873195</v>
      </c>
      <c r="F11" s="107">
        <v>234367105.90000001</v>
      </c>
      <c r="G11" s="107">
        <v>84153025.330000013</v>
      </c>
      <c r="H11" s="107">
        <v>150214080.56999999</v>
      </c>
      <c r="I11" s="107">
        <v>183661965.06</v>
      </c>
      <c r="J11" s="107">
        <v>328318767.16000003</v>
      </c>
    </row>
    <row r="12" spans="1:10" ht="12" customHeight="1" x14ac:dyDescent="0.2">
      <c r="A12" s="126">
        <v>5</v>
      </c>
      <c r="B12" s="129" t="s">
        <v>17</v>
      </c>
      <c r="C12" s="107">
        <v>3955227288.3699999</v>
      </c>
      <c r="D12" s="107">
        <v>691767090.71000004</v>
      </c>
      <c r="E12" s="134">
        <f t="shared" si="0"/>
        <v>0.17489945337505147</v>
      </c>
      <c r="F12" s="107">
        <v>184592398.25999999</v>
      </c>
      <c r="G12" s="107">
        <v>73910680.400000006</v>
      </c>
      <c r="H12" s="107">
        <v>110681717.86</v>
      </c>
      <c r="I12" s="107">
        <v>164713127.19000006</v>
      </c>
      <c r="J12" s="107">
        <v>342461565.25999999</v>
      </c>
    </row>
    <row r="13" spans="1:10" ht="12" customHeight="1" x14ac:dyDescent="0.2">
      <c r="A13" s="126">
        <v>6</v>
      </c>
      <c r="B13" s="129" t="s">
        <v>19</v>
      </c>
      <c r="C13" s="107">
        <v>2934292436.5499992</v>
      </c>
      <c r="D13" s="107">
        <v>674307024.16999996</v>
      </c>
      <c r="E13" s="134">
        <f t="shared" si="0"/>
        <v>0.22980225684758876</v>
      </c>
      <c r="F13" s="107">
        <v>85035760.24000001</v>
      </c>
      <c r="G13" s="107">
        <v>32374677.589999996</v>
      </c>
      <c r="H13" s="107">
        <v>52661082.650000006</v>
      </c>
      <c r="I13" s="107">
        <v>36366493.170000002</v>
      </c>
      <c r="J13" s="107">
        <v>552904770.75999999</v>
      </c>
    </row>
    <row r="14" spans="1:10" ht="12" customHeight="1" x14ac:dyDescent="0.2">
      <c r="A14" s="126">
        <v>7</v>
      </c>
      <c r="B14" s="129" t="s">
        <v>27</v>
      </c>
      <c r="C14" s="107">
        <v>1916216770.95</v>
      </c>
      <c r="D14" s="107">
        <v>582827838.6099999</v>
      </c>
      <c r="E14" s="134">
        <f t="shared" si="0"/>
        <v>0.30415548357874572</v>
      </c>
      <c r="F14" s="107">
        <v>206659006.44</v>
      </c>
      <c r="G14" s="107">
        <v>109410251.01000001</v>
      </c>
      <c r="H14" s="107">
        <v>97248755.429999977</v>
      </c>
      <c r="I14" s="107">
        <v>63502154.869999997</v>
      </c>
      <c r="J14" s="107">
        <v>312666677.29999995</v>
      </c>
    </row>
    <row r="15" spans="1:10" ht="12" customHeight="1" x14ac:dyDescent="0.2">
      <c r="A15" s="126">
        <v>8</v>
      </c>
      <c r="B15" s="129" t="s">
        <v>25</v>
      </c>
      <c r="C15" s="107">
        <v>947290924.90999985</v>
      </c>
      <c r="D15" s="107">
        <v>491016957.82999998</v>
      </c>
      <c r="E15" s="134">
        <f t="shared" si="0"/>
        <v>0.51833807853342462</v>
      </c>
      <c r="F15" s="107">
        <v>96869464.400000006</v>
      </c>
      <c r="G15" s="107">
        <v>37011445.109999999</v>
      </c>
      <c r="H15" s="107">
        <v>59858019.289999999</v>
      </c>
      <c r="I15" s="107">
        <v>73664000.809999987</v>
      </c>
      <c r="J15" s="107">
        <v>320483492.62</v>
      </c>
    </row>
    <row r="16" spans="1:10" ht="12" customHeight="1" x14ac:dyDescent="0.2">
      <c r="A16" s="126">
        <v>9</v>
      </c>
      <c r="B16" s="129" t="s">
        <v>137</v>
      </c>
      <c r="C16" s="107">
        <v>2297079781.1599998</v>
      </c>
      <c r="D16" s="107">
        <v>444152443.24000001</v>
      </c>
      <c r="E16" s="134">
        <f t="shared" si="0"/>
        <v>0.19335525343212412</v>
      </c>
      <c r="F16" s="107">
        <v>300277017.53000003</v>
      </c>
      <c r="G16" s="107">
        <v>37975558.379999995</v>
      </c>
      <c r="H16" s="107">
        <v>262301459.15000004</v>
      </c>
      <c r="I16" s="107">
        <v>63678682.050000012</v>
      </c>
      <c r="J16" s="107">
        <v>80196743.659999996</v>
      </c>
    </row>
    <row r="17" spans="1:10" ht="12" customHeight="1" x14ac:dyDescent="0.2">
      <c r="A17" s="126">
        <v>10</v>
      </c>
      <c r="B17" s="129" t="s">
        <v>29</v>
      </c>
      <c r="C17" s="107">
        <v>5308838200.3500004</v>
      </c>
      <c r="D17" s="107">
        <v>382774823.68000001</v>
      </c>
      <c r="E17" s="134">
        <f t="shared" si="0"/>
        <v>7.2101429584869342E-2</v>
      </c>
      <c r="F17" s="107">
        <v>16744978.52</v>
      </c>
      <c r="G17" s="107">
        <v>6009835.5899999999</v>
      </c>
      <c r="H17" s="107">
        <v>10735142.93</v>
      </c>
      <c r="I17" s="107">
        <v>20170456.470000003</v>
      </c>
      <c r="J17" s="107">
        <v>345859388.69</v>
      </c>
    </row>
    <row r="18" spans="1:10" ht="12" customHeight="1" x14ac:dyDescent="0.2">
      <c r="A18" s="126">
        <v>11</v>
      </c>
      <c r="B18" s="129" t="s">
        <v>31</v>
      </c>
      <c r="C18" s="107">
        <v>737354592.03999996</v>
      </c>
      <c r="D18" s="107">
        <v>325710424.86999995</v>
      </c>
      <c r="E18" s="134">
        <f t="shared" si="0"/>
        <v>0.44172834669527744</v>
      </c>
      <c r="F18" s="107">
        <v>77531460.389999986</v>
      </c>
      <c r="G18" s="107">
        <v>55316646.039999992</v>
      </c>
      <c r="H18" s="107">
        <v>22214814.350000001</v>
      </c>
      <c r="I18" s="107">
        <v>78379527.579999983</v>
      </c>
      <c r="J18" s="107">
        <v>169799436.89999998</v>
      </c>
    </row>
    <row r="19" spans="1:10" ht="12" customHeight="1" x14ac:dyDescent="0.2">
      <c r="A19" s="126">
        <v>12</v>
      </c>
      <c r="B19" s="129" t="s">
        <v>124</v>
      </c>
      <c r="C19" s="107">
        <v>575714433.02999997</v>
      </c>
      <c r="D19" s="107">
        <v>297454761.39999998</v>
      </c>
      <c r="E19" s="134">
        <f t="shared" si="0"/>
        <v>0.51667066923177152</v>
      </c>
      <c r="F19" s="107">
        <v>145952328.09</v>
      </c>
      <c r="G19" s="107">
        <v>53172071.759999998</v>
      </c>
      <c r="H19" s="107">
        <v>92780256.329999998</v>
      </c>
      <c r="I19" s="107">
        <v>36868296.909999996</v>
      </c>
      <c r="J19" s="107">
        <v>114634136.39999999</v>
      </c>
    </row>
    <row r="20" spans="1:10" ht="12" customHeight="1" x14ac:dyDescent="0.2">
      <c r="A20" s="126">
        <v>13</v>
      </c>
      <c r="B20" s="129" t="s">
        <v>39</v>
      </c>
      <c r="C20" s="107">
        <v>492942506.10000002</v>
      </c>
      <c r="D20" s="107">
        <v>212737975.00999999</v>
      </c>
      <c r="E20" s="134">
        <f t="shared" si="0"/>
        <v>0.43156752030396672</v>
      </c>
      <c r="F20" s="107">
        <v>177649473.95999998</v>
      </c>
      <c r="G20" s="119">
        <v>0</v>
      </c>
      <c r="H20" s="107">
        <v>177649473.95999998</v>
      </c>
      <c r="I20" s="107">
        <v>12007773.58</v>
      </c>
      <c r="J20" s="107">
        <v>23080727.469999999</v>
      </c>
    </row>
    <row r="21" spans="1:10" ht="12" customHeight="1" x14ac:dyDescent="0.2">
      <c r="A21" s="126">
        <v>14</v>
      </c>
      <c r="B21" s="129" t="s">
        <v>41</v>
      </c>
      <c r="C21" s="107">
        <v>349467607.36000001</v>
      </c>
      <c r="D21" s="107">
        <v>182499734.75</v>
      </c>
      <c r="E21" s="134">
        <f t="shared" si="0"/>
        <v>0.52222217712441654</v>
      </c>
      <c r="F21" s="107">
        <v>58644498.490000002</v>
      </c>
      <c r="G21" s="107">
        <v>14934211.5</v>
      </c>
      <c r="H21" s="107">
        <v>43710286.990000002</v>
      </c>
      <c r="I21" s="107">
        <v>19741839.960000001</v>
      </c>
      <c r="J21" s="107">
        <v>104113396.30000001</v>
      </c>
    </row>
    <row r="22" spans="1:10" ht="12" customHeight="1" x14ac:dyDescent="0.2">
      <c r="A22" s="126">
        <v>15</v>
      </c>
      <c r="B22" s="129" t="s">
        <v>58</v>
      </c>
      <c r="C22" s="107">
        <v>320555060.93000001</v>
      </c>
      <c r="D22" s="107">
        <v>154019158.15000001</v>
      </c>
      <c r="E22" s="134">
        <f t="shared" si="0"/>
        <v>0.48047645138765521</v>
      </c>
      <c r="F22" s="107">
        <v>50798580.43</v>
      </c>
      <c r="G22" s="107">
        <v>17370251.329999998</v>
      </c>
      <c r="H22" s="107">
        <v>33428329.100000001</v>
      </c>
      <c r="I22" s="107">
        <v>15118181.760000002</v>
      </c>
      <c r="J22" s="107">
        <v>88102395.960000008</v>
      </c>
    </row>
    <row r="23" spans="1:10" ht="12" customHeight="1" x14ac:dyDescent="0.2">
      <c r="A23" s="126">
        <v>16</v>
      </c>
      <c r="B23" s="129" t="s">
        <v>35</v>
      </c>
      <c r="C23" s="107">
        <v>1236938328.76</v>
      </c>
      <c r="D23" s="107">
        <v>149201580.16000003</v>
      </c>
      <c r="E23" s="134">
        <f t="shared" si="0"/>
        <v>0.12062168071836768</v>
      </c>
      <c r="F23" s="107">
        <v>33220179.859999999</v>
      </c>
      <c r="G23" s="107">
        <v>9875623.3800000008</v>
      </c>
      <c r="H23" s="107">
        <v>23344556.48</v>
      </c>
      <c r="I23" s="107">
        <v>68549739.469999999</v>
      </c>
      <c r="J23" s="107">
        <v>47431660.830000013</v>
      </c>
    </row>
    <row r="24" spans="1:10" ht="12" customHeight="1" x14ac:dyDescent="0.2">
      <c r="A24" s="126">
        <v>17</v>
      </c>
      <c r="B24" s="129" t="s">
        <v>33</v>
      </c>
      <c r="C24" s="107">
        <v>474707014.99000001</v>
      </c>
      <c r="D24" s="107">
        <v>142340060.85000002</v>
      </c>
      <c r="E24" s="134">
        <f t="shared" si="0"/>
        <v>0.29984823555429974</v>
      </c>
      <c r="F24" s="107">
        <v>36726471.710000001</v>
      </c>
      <c r="G24" s="107">
        <v>21031825.699999999</v>
      </c>
      <c r="H24" s="107">
        <v>15694646.010000004</v>
      </c>
      <c r="I24" s="107">
        <v>10208808.489999998</v>
      </c>
      <c r="J24" s="107">
        <v>95404780.650000006</v>
      </c>
    </row>
    <row r="25" spans="1:10" ht="12" customHeight="1" x14ac:dyDescent="0.2">
      <c r="A25" s="126">
        <v>18</v>
      </c>
      <c r="B25" s="129" t="s">
        <v>56</v>
      </c>
      <c r="C25" s="107">
        <v>257241841.11000001</v>
      </c>
      <c r="D25" s="107">
        <v>139431665.78</v>
      </c>
      <c r="E25" s="134">
        <f t="shared" si="0"/>
        <v>0.54202560974665537</v>
      </c>
      <c r="F25" s="107">
        <v>75600180.430000007</v>
      </c>
      <c r="G25" s="107">
        <v>18001130.68</v>
      </c>
      <c r="H25" s="107">
        <v>57599049.750000007</v>
      </c>
      <c r="I25" s="107">
        <v>12500000</v>
      </c>
      <c r="J25" s="107">
        <v>51331485.349999994</v>
      </c>
    </row>
    <row r="26" spans="1:10" ht="12" customHeight="1" x14ac:dyDescent="0.2">
      <c r="A26" s="126">
        <v>19</v>
      </c>
      <c r="B26" s="129" t="s">
        <v>60</v>
      </c>
      <c r="C26" s="107">
        <v>501917985.92000002</v>
      </c>
      <c r="D26" s="107">
        <v>134388252.77000001</v>
      </c>
      <c r="E26" s="134">
        <f t="shared" si="0"/>
        <v>0.26774942628061144</v>
      </c>
      <c r="F26" s="107">
        <v>29257243.320000004</v>
      </c>
      <c r="G26" s="119">
        <v>0</v>
      </c>
      <c r="H26" s="107">
        <v>29257243.320000004</v>
      </c>
      <c r="I26" s="107">
        <v>20810418.659999996</v>
      </c>
      <c r="J26" s="107">
        <v>84320590.790000007</v>
      </c>
    </row>
    <row r="27" spans="1:10" ht="12" customHeight="1" x14ac:dyDescent="0.2">
      <c r="A27" s="126">
        <v>20</v>
      </c>
      <c r="B27" s="129" t="s">
        <v>54</v>
      </c>
      <c r="C27" s="107">
        <v>3524319355.2500005</v>
      </c>
      <c r="D27" s="107">
        <v>116476809.22999999</v>
      </c>
      <c r="E27" s="134">
        <f t="shared" si="0"/>
        <v>3.3049447989578574E-2</v>
      </c>
      <c r="F27" s="107">
        <v>8218600.9700000007</v>
      </c>
      <c r="G27" s="107">
        <v>1516534.3900000001</v>
      </c>
      <c r="H27" s="107">
        <v>6702066.580000001</v>
      </c>
      <c r="I27" s="107">
        <v>20716652.710000001</v>
      </c>
      <c r="J27" s="107">
        <v>87541555.549999997</v>
      </c>
    </row>
    <row r="28" spans="1:10" ht="12" customHeight="1" x14ac:dyDescent="0.2">
      <c r="A28" s="126">
        <v>21</v>
      </c>
      <c r="B28" s="129" t="s">
        <v>62</v>
      </c>
      <c r="C28" s="107">
        <v>232743696.25</v>
      </c>
      <c r="D28" s="107">
        <v>106587650.14000002</v>
      </c>
      <c r="E28" s="134">
        <f t="shared" si="0"/>
        <v>0.45796149093339844</v>
      </c>
      <c r="F28" s="107">
        <v>7002474.04</v>
      </c>
      <c r="G28" s="119">
        <v>0</v>
      </c>
      <c r="H28" s="107">
        <v>7002474.04</v>
      </c>
      <c r="I28" s="107">
        <v>3579006.6700000004</v>
      </c>
      <c r="J28" s="107">
        <v>96006169.430000007</v>
      </c>
    </row>
    <row r="29" spans="1:10" ht="12" customHeight="1" x14ac:dyDescent="0.2">
      <c r="A29" s="126">
        <v>22</v>
      </c>
      <c r="B29" s="129" t="s">
        <v>105</v>
      </c>
      <c r="C29" s="107">
        <v>276088592.15999997</v>
      </c>
      <c r="D29" s="107">
        <v>80447683.519999996</v>
      </c>
      <c r="E29" s="134">
        <f t="shared" si="0"/>
        <v>0.29138358412642645</v>
      </c>
      <c r="F29" s="107">
        <v>18392659.609999999</v>
      </c>
      <c r="G29" s="107">
        <v>5768359.9400000004</v>
      </c>
      <c r="H29" s="107">
        <v>12624299.67</v>
      </c>
      <c r="I29" s="107">
        <v>6705530.2600000007</v>
      </c>
      <c r="J29" s="107">
        <v>55349493.649999991</v>
      </c>
    </row>
    <row r="30" spans="1:10" ht="12" customHeight="1" x14ac:dyDescent="0.2">
      <c r="A30" s="126">
        <v>23</v>
      </c>
      <c r="B30" s="129" t="s">
        <v>52</v>
      </c>
      <c r="C30" s="107">
        <v>429249596.20000005</v>
      </c>
      <c r="D30" s="107">
        <v>64626750.670000002</v>
      </c>
      <c r="E30" s="134">
        <f t="shared" si="0"/>
        <v>0.15055751069335541</v>
      </c>
      <c r="F30" s="107">
        <v>39933469</v>
      </c>
      <c r="G30" s="107">
        <v>10000000</v>
      </c>
      <c r="H30" s="107">
        <v>29933469</v>
      </c>
      <c r="I30" s="107">
        <v>2997899.67</v>
      </c>
      <c r="J30" s="107">
        <v>21695382</v>
      </c>
    </row>
    <row r="31" spans="1:10" ht="12" customHeight="1" x14ac:dyDescent="0.2">
      <c r="A31" s="126">
        <v>24</v>
      </c>
      <c r="B31" s="129" t="s">
        <v>71</v>
      </c>
      <c r="C31" s="107">
        <v>153095566.75999999</v>
      </c>
      <c r="D31" s="107">
        <v>64516284.290000007</v>
      </c>
      <c r="E31" s="134">
        <f t="shared" si="0"/>
        <v>0.42141183873167831</v>
      </c>
      <c r="F31" s="107">
        <v>12732672.629999999</v>
      </c>
      <c r="G31" s="119">
        <v>0</v>
      </c>
      <c r="H31" s="107">
        <v>12732672.629999999</v>
      </c>
      <c r="I31" s="107">
        <v>11309991.73</v>
      </c>
      <c r="J31" s="107">
        <v>40473619.930000007</v>
      </c>
    </row>
    <row r="32" spans="1:10" ht="12" customHeight="1" x14ac:dyDescent="0.2">
      <c r="A32" s="126">
        <v>25</v>
      </c>
      <c r="B32" s="129" t="s">
        <v>43</v>
      </c>
      <c r="C32" s="107">
        <v>173907764.26000002</v>
      </c>
      <c r="D32" s="107">
        <v>60764541.920000002</v>
      </c>
      <c r="E32" s="134">
        <f t="shared" si="0"/>
        <v>0.34940672245751059</v>
      </c>
      <c r="F32" s="107">
        <v>1343531.58</v>
      </c>
      <c r="G32" s="119">
        <v>0</v>
      </c>
      <c r="H32" s="107">
        <v>1343531.58</v>
      </c>
      <c r="I32" s="107">
        <v>981528.11</v>
      </c>
      <c r="J32" s="107">
        <v>58439482.230000004</v>
      </c>
    </row>
    <row r="33" spans="1:10" ht="12" customHeight="1" x14ac:dyDescent="0.2">
      <c r="A33" s="126">
        <v>26</v>
      </c>
      <c r="B33" s="129" t="s">
        <v>64</v>
      </c>
      <c r="C33" s="107">
        <v>199333680.10000002</v>
      </c>
      <c r="D33" s="107">
        <v>59238393.810000002</v>
      </c>
      <c r="E33" s="134">
        <f t="shared" si="0"/>
        <v>0.29718206065468611</v>
      </c>
      <c r="F33" s="107">
        <v>1985382.46</v>
      </c>
      <c r="G33" s="119">
        <v>0</v>
      </c>
      <c r="H33" s="107">
        <v>1985382.46</v>
      </c>
      <c r="I33" s="107">
        <v>11202881.49</v>
      </c>
      <c r="J33" s="107">
        <v>46050129.859999999</v>
      </c>
    </row>
    <row r="34" spans="1:10" ht="12" customHeight="1" x14ac:dyDescent="0.2">
      <c r="A34" s="126">
        <v>27</v>
      </c>
      <c r="B34" s="129" t="s">
        <v>47</v>
      </c>
      <c r="C34" s="107">
        <v>110655226.06999999</v>
      </c>
      <c r="D34" s="107">
        <v>52374212.049999997</v>
      </c>
      <c r="E34" s="134">
        <f t="shared" si="0"/>
        <v>0.47330988250720585</v>
      </c>
      <c r="F34" s="107">
        <v>28526087.780000001</v>
      </c>
      <c r="G34" s="107">
        <v>14592954.460000001</v>
      </c>
      <c r="H34" s="107">
        <v>13933133.32</v>
      </c>
      <c r="I34" s="107">
        <v>522633.16</v>
      </c>
      <c r="J34" s="107">
        <v>23325491.109999999</v>
      </c>
    </row>
    <row r="35" spans="1:10" ht="12" customHeight="1" x14ac:dyDescent="0.2">
      <c r="A35" s="126">
        <v>28</v>
      </c>
      <c r="B35" s="129" t="s">
        <v>87</v>
      </c>
      <c r="C35" s="107">
        <v>73110515.440000013</v>
      </c>
      <c r="D35" s="107">
        <v>31553912.640000001</v>
      </c>
      <c r="E35" s="134">
        <f t="shared" si="0"/>
        <v>0.43159198714575492</v>
      </c>
      <c r="F35" s="107">
        <v>7776582.5099999998</v>
      </c>
      <c r="G35" s="119">
        <v>0</v>
      </c>
      <c r="H35" s="107">
        <v>7776582.5099999998</v>
      </c>
      <c r="I35" s="107">
        <v>1100000</v>
      </c>
      <c r="J35" s="107">
        <v>22677330.129999999</v>
      </c>
    </row>
    <row r="36" spans="1:10" ht="12" customHeight="1" x14ac:dyDescent="0.2">
      <c r="A36" s="126">
        <v>29</v>
      </c>
      <c r="B36" s="129" t="s">
        <v>81</v>
      </c>
      <c r="C36" s="107">
        <v>39703539.280000001</v>
      </c>
      <c r="D36" s="107">
        <v>27033981.59</v>
      </c>
      <c r="E36" s="134">
        <f t="shared" si="0"/>
        <v>0.68089601280503276</v>
      </c>
      <c r="F36" s="107">
        <v>27033981.59</v>
      </c>
      <c r="G36" s="107">
        <v>4760043.7</v>
      </c>
      <c r="H36" s="107">
        <v>22273937.890000001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106</v>
      </c>
      <c r="C37" s="107">
        <v>62565596.399999999</v>
      </c>
      <c r="D37" s="107">
        <v>24347520.52</v>
      </c>
      <c r="E37" s="134">
        <f t="shared" si="0"/>
        <v>0.38915189690415863</v>
      </c>
      <c r="F37" s="107">
        <v>9455982.7000000011</v>
      </c>
      <c r="G37" s="107">
        <v>0</v>
      </c>
      <c r="H37" s="107">
        <v>9455982.7000000011</v>
      </c>
      <c r="I37" s="107">
        <v>4460577.68</v>
      </c>
      <c r="J37" s="107">
        <v>10430960.139999999</v>
      </c>
    </row>
    <row r="38" spans="1:10" ht="12" customHeight="1" x14ac:dyDescent="0.2">
      <c r="A38" s="126">
        <v>31</v>
      </c>
      <c r="B38" s="129" t="s">
        <v>79</v>
      </c>
      <c r="C38" s="107">
        <v>138909628.16</v>
      </c>
      <c r="D38" s="107">
        <v>22425061.990000002</v>
      </c>
      <c r="E38" s="134">
        <f t="shared" si="0"/>
        <v>0.16143634020940714</v>
      </c>
      <c r="F38" s="107">
        <v>7427403.8599999994</v>
      </c>
      <c r="G38" s="107">
        <v>2450027.98</v>
      </c>
      <c r="H38" s="107">
        <v>4977375.879999999</v>
      </c>
      <c r="I38" s="107">
        <v>5506161.3000000017</v>
      </c>
      <c r="J38" s="107">
        <v>9491496.8300000001</v>
      </c>
    </row>
    <row r="39" spans="1:10" ht="12" customHeight="1" x14ac:dyDescent="0.2">
      <c r="A39" s="126">
        <v>32</v>
      </c>
      <c r="B39" s="129" t="s">
        <v>110</v>
      </c>
      <c r="C39" s="107">
        <v>45149889.710000001</v>
      </c>
      <c r="D39" s="107">
        <v>22221874.160000004</v>
      </c>
      <c r="E39" s="134">
        <f t="shared" si="0"/>
        <v>0.49218003194984999</v>
      </c>
      <c r="F39" s="107">
        <v>12212497.330000002</v>
      </c>
      <c r="G39" s="107">
        <v>2664071.7800000003</v>
      </c>
      <c r="H39" s="107">
        <v>9548425.5500000007</v>
      </c>
      <c r="I39" s="107">
        <v>2133883.2800000003</v>
      </c>
      <c r="J39" s="107">
        <v>7875493.5499999998</v>
      </c>
    </row>
    <row r="40" spans="1:10" ht="12" customHeight="1" x14ac:dyDescent="0.2">
      <c r="A40" s="126">
        <v>33</v>
      </c>
      <c r="B40" s="129" t="s">
        <v>75</v>
      </c>
      <c r="C40" s="107">
        <v>346369211.05000007</v>
      </c>
      <c r="D40" s="107">
        <v>20962114.189999998</v>
      </c>
      <c r="E40" s="134">
        <f t="shared" si="0"/>
        <v>6.0519565600113387E-2</v>
      </c>
      <c r="F40" s="107">
        <v>539410.85</v>
      </c>
      <c r="G40" s="119">
        <v>0</v>
      </c>
      <c r="H40" s="107">
        <v>539410.85</v>
      </c>
      <c r="I40" s="107">
        <v>159697.70000000001</v>
      </c>
      <c r="J40" s="107">
        <v>20263005.639999997</v>
      </c>
    </row>
    <row r="41" spans="1:10" ht="12" customHeight="1" x14ac:dyDescent="0.2">
      <c r="A41" s="126">
        <v>34</v>
      </c>
      <c r="B41" s="129" t="s">
        <v>69</v>
      </c>
      <c r="C41" s="107">
        <v>50266291.25</v>
      </c>
      <c r="D41" s="107">
        <v>6538594.2800000003</v>
      </c>
      <c r="E41" s="134">
        <f t="shared" si="0"/>
        <v>0.13007910703975004</v>
      </c>
      <c r="F41" s="107">
        <v>6538594.2800000003</v>
      </c>
      <c r="G41" s="107">
        <v>5023732.49</v>
      </c>
      <c r="H41" s="107">
        <v>1514861.79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91</v>
      </c>
      <c r="C42" s="109">
        <v>7942646.9799999995</v>
      </c>
      <c r="D42" s="109">
        <v>4353560.49</v>
      </c>
      <c r="E42" s="134">
        <f t="shared" si="0"/>
        <v>0.54812463665607869</v>
      </c>
      <c r="F42" s="120">
        <v>0</v>
      </c>
      <c r="G42" s="120">
        <v>0</v>
      </c>
      <c r="H42" s="120">
        <v>0</v>
      </c>
      <c r="I42" s="108">
        <v>1286799.3999999999</v>
      </c>
      <c r="J42" s="108">
        <v>3066761.09</v>
      </c>
    </row>
    <row r="43" spans="1:10" ht="12" customHeight="1" x14ac:dyDescent="0.2">
      <c r="A43" s="126">
        <v>36</v>
      </c>
      <c r="B43" s="129" t="s">
        <v>83</v>
      </c>
      <c r="C43" s="107">
        <v>93567207.200000003</v>
      </c>
      <c r="D43" s="107">
        <v>3404989.75</v>
      </c>
      <c r="E43" s="134">
        <f t="shared" si="0"/>
        <v>3.6390845167814302E-2</v>
      </c>
      <c r="F43" s="107">
        <v>662575.25</v>
      </c>
      <c r="G43" s="107">
        <v>0</v>
      </c>
      <c r="H43" s="107">
        <v>662575.25</v>
      </c>
      <c r="I43" s="107">
        <v>895475.7</v>
      </c>
      <c r="J43" s="107">
        <v>1846938.7999999998</v>
      </c>
    </row>
    <row r="44" spans="1:10" ht="12" customHeight="1" x14ac:dyDescent="0.2">
      <c r="A44" s="126">
        <v>37</v>
      </c>
      <c r="B44" s="129" t="s">
        <v>93</v>
      </c>
      <c r="C44" s="107">
        <v>5394058.2300000004</v>
      </c>
      <c r="D44" s="107">
        <v>2143750</v>
      </c>
      <c r="E44" s="134">
        <f t="shared" si="0"/>
        <v>0.39742804185486141</v>
      </c>
      <c r="F44" s="119">
        <v>0</v>
      </c>
      <c r="G44" s="119">
        <v>0</v>
      </c>
      <c r="H44" s="119">
        <v>0</v>
      </c>
      <c r="I44" s="119">
        <v>0</v>
      </c>
      <c r="J44" s="107">
        <v>2143750</v>
      </c>
    </row>
    <row r="45" spans="1:10" ht="12" customHeight="1" x14ac:dyDescent="0.2">
      <c r="A45" s="126">
        <v>38</v>
      </c>
      <c r="B45" s="129" t="s">
        <v>95</v>
      </c>
      <c r="C45" s="107">
        <v>108321.1</v>
      </c>
      <c r="D45" s="107">
        <v>104774.54000000001</v>
      </c>
      <c r="E45" s="134">
        <f t="shared" si="0"/>
        <v>0.96725882584279521</v>
      </c>
      <c r="F45" s="119">
        <v>0</v>
      </c>
      <c r="G45" s="119">
        <v>0</v>
      </c>
      <c r="H45" s="119">
        <v>0</v>
      </c>
      <c r="I45" s="107">
        <v>540.91</v>
      </c>
      <c r="J45" s="107">
        <v>104233.63</v>
      </c>
    </row>
    <row r="46" spans="1:10" ht="12" customHeight="1" x14ac:dyDescent="0.2">
      <c r="A46" s="126">
        <v>39</v>
      </c>
      <c r="B46" s="130" t="s">
        <v>85</v>
      </c>
      <c r="C46" s="108">
        <v>7110.47</v>
      </c>
      <c r="D46" s="108">
        <v>1079.45</v>
      </c>
      <c r="E46" s="134">
        <f t="shared" si="0"/>
        <v>0.15181134299139157</v>
      </c>
      <c r="F46" s="120">
        <v>0</v>
      </c>
      <c r="G46" s="120">
        <v>0</v>
      </c>
      <c r="H46" s="120">
        <v>0</v>
      </c>
      <c r="I46" s="120">
        <v>0</v>
      </c>
      <c r="J46" s="108">
        <v>1079.45</v>
      </c>
    </row>
    <row r="47" spans="1:10" x14ac:dyDescent="0.2">
      <c r="A47" s="126">
        <v>40</v>
      </c>
      <c r="B47" s="130" t="s">
        <v>98</v>
      </c>
      <c r="C47" s="108">
        <v>18286155.149999999</v>
      </c>
      <c r="D47" s="130">
        <v>0</v>
      </c>
      <c r="E47" s="134">
        <f t="shared" si="0"/>
        <v>0</v>
      </c>
      <c r="F47" s="130">
        <v>0</v>
      </c>
      <c r="G47" s="130">
        <v>0</v>
      </c>
      <c r="H47" s="130">
        <v>0</v>
      </c>
      <c r="I47" s="130">
        <v>0</v>
      </c>
      <c r="J47" s="130">
        <v>0</v>
      </c>
    </row>
    <row r="48" spans="1:10" x14ac:dyDescent="0.2">
      <c r="A48" s="126">
        <v>41</v>
      </c>
      <c r="B48" s="130" t="s">
        <v>100</v>
      </c>
      <c r="C48" s="108">
        <v>450074853.80999994</v>
      </c>
      <c r="D48" s="130">
        <v>0</v>
      </c>
      <c r="E48" s="134">
        <f t="shared" si="0"/>
        <v>0</v>
      </c>
      <c r="F48" s="130">
        <v>0</v>
      </c>
      <c r="G48" s="130">
        <v>0</v>
      </c>
      <c r="H48" s="130">
        <v>0</v>
      </c>
      <c r="I48" s="130">
        <v>0</v>
      </c>
      <c r="J48" s="130">
        <v>0</v>
      </c>
    </row>
    <row r="49" spans="1:10" x14ac:dyDescent="0.2">
      <c r="A49" s="126">
        <v>42</v>
      </c>
      <c r="B49" s="130" t="s">
        <v>77</v>
      </c>
      <c r="C49" s="108">
        <v>128996000</v>
      </c>
      <c r="D49" s="130">
        <v>0</v>
      </c>
      <c r="E49" s="134">
        <f t="shared" si="0"/>
        <v>0</v>
      </c>
      <c r="F49" s="130">
        <v>0</v>
      </c>
      <c r="G49" s="130">
        <v>0</v>
      </c>
      <c r="H49" s="130">
        <v>0</v>
      </c>
      <c r="I49" s="130">
        <v>0</v>
      </c>
      <c r="J49" s="130">
        <v>0</v>
      </c>
    </row>
    <row r="50" spans="1:10" x14ac:dyDescent="0.2">
      <c r="A50" s="130"/>
      <c r="B50" s="133" t="s">
        <v>178</v>
      </c>
      <c r="C50" s="121">
        <v>55392771718.650009</v>
      </c>
      <c r="D50" s="121">
        <v>10965207988.100002</v>
      </c>
      <c r="E50" s="136">
        <f t="shared" si="0"/>
        <v>0.19795376992135894</v>
      </c>
      <c r="F50" s="121">
        <v>3430616230.0500007</v>
      </c>
      <c r="G50" s="121">
        <v>1191411403.8500004</v>
      </c>
      <c r="H50" s="121">
        <v>2239204826.2000003</v>
      </c>
      <c r="I50" s="121">
        <v>1913746451.8000004</v>
      </c>
      <c r="J50" s="121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style="12" customWidth="1"/>
    <col min="2" max="2" width="47.5546875" style="12" customWidth="1"/>
    <col min="3" max="10" width="16" style="12" customWidth="1"/>
  </cols>
  <sheetData>
    <row r="1" spans="1:10" x14ac:dyDescent="0.3">
      <c r="A1" s="179" t="s">
        <v>112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82" t="s">
        <v>1</v>
      </c>
      <c r="B7" s="18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5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5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5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5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5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5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5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5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5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5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5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5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5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5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5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5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5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5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5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5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5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5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5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5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5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5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5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5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5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5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5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5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5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5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5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5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5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5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5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5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5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5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5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184" t="s">
        <v>101</v>
      </c>
      <c r="B55" s="185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">
      <c r="A56" s="186" t="s">
        <v>102</v>
      </c>
      <c r="B56" s="181"/>
      <c r="C56" s="181"/>
      <c r="D56" s="181"/>
      <c r="E56" s="181"/>
      <c r="F56" s="181"/>
      <c r="G56" s="181"/>
      <c r="H56" s="181"/>
      <c r="I56" s="181"/>
      <c r="J56" s="181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4140625" defaultRowHeight="10.199999999999999" x14ac:dyDescent="0.2"/>
  <cols>
    <col min="1" max="1" width="3.44140625" style="138" customWidth="1"/>
    <col min="2" max="2" width="35.88671875" style="138" customWidth="1"/>
    <col min="3" max="3" width="14.5546875" style="138" customWidth="1"/>
    <col min="4" max="4" width="24.88671875" style="138" customWidth="1"/>
    <col min="5" max="5" width="14.5546875" style="138" customWidth="1"/>
    <col min="6" max="6" width="16.6640625" style="138" bestFit="1" customWidth="1"/>
    <col min="7" max="10" width="14.5546875" style="138" customWidth="1"/>
    <col min="11" max="16384" width="11.44140625" style="138"/>
  </cols>
  <sheetData>
    <row r="1" spans="1:10" ht="12" customHeight="1" x14ac:dyDescent="0.2">
      <c r="A1" s="190" t="s">
        <v>221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2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ht="12" customHeigh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 ht="12" customHeight="1" x14ac:dyDescent="0.2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2" customHeight="1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8">
        <v>9953188121.8399982</v>
      </c>
      <c r="D8" s="107">
        <v>1737266769.5899997</v>
      </c>
      <c r="E8" s="145">
        <v>0.17454374903031969</v>
      </c>
      <c r="F8" s="107">
        <v>438605681.02999997</v>
      </c>
      <c r="G8" s="108">
        <v>155555462.65000004</v>
      </c>
      <c r="H8" s="108">
        <v>283050218.37999994</v>
      </c>
      <c r="I8" s="108">
        <v>387591359.86999995</v>
      </c>
      <c r="J8" s="108">
        <v>911069728.68999994</v>
      </c>
    </row>
    <row r="9" spans="1:10" ht="12" customHeight="1" x14ac:dyDescent="0.2">
      <c r="A9" s="126">
        <v>2</v>
      </c>
      <c r="B9" s="129" t="s">
        <v>224</v>
      </c>
      <c r="C9" s="107">
        <v>7550447013.79</v>
      </c>
      <c r="D9" s="107">
        <v>1575677303.99</v>
      </c>
      <c r="E9" s="145">
        <v>0.20868662492594298</v>
      </c>
      <c r="F9" s="107">
        <v>805636571.15999997</v>
      </c>
      <c r="G9" s="107">
        <v>326190641.75</v>
      </c>
      <c r="H9" s="107">
        <v>479445929.40999997</v>
      </c>
      <c r="I9" s="107">
        <v>285892693.81999999</v>
      </c>
      <c r="J9" s="107">
        <v>484148039.00999999</v>
      </c>
    </row>
    <row r="10" spans="1:10" ht="12" customHeight="1" x14ac:dyDescent="0.2">
      <c r="A10" s="126">
        <v>3</v>
      </c>
      <c r="B10" s="129" t="s">
        <v>225</v>
      </c>
      <c r="C10" s="107">
        <v>5694941389.2600002</v>
      </c>
      <c r="D10" s="107">
        <v>1079024994.3499999</v>
      </c>
      <c r="E10" s="145">
        <v>0.18947078127703229</v>
      </c>
      <c r="F10" s="107">
        <v>110228867.45999999</v>
      </c>
      <c r="G10" s="107">
        <v>38017670.719999999</v>
      </c>
      <c r="H10" s="107">
        <v>72211196.739999995</v>
      </c>
      <c r="I10" s="107">
        <v>258108527.86000004</v>
      </c>
      <c r="J10" s="107">
        <v>710687599.02999997</v>
      </c>
    </row>
    <row r="11" spans="1:10" ht="12" customHeight="1" x14ac:dyDescent="0.2">
      <c r="A11" s="126">
        <v>4</v>
      </c>
      <c r="B11" s="130" t="s">
        <v>226</v>
      </c>
      <c r="C11" s="108">
        <v>3272100917.25</v>
      </c>
      <c r="D11" s="107">
        <v>761449840.41000009</v>
      </c>
      <c r="E11" s="145">
        <v>0.2327097664976519</v>
      </c>
      <c r="F11" s="107">
        <v>241610773.15000004</v>
      </c>
      <c r="G11" s="108">
        <v>83850658.920000002</v>
      </c>
      <c r="H11" s="108">
        <v>157760114.23000002</v>
      </c>
      <c r="I11" s="108">
        <v>181356948.16999999</v>
      </c>
      <c r="J11" s="108">
        <v>338482119.08999997</v>
      </c>
    </row>
    <row r="12" spans="1:10" ht="12" customHeight="1" x14ac:dyDescent="0.2">
      <c r="A12" s="126">
        <v>5</v>
      </c>
      <c r="B12" s="129" t="s">
        <v>227</v>
      </c>
      <c r="C12" s="107">
        <v>2893125991.54</v>
      </c>
      <c r="D12" s="107">
        <v>676641636.48000002</v>
      </c>
      <c r="E12" s="145">
        <v>0.23387907697715793</v>
      </c>
      <c r="F12" s="107">
        <v>88155135.75</v>
      </c>
      <c r="G12" s="107">
        <v>31067639.32</v>
      </c>
      <c r="H12" s="107">
        <v>57087496.43</v>
      </c>
      <c r="I12" s="107">
        <v>25256239.460000001</v>
      </c>
      <c r="J12" s="107">
        <v>563230261.26999998</v>
      </c>
    </row>
    <row r="13" spans="1:10" ht="12" customHeight="1" x14ac:dyDescent="0.2">
      <c r="A13" s="126">
        <v>6</v>
      </c>
      <c r="B13" s="129" t="s">
        <v>228</v>
      </c>
      <c r="C13" s="107">
        <v>3937637158.2399998</v>
      </c>
      <c r="D13" s="107">
        <v>672999074.89999986</v>
      </c>
      <c r="E13" s="145">
        <v>0.17091444636834169</v>
      </c>
      <c r="F13" s="107">
        <v>173097571.50999999</v>
      </c>
      <c r="G13" s="107">
        <v>60684114.909999996</v>
      </c>
      <c r="H13" s="107">
        <v>112413456.59999999</v>
      </c>
      <c r="I13" s="107">
        <v>156079225.70999995</v>
      </c>
      <c r="J13" s="107">
        <v>343822277.67999995</v>
      </c>
    </row>
    <row r="14" spans="1:10" ht="12" customHeight="1" x14ac:dyDescent="0.2">
      <c r="A14" s="126">
        <v>7</v>
      </c>
      <c r="B14" s="129" t="s">
        <v>229</v>
      </c>
      <c r="C14" s="107">
        <v>1888042318.0300002</v>
      </c>
      <c r="D14" s="107">
        <v>554861671.44999993</v>
      </c>
      <c r="E14" s="145">
        <v>0.29388201003298881</v>
      </c>
      <c r="F14" s="107">
        <v>192177564.15999994</v>
      </c>
      <c r="G14" s="107">
        <v>94801266.919999957</v>
      </c>
      <c r="H14" s="107">
        <v>97376297.23999998</v>
      </c>
      <c r="I14" s="107">
        <v>48835761.93999999</v>
      </c>
      <c r="J14" s="107">
        <v>313848345.35000002</v>
      </c>
    </row>
    <row r="15" spans="1:10" ht="12" customHeight="1" x14ac:dyDescent="0.2">
      <c r="A15" s="126">
        <v>8</v>
      </c>
      <c r="B15" s="129" t="s">
        <v>230</v>
      </c>
      <c r="C15" s="107">
        <v>916894056.81000006</v>
      </c>
      <c r="D15" s="107">
        <v>491500054.20000005</v>
      </c>
      <c r="E15" s="145">
        <v>0.53604890395952176</v>
      </c>
      <c r="F15" s="107">
        <v>95774610.549999997</v>
      </c>
      <c r="G15" s="107">
        <v>37633906.509999998</v>
      </c>
      <c r="H15" s="107">
        <v>58140704.039999999</v>
      </c>
      <c r="I15" s="107">
        <v>78590276.050000012</v>
      </c>
      <c r="J15" s="107">
        <v>317135167.60000002</v>
      </c>
    </row>
    <row r="16" spans="1:10" ht="12" customHeight="1" x14ac:dyDescent="0.2">
      <c r="A16" s="126">
        <v>9</v>
      </c>
      <c r="B16" s="129" t="s">
        <v>231</v>
      </c>
      <c r="C16" s="107">
        <v>2277067115.9899998</v>
      </c>
      <c r="D16" s="107">
        <v>425067789.63</v>
      </c>
      <c r="E16" s="145">
        <v>0.18667336884586883</v>
      </c>
      <c r="F16" s="107">
        <v>281163724.96999997</v>
      </c>
      <c r="G16" s="107">
        <v>32780228.370000001</v>
      </c>
      <c r="H16" s="107">
        <v>248383496.59999999</v>
      </c>
      <c r="I16" s="107">
        <v>62627727.090000018</v>
      </c>
      <c r="J16" s="107">
        <v>81276337.569999993</v>
      </c>
    </row>
    <row r="17" spans="1:10" ht="12" customHeight="1" x14ac:dyDescent="0.2">
      <c r="A17" s="126">
        <v>10</v>
      </c>
      <c r="B17" s="129" t="s">
        <v>232</v>
      </c>
      <c r="C17" s="107">
        <v>5136726238.0599995</v>
      </c>
      <c r="D17" s="107">
        <v>379541339.67000008</v>
      </c>
      <c r="E17" s="145">
        <v>7.3887788073623797E-2</v>
      </c>
      <c r="F17" s="107">
        <v>12163510.480000004</v>
      </c>
      <c r="G17" s="107">
        <v>1049879.6200000001</v>
      </c>
      <c r="H17" s="107">
        <v>11113630.860000003</v>
      </c>
      <c r="I17" s="107">
        <v>19667530.740000006</v>
      </c>
      <c r="J17" s="107">
        <v>347710298.45000005</v>
      </c>
    </row>
    <row r="18" spans="1:10" ht="12" customHeight="1" x14ac:dyDescent="0.2">
      <c r="A18" s="126">
        <v>11</v>
      </c>
      <c r="B18" s="129" t="s">
        <v>233</v>
      </c>
      <c r="C18" s="107">
        <v>743076775.7299999</v>
      </c>
      <c r="D18" s="107">
        <v>313280099.08999991</v>
      </c>
      <c r="E18" s="145">
        <v>0.42159856063625861</v>
      </c>
      <c r="F18" s="107">
        <v>67272576.550000012</v>
      </c>
      <c r="G18" s="107">
        <v>50833098.600000001</v>
      </c>
      <c r="H18" s="107">
        <v>16439477.950000003</v>
      </c>
      <c r="I18" s="107">
        <v>77886065.869999975</v>
      </c>
      <c r="J18" s="107">
        <v>168121456.66999996</v>
      </c>
    </row>
    <row r="19" spans="1:10" ht="12" customHeight="1" x14ac:dyDescent="0.2">
      <c r="A19" s="126">
        <v>12</v>
      </c>
      <c r="B19" s="129" t="s">
        <v>234</v>
      </c>
      <c r="C19" s="107">
        <v>592328729.17999995</v>
      </c>
      <c r="D19" s="107">
        <v>306018710.75999999</v>
      </c>
      <c r="E19" s="145">
        <v>0.51663661694012719</v>
      </c>
      <c r="F19" s="107">
        <v>149277919.56999999</v>
      </c>
      <c r="G19" s="107">
        <v>54937815.950000003</v>
      </c>
      <c r="H19" s="107">
        <v>94340103.620000005</v>
      </c>
      <c r="I19" s="107">
        <v>37386518.890000001</v>
      </c>
      <c r="J19" s="107">
        <v>119354272.29999998</v>
      </c>
    </row>
    <row r="20" spans="1:10" ht="12" customHeight="1" x14ac:dyDescent="0.2">
      <c r="A20" s="126">
        <v>13</v>
      </c>
      <c r="B20" s="129" t="s">
        <v>235</v>
      </c>
      <c r="C20" s="107">
        <v>485901950.45000005</v>
      </c>
      <c r="D20" s="107">
        <v>200840251.47</v>
      </c>
      <c r="E20" s="145">
        <v>0.41333493574989616</v>
      </c>
      <c r="F20" s="107">
        <v>165789307.50999999</v>
      </c>
      <c r="G20" s="107">
        <v>0</v>
      </c>
      <c r="H20" s="107">
        <v>165789307.50999999</v>
      </c>
      <c r="I20" s="107">
        <v>12422097.470000001</v>
      </c>
      <c r="J20" s="107">
        <v>22628846.489999998</v>
      </c>
    </row>
    <row r="21" spans="1:10" ht="12" customHeight="1" x14ac:dyDescent="0.2">
      <c r="A21" s="126">
        <v>14</v>
      </c>
      <c r="B21" s="129" t="s">
        <v>236</v>
      </c>
      <c r="C21" s="107">
        <v>344896380.60000002</v>
      </c>
      <c r="D21" s="107">
        <v>175264206.62</v>
      </c>
      <c r="E21" s="145">
        <v>0.50816481841618955</v>
      </c>
      <c r="F21" s="107">
        <v>53294564.530000001</v>
      </c>
      <c r="G21" s="107">
        <v>13776039.919999998</v>
      </c>
      <c r="H21" s="107">
        <v>39518524.609999999</v>
      </c>
      <c r="I21" s="107">
        <v>17620128.189999998</v>
      </c>
      <c r="J21" s="107">
        <v>104349513.90000001</v>
      </c>
    </row>
    <row r="22" spans="1:10" ht="12" customHeight="1" x14ac:dyDescent="0.2">
      <c r="A22" s="126">
        <v>15</v>
      </c>
      <c r="B22" s="129" t="s">
        <v>237</v>
      </c>
      <c r="C22" s="107">
        <v>324107929.35000002</v>
      </c>
      <c r="D22" s="107">
        <v>160087083.52000001</v>
      </c>
      <c r="E22" s="145">
        <v>0.49393140069437796</v>
      </c>
      <c r="F22" s="107">
        <v>51413596.969999999</v>
      </c>
      <c r="G22" s="107">
        <v>16357587.629999999</v>
      </c>
      <c r="H22" s="107">
        <v>35056009.340000004</v>
      </c>
      <c r="I22" s="107">
        <v>14368362.680000002</v>
      </c>
      <c r="J22" s="107">
        <v>94305123.870000005</v>
      </c>
    </row>
    <row r="23" spans="1:10" ht="12" customHeight="1" x14ac:dyDescent="0.2">
      <c r="A23" s="126">
        <v>16</v>
      </c>
      <c r="B23" s="129" t="s">
        <v>239</v>
      </c>
      <c r="C23" s="107">
        <v>466477265.97999996</v>
      </c>
      <c r="D23" s="107">
        <v>143376314.28999999</v>
      </c>
      <c r="E23" s="145">
        <v>0.30735970377631905</v>
      </c>
      <c r="F23" s="107">
        <v>37247913.859999999</v>
      </c>
      <c r="G23" s="107">
        <v>20184332.09</v>
      </c>
      <c r="H23" s="107">
        <v>17063581.77</v>
      </c>
      <c r="I23" s="107">
        <v>9441130.1799999997</v>
      </c>
      <c r="J23" s="107">
        <v>96687270.25</v>
      </c>
    </row>
    <row r="24" spans="1:10" ht="12" customHeight="1" x14ac:dyDescent="0.2">
      <c r="A24" s="126">
        <v>17</v>
      </c>
      <c r="B24" s="129" t="s">
        <v>238</v>
      </c>
      <c r="C24" s="107">
        <v>1224905401.6299999</v>
      </c>
      <c r="D24" s="107">
        <v>136609350.07999998</v>
      </c>
      <c r="E24" s="145">
        <v>0.11152644922474167</v>
      </c>
      <c r="F24" s="107">
        <v>28259182.299999997</v>
      </c>
      <c r="G24" s="107">
        <v>5171886.6399999997</v>
      </c>
      <c r="H24" s="107">
        <v>23087295.659999996</v>
      </c>
      <c r="I24" s="107">
        <v>59525094.740000002</v>
      </c>
      <c r="J24" s="107">
        <v>48825073.039999999</v>
      </c>
    </row>
    <row r="25" spans="1:10" ht="12" customHeight="1" x14ac:dyDescent="0.2">
      <c r="A25" s="126">
        <v>18</v>
      </c>
      <c r="B25" s="129" t="s">
        <v>242</v>
      </c>
      <c r="C25" s="107">
        <v>3562749572.4099998</v>
      </c>
      <c r="D25" s="107">
        <v>124462352.31</v>
      </c>
      <c r="E25" s="145">
        <v>3.4934353307860537E-2</v>
      </c>
      <c r="F25" s="107">
        <v>8268317.7799999993</v>
      </c>
      <c r="G25" s="107">
        <v>1523834.3900000001</v>
      </c>
      <c r="H25" s="107">
        <v>6744483.3899999987</v>
      </c>
      <c r="I25" s="107">
        <v>22488745.329999998</v>
      </c>
      <c r="J25" s="107">
        <v>93705289.200000003</v>
      </c>
    </row>
    <row r="26" spans="1:10" ht="12" customHeight="1" x14ac:dyDescent="0.2">
      <c r="A26" s="126">
        <v>19</v>
      </c>
      <c r="B26" s="129" t="s">
        <v>240</v>
      </c>
      <c r="C26" s="107">
        <v>488313161.71999997</v>
      </c>
      <c r="D26" s="107">
        <v>122887849.31</v>
      </c>
      <c r="E26" s="145">
        <v>0.25165786823592562</v>
      </c>
      <c r="F26" s="107">
        <v>28794901.200000003</v>
      </c>
      <c r="G26" s="119">
        <v>0</v>
      </c>
      <c r="H26" s="107">
        <v>28794901.200000003</v>
      </c>
      <c r="I26" s="107">
        <v>20057462.669999998</v>
      </c>
      <c r="J26" s="107">
        <v>74035485.439999998</v>
      </c>
    </row>
    <row r="27" spans="1:10" ht="12" customHeight="1" x14ac:dyDescent="0.2">
      <c r="A27" s="126">
        <v>20</v>
      </c>
      <c r="B27" s="129" t="s">
        <v>241</v>
      </c>
      <c r="C27" s="107">
        <v>274800276.40999997</v>
      </c>
      <c r="D27" s="107">
        <v>122215525.78999999</v>
      </c>
      <c r="E27" s="145">
        <v>0.44474309628297221</v>
      </c>
      <c r="F27" s="107">
        <v>64962272.760000005</v>
      </c>
      <c r="G27" s="107">
        <v>13242298.309999999</v>
      </c>
      <c r="H27" s="107">
        <v>51719974.450000003</v>
      </c>
      <c r="I27" s="107">
        <v>11535000</v>
      </c>
      <c r="J27" s="107">
        <v>45718253.029999994</v>
      </c>
    </row>
    <row r="28" spans="1:10" ht="12" customHeight="1" x14ac:dyDescent="0.2">
      <c r="A28" s="126">
        <v>21</v>
      </c>
      <c r="B28" s="129" t="s">
        <v>243</v>
      </c>
      <c r="C28" s="107">
        <v>234861571.5</v>
      </c>
      <c r="D28" s="107">
        <v>103342660.26000001</v>
      </c>
      <c r="E28" s="145">
        <v>0.44001519533390332</v>
      </c>
      <c r="F28" s="107">
        <v>5986941.5900000008</v>
      </c>
      <c r="G28" s="119">
        <v>0</v>
      </c>
      <c r="H28" s="107">
        <v>5986941.5900000008</v>
      </c>
      <c r="I28" s="107">
        <v>2713124.0599999996</v>
      </c>
      <c r="J28" s="107">
        <v>94642594.609999999</v>
      </c>
    </row>
    <row r="29" spans="1:10" ht="12" customHeight="1" x14ac:dyDescent="0.2">
      <c r="A29" s="126">
        <v>22</v>
      </c>
      <c r="B29" s="130" t="s">
        <v>244</v>
      </c>
      <c r="C29" s="108">
        <v>276540341.43000001</v>
      </c>
      <c r="D29" s="107">
        <v>82960699.390000001</v>
      </c>
      <c r="E29" s="145">
        <v>0.29999492645813358</v>
      </c>
      <c r="F29" s="107">
        <v>18463197.109999999</v>
      </c>
      <c r="G29" s="108">
        <v>5767106.2899999991</v>
      </c>
      <c r="H29" s="108">
        <v>12696090.82</v>
      </c>
      <c r="I29" s="108">
        <v>6864150.6000000015</v>
      </c>
      <c r="J29" s="108">
        <v>57633351.68</v>
      </c>
    </row>
    <row r="30" spans="1:10" ht="12" customHeight="1" x14ac:dyDescent="0.2">
      <c r="A30" s="126">
        <v>23</v>
      </c>
      <c r="B30" s="129" t="s">
        <v>245</v>
      </c>
      <c r="C30" s="107">
        <v>191616594.43000004</v>
      </c>
      <c r="D30" s="107">
        <v>73897099.590000004</v>
      </c>
      <c r="E30" s="145">
        <v>0.38565083472974232</v>
      </c>
      <c r="F30" s="107">
        <v>764728.85999999987</v>
      </c>
      <c r="G30" s="119">
        <v>0</v>
      </c>
      <c r="H30" s="107">
        <v>764728.85999999987</v>
      </c>
      <c r="I30" s="107">
        <v>222927.9</v>
      </c>
      <c r="J30" s="107">
        <v>72909442.829999998</v>
      </c>
    </row>
    <row r="31" spans="1:10" ht="12" customHeight="1" x14ac:dyDescent="0.2">
      <c r="A31" s="126">
        <v>24</v>
      </c>
      <c r="B31" s="129" t="s">
        <v>247</v>
      </c>
      <c r="C31" s="107">
        <v>429687887.25999999</v>
      </c>
      <c r="D31" s="107">
        <v>67536245.409999996</v>
      </c>
      <c r="E31" s="145">
        <v>0.15717512038949905</v>
      </c>
      <c r="F31" s="107">
        <v>36531399</v>
      </c>
      <c r="G31" s="107">
        <v>10000000</v>
      </c>
      <c r="H31" s="107">
        <v>26531399</v>
      </c>
      <c r="I31" s="107">
        <v>4504702.41</v>
      </c>
      <c r="J31" s="107">
        <v>26500144</v>
      </c>
    </row>
    <row r="32" spans="1:10" ht="12" customHeight="1" x14ac:dyDescent="0.2">
      <c r="A32" s="126">
        <v>25</v>
      </c>
      <c r="B32" s="129" t="s">
        <v>246</v>
      </c>
      <c r="C32" s="107">
        <v>204328869.59000003</v>
      </c>
      <c r="D32" s="107">
        <v>60980910.010000005</v>
      </c>
      <c r="E32" s="145">
        <v>0.29844490468900653</v>
      </c>
      <c r="F32" s="107">
        <v>1952898.67</v>
      </c>
      <c r="G32" s="119">
        <v>0</v>
      </c>
      <c r="H32" s="107">
        <v>1952898.67</v>
      </c>
      <c r="I32" s="107">
        <v>12287103.92</v>
      </c>
      <c r="J32" s="107">
        <v>46740907.420000002</v>
      </c>
    </row>
    <row r="33" spans="1:10" ht="12" customHeight="1" x14ac:dyDescent="0.2">
      <c r="A33" s="126">
        <v>26</v>
      </c>
      <c r="B33" s="129" t="s">
        <v>248</v>
      </c>
      <c r="C33" s="107">
        <v>143946322</v>
      </c>
      <c r="D33" s="107">
        <v>54347850.380000003</v>
      </c>
      <c r="E33" s="145">
        <v>0.37755636701853351</v>
      </c>
      <c r="F33" s="107">
        <v>9858995.5899999999</v>
      </c>
      <c r="G33" s="119">
        <v>0</v>
      </c>
      <c r="H33" s="107">
        <v>9858995.5899999999</v>
      </c>
      <c r="I33" s="107">
        <v>10675064.16</v>
      </c>
      <c r="J33" s="107">
        <v>33813790.630000003</v>
      </c>
    </row>
    <row r="34" spans="1:10" ht="12" customHeight="1" x14ac:dyDescent="0.2">
      <c r="A34" s="126">
        <v>27</v>
      </c>
      <c r="B34" s="129" t="s">
        <v>249</v>
      </c>
      <c r="C34" s="107">
        <v>113181070.54000002</v>
      </c>
      <c r="D34" s="107">
        <v>52208263.120000005</v>
      </c>
      <c r="E34" s="145">
        <v>0.46128087383259697</v>
      </c>
      <c r="F34" s="107">
        <v>28267945.57</v>
      </c>
      <c r="G34" s="107">
        <v>14464084.689999999</v>
      </c>
      <c r="H34" s="107">
        <v>13803860.879999999</v>
      </c>
      <c r="I34" s="107">
        <v>667148.53</v>
      </c>
      <c r="J34" s="107">
        <v>23273169.02</v>
      </c>
    </row>
    <row r="35" spans="1:10" ht="12" customHeight="1" x14ac:dyDescent="0.2">
      <c r="A35" s="126">
        <v>28</v>
      </c>
      <c r="B35" s="129" t="s">
        <v>250</v>
      </c>
      <c r="C35" s="107">
        <v>72873644.170000002</v>
      </c>
      <c r="D35" s="107">
        <v>31630441.379999999</v>
      </c>
      <c r="E35" s="145">
        <v>0.43404500680948993</v>
      </c>
      <c r="F35" s="107">
        <v>7702610.3599999994</v>
      </c>
      <c r="G35" s="119">
        <v>0</v>
      </c>
      <c r="H35" s="107">
        <v>7702610.3599999994</v>
      </c>
      <c r="I35" s="107">
        <v>1100000</v>
      </c>
      <c r="J35" s="107">
        <v>22827831.02</v>
      </c>
    </row>
    <row r="36" spans="1:10" ht="12" customHeight="1" x14ac:dyDescent="0.2">
      <c r="A36" s="126">
        <v>29</v>
      </c>
      <c r="B36" s="129" t="s">
        <v>252</v>
      </c>
      <c r="C36" s="107">
        <v>160291523.32999998</v>
      </c>
      <c r="D36" s="107">
        <v>27139940.299999997</v>
      </c>
      <c r="E36" s="145">
        <v>0.16931612936340792</v>
      </c>
      <c r="F36" s="107">
        <v>7626276.8899999997</v>
      </c>
      <c r="G36" s="107">
        <v>2912780.5699999994</v>
      </c>
      <c r="H36" s="107">
        <v>4713496.32</v>
      </c>
      <c r="I36" s="107">
        <v>5753835.9900000002</v>
      </c>
      <c r="J36" s="107">
        <v>13759827.419999998</v>
      </c>
    </row>
    <row r="37" spans="1:10" ht="12" customHeight="1" x14ac:dyDescent="0.2">
      <c r="A37" s="126">
        <v>30</v>
      </c>
      <c r="B37" s="129" t="s">
        <v>253</v>
      </c>
      <c r="C37" s="107">
        <v>39389434.670000002</v>
      </c>
      <c r="D37" s="107">
        <v>26952886.52</v>
      </c>
      <c r="E37" s="145">
        <v>0.68426690420434</v>
      </c>
      <c r="F37" s="107">
        <v>26952886.52</v>
      </c>
      <c r="G37" s="107">
        <v>4755655.3099999996</v>
      </c>
      <c r="H37" s="107">
        <v>22197231.210000001</v>
      </c>
      <c r="I37" s="119">
        <v>0</v>
      </c>
      <c r="J37" s="119">
        <v>0</v>
      </c>
    </row>
    <row r="38" spans="1:10" ht="12" customHeight="1" x14ac:dyDescent="0.2">
      <c r="A38" s="126">
        <v>31</v>
      </c>
      <c r="B38" s="130" t="s">
        <v>251</v>
      </c>
      <c r="C38" s="108">
        <v>62962202.769999996</v>
      </c>
      <c r="D38" s="107">
        <v>24094051.449999999</v>
      </c>
      <c r="E38" s="145">
        <v>0.38267484919508321</v>
      </c>
      <c r="F38" s="107">
        <v>9446508.0600000005</v>
      </c>
      <c r="G38" s="120">
        <v>0</v>
      </c>
      <c r="H38" s="108">
        <v>9446508.0600000005</v>
      </c>
      <c r="I38" s="108">
        <v>4209001.3899999997</v>
      </c>
      <c r="J38" s="108">
        <v>10438542</v>
      </c>
    </row>
    <row r="39" spans="1:10" ht="12" customHeight="1" x14ac:dyDescent="0.2">
      <c r="A39" s="126">
        <v>32</v>
      </c>
      <c r="B39" s="129" t="s">
        <v>255</v>
      </c>
      <c r="C39" s="107">
        <v>44498332.040000007</v>
      </c>
      <c r="D39" s="107">
        <v>21584118.380000003</v>
      </c>
      <c r="E39" s="145">
        <v>0.48505454902439527</v>
      </c>
      <c r="F39" s="107">
        <v>12152056.720000003</v>
      </c>
      <c r="G39" s="107">
        <v>2659071.7800000003</v>
      </c>
      <c r="H39" s="107">
        <v>9492984.9400000013</v>
      </c>
      <c r="I39" s="107">
        <v>2020183.28</v>
      </c>
      <c r="J39" s="107">
        <v>7411878.3799999999</v>
      </c>
    </row>
    <row r="40" spans="1:10" ht="12" customHeight="1" x14ac:dyDescent="0.2">
      <c r="A40" s="126">
        <v>33</v>
      </c>
      <c r="B40" s="129" t="s">
        <v>254</v>
      </c>
      <c r="C40" s="107">
        <v>349959347.73999995</v>
      </c>
      <c r="D40" s="107">
        <v>21154616.229999997</v>
      </c>
      <c r="E40" s="145">
        <v>6.0448781741691562E-2</v>
      </c>
      <c r="F40" s="107">
        <v>731551.46</v>
      </c>
      <c r="G40" s="119">
        <v>0</v>
      </c>
      <c r="H40" s="107">
        <v>731551.46</v>
      </c>
      <c r="I40" s="107">
        <v>9607.2799999999988</v>
      </c>
      <c r="J40" s="107">
        <v>20413457.489999998</v>
      </c>
    </row>
    <row r="41" spans="1:10" ht="12" customHeight="1" x14ac:dyDescent="0.2">
      <c r="A41" s="126">
        <v>34</v>
      </c>
      <c r="B41" s="129" t="s">
        <v>256</v>
      </c>
      <c r="C41" s="107">
        <v>61049231.649999999</v>
      </c>
      <c r="D41" s="107">
        <v>6499998.04</v>
      </c>
      <c r="E41" s="145">
        <v>0.10647141437037234</v>
      </c>
      <c r="F41" s="107">
        <v>6499998.04</v>
      </c>
      <c r="G41" s="107">
        <v>4996048.5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29" t="s">
        <v>257</v>
      </c>
      <c r="C42" s="107">
        <v>7801761.7600000007</v>
      </c>
      <c r="D42" s="107">
        <v>4305134.5</v>
      </c>
      <c r="E42" s="145">
        <v>0.55181568374371892</v>
      </c>
      <c r="F42" s="119">
        <v>0</v>
      </c>
      <c r="G42" s="119">
        <v>0</v>
      </c>
      <c r="H42" s="119">
        <v>0</v>
      </c>
      <c r="I42" s="107">
        <v>1283941.1200000001</v>
      </c>
      <c r="J42" s="107">
        <v>3021193.38</v>
      </c>
    </row>
    <row r="43" spans="1:10" ht="12" customHeight="1" x14ac:dyDescent="0.2">
      <c r="A43" s="126">
        <v>36</v>
      </c>
      <c r="B43" s="129" t="s">
        <v>258</v>
      </c>
      <c r="C43" s="107">
        <v>88591637.920000002</v>
      </c>
      <c r="D43" s="107">
        <v>2591069.34</v>
      </c>
      <c r="E43" s="145">
        <v>2.924733531103451E-2</v>
      </c>
      <c r="F43" s="107">
        <v>862575.25</v>
      </c>
      <c r="G43" s="119">
        <v>0</v>
      </c>
      <c r="H43" s="107">
        <v>862575.25</v>
      </c>
      <c r="I43" s="107">
        <v>88824.73</v>
      </c>
      <c r="J43" s="107">
        <v>1639669.3599999999</v>
      </c>
    </row>
    <row r="44" spans="1:10" ht="12" customHeight="1" x14ac:dyDescent="0.2">
      <c r="A44" s="126">
        <v>37</v>
      </c>
      <c r="B44" s="130" t="s">
        <v>259</v>
      </c>
      <c r="C44" s="108">
        <v>5393583.2300000004</v>
      </c>
      <c r="D44" s="107">
        <v>2143750</v>
      </c>
      <c r="E44" s="145">
        <v>0.39746304239380392</v>
      </c>
      <c r="F44" s="119">
        <v>0</v>
      </c>
      <c r="G44" s="120">
        <v>0</v>
      </c>
      <c r="H44" s="120">
        <v>0</v>
      </c>
      <c r="I44" s="120">
        <v>0</v>
      </c>
      <c r="J44" s="108">
        <v>2143750</v>
      </c>
    </row>
    <row r="45" spans="1:10" ht="12" customHeight="1" x14ac:dyDescent="0.2">
      <c r="A45" s="126">
        <v>38</v>
      </c>
      <c r="B45" s="129" t="s">
        <v>260</v>
      </c>
      <c r="C45" s="107">
        <v>106664.8</v>
      </c>
      <c r="D45" s="107">
        <v>103005.31</v>
      </c>
      <c r="E45" s="145">
        <v>0.96569168085441492</v>
      </c>
      <c r="F45" s="119">
        <v>0</v>
      </c>
      <c r="G45" s="119">
        <v>0</v>
      </c>
      <c r="H45" s="119">
        <v>0</v>
      </c>
      <c r="I45" s="149">
        <v>2.1792E-4</v>
      </c>
      <c r="J45" s="107">
        <v>102787.39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v>2</v>
      </c>
      <c r="E46" s="145">
        <v>4.074763765570691E-4</v>
      </c>
      <c r="F46" s="119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2">
      <c r="A47" s="126">
        <v>40</v>
      </c>
      <c r="B47" s="129" t="s">
        <v>262</v>
      </c>
      <c r="C47" s="107">
        <v>17925517.289999999</v>
      </c>
      <c r="D47" s="119">
        <v>0</v>
      </c>
      <c r="E47" s="145">
        <v>0</v>
      </c>
      <c r="F47" s="119"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455304914.91000003</v>
      </c>
      <c r="D48" s="119">
        <v>0</v>
      </c>
      <c r="E48" s="145">
        <v>0</v>
      </c>
      <c r="F48" s="119"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128996000</v>
      </c>
      <c r="D49" s="119">
        <v>0</v>
      </c>
      <c r="E49" s="145">
        <v>0</v>
      </c>
      <c r="F49" s="119"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9078602.25</v>
      </c>
      <c r="D50" s="119">
        <v>0</v>
      </c>
      <c r="E50" s="145">
        <v>0</v>
      </c>
      <c r="F50" s="119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30"/>
      <c r="B51" s="133" t="s">
        <v>176</v>
      </c>
      <c r="C51" s="121">
        <v>55126117727.809998</v>
      </c>
      <c r="D51" s="143">
        <v>10822544959.52</v>
      </c>
      <c r="E51" s="146">
        <f>D51/C51</f>
        <v>0.19632336550448298</v>
      </c>
      <c r="F51" s="143">
        <v>3266995132.9399996</v>
      </c>
      <c r="G51" s="121">
        <v>1083213110.3599999</v>
      </c>
      <c r="H51" s="121">
        <v>2183782022.5799994</v>
      </c>
      <c r="I51" s="121">
        <v>1839136730.0200002</v>
      </c>
      <c r="J51" s="121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44140625" style="139" customWidth="1"/>
    <col min="2" max="2" width="35.88671875" style="139" customWidth="1"/>
    <col min="3" max="3" width="14.5546875" style="139" customWidth="1"/>
    <col min="4" max="4" width="22.6640625" style="139" bestFit="1" customWidth="1"/>
    <col min="5" max="5" width="14.5546875" style="139" customWidth="1"/>
    <col min="6" max="6" width="16.6640625" style="139" bestFit="1" customWidth="1"/>
    <col min="7" max="7" width="11.109375" style="139" customWidth="1"/>
    <col min="8" max="9" width="14.5546875" style="139" customWidth="1"/>
    <col min="10" max="10" width="13.44140625" style="139" customWidth="1"/>
    <col min="11" max="16384" width="11.44140625" style="139"/>
  </cols>
  <sheetData>
    <row r="1" spans="1:10" ht="12" customHeight="1" x14ac:dyDescent="0.2">
      <c r="A1" s="190" t="s">
        <v>222</v>
      </c>
      <c r="B1" s="191"/>
      <c r="C1" s="191"/>
      <c r="D1" s="191"/>
      <c r="E1" s="191"/>
      <c r="F1" s="191"/>
      <c r="G1" s="191"/>
      <c r="H1" s="191"/>
      <c r="I1" s="191"/>
      <c r="J1" s="191"/>
    </row>
    <row r="2" spans="1:10" ht="12" customHeight="1" x14ac:dyDescent="0.2">
      <c r="A2" s="191"/>
      <c r="B2" s="191"/>
      <c r="C2" s="191"/>
      <c r="D2" s="191"/>
      <c r="E2" s="191"/>
      <c r="F2" s="191"/>
      <c r="G2" s="191"/>
      <c r="H2" s="191"/>
      <c r="I2" s="191"/>
      <c r="J2" s="191"/>
    </row>
    <row r="3" spans="1:10" ht="12" customHeight="1" x14ac:dyDescent="0.2">
      <c r="A3" s="191"/>
      <c r="B3" s="191"/>
      <c r="C3" s="191"/>
      <c r="D3" s="191"/>
      <c r="E3" s="191"/>
      <c r="F3" s="191"/>
      <c r="G3" s="191"/>
      <c r="H3" s="191"/>
      <c r="I3" s="191"/>
      <c r="J3" s="191"/>
    </row>
    <row r="4" spans="1:10" ht="12" customHeight="1" x14ac:dyDescent="0.2">
      <c r="A4" s="191"/>
      <c r="B4" s="191"/>
      <c r="C4" s="191"/>
      <c r="D4" s="191"/>
      <c r="E4" s="191"/>
      <c r="F4" s="191"/>
      <c r="G4" s="191"/>
      <c r="H4" s="191"/>
      <c r="I4" s="191"/>
      <c r="J4" s="191"/>
    </row>
    <row r="5" spans="1:10" ht="12" customHeight="1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</row>
    <row r="6" spans="1:10" ht="12" customHeight="1" x14ac:dyDescent="0.2">
      <c r="A6" s="192" t="s">
        <v>0</v>
      </c>
      <c r="B6" s="192"/>
      <c r="C6" s="192"/>
      <c r="D6" s="192"/>
      <c r="E6" s="192"/>
      <c r="F6" s="192"/>
      <c r="G6" s="192"/>
      <c r="H6" s="192"/>
      <c r="I6" s="192"/>
      <c r="J6" s="192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9991330895.0100002</v>
      </c>
      <c r="D8" s="107">
        <f t="shared" ref="D8:D50" si="0">F8+I8+J8</f>
        <v>1768697773.29</v>
      </c>
      <c r="E8" s="145">
        <f t="shared" ref="E8:E50" si="1">D8/C8</f>
        <v>0.17702324063487337</v>
      </c>
      <c r="F8" s="107">
        <f t="shared" ref="F8:F50" si="2">SUM(G8:H8)</f>
        <v>456328714.38</v>
      </c>
      <c r="G8" s="107">
        <v>159355107.68000001</v>
      </c>
      <c r="H8" s="107">
        <v>296973606.69999999</v>
      </c>
      <c r="I8" s="107">
        <v>395018648.04999989</v>
      </c>
      <c r="J8" s="107">
        <v>917350410.86000001</v>
      </c>
    </row>
    <row r="9" spans="1:10" ht="12" customHeight="1" x14ac:dyDescent="0.2">
      <c r="A9" s="126">
        <v>2</v>
      </c>
      <c r="B9" s="129" t="s">
        <v>224</v>
      </c>
      <c r="C9" s="107">
        <v>7530733182.1500006</v>
      </c>
      <c r="D9" s="107">
        <f t="shared" si="0"/>
        <v>1558758775.1500001</v>
      </c>
      <c r="E9" s="145">
        <f t="shared" si="1"/>
        <v>0.20698632356869393</v>
      </c>
      <c r="F9" s="107">
        <f t="shared" si="2"/>
        <v>835184472.92999983</v>
      </c>
      <c r="G9" s="107">
        <v>344934091.63999999</v>
      </c>
      <c r="H9" s="107">
        <v>490250381.28999984</v>
      </c>
      <c r="I9" s="107">
        <v>288429240.88</v>
      </c>
      <c r="J9" s="107">
        <v>435145061.34000003</v>
      </c>
    </row>
    <row r="10" spans="1:10" ht="12" customHeight="1" x14ac:dyDescent="0.2">
      <c r="A10" s="126">
        <v>3</v>
      </c>
      <c r="B10" s="129" t="s">
        <v>225</v>
      </c>
      <c r="C10" s="107">
        <v>5725500687.2299995</v>
      </c>
      <c r="D10" s="107">
        <f t="shared" si="0"/>
        <v>1095257291.45</v>
      </c>
      <c r="E10" s="145">
        <f t="shared" si="1"/>
        <v>0.19129458736994515</v>
      </c>
      <c r="F10" s="107">
        <f t="shared" si="2"/>
        <v>114435994.69000001</v>
      </c>
      <c r="G10" s="107">
        <v>42355201.189999998</v>
      </c>
      <c r="H10" s="107">
        <v>72080793.500000015</v>
      </c>
      <c r="I10" s="107">
        <v>273209174.24000001</v>
      </c>
      <c r="J10" s="107">
        <v>707612122.51999998</v>
      </c>
    </row>
    <row r="11" spans="1:10" ht="12" customHeight="1" x14ac:dyDescent="0.2">
      <c r="A11" s="126">
        <v>4</v>
      </c>
      <c r="B11" s="130" t="s">
        <v>226</v>
      </c>
      <c r="C11" s="108">
        <v>3274094448.9299998</v>
      </c>
      <c r="D11" s="107">
        <f t="shared" si="0"/>
        <v>766671331.72000003</v>
      </c>
      <c r="E11" s="145">
        <f t="shared" si="1"/>
        <v>0.23416286355775542</v>
      </c>
      <c r="F11" s="107">
        <f t="shared" si="2"/>
        <v>231911242.92000002</v>
      </c>
      <c r="G11" s="108">
        <v>85478946.640000001</v>
      </c>
      <c r="H11" s="108">
        <v>146432296.28</v>
      </c>
      <c r="I11" s="108">
        <v>197199106.33000001</v>
      </c>
      <c r="J11" s="108">
        <v>337560982.47000003</v>
      </c>
    </row>
    <row r="12" spans="1:10" ht="12" customHeight="1" x14ac:dyDescent="0.2">
      <c r="A12" s="126">
        <v>5</v>
      </c>
      <c r="B12" s="129" t="s">
        <v>227</v>
      </c>
      <c r="C12" s="107">
        <v>2909147895.48</v>
      </c>
      <c r="D12" s="107">
        <f t="shared" si="0"/>
        <v>679662170.49000001</v>
      </c>
      <c r="E12" s="145">
        <f t="shared" si="1"/>
        <v>0.23362929452504097</v>
      </c>
      <c r="F12" s="107">
        <f t="shared" si="2"/>
        <v>83985623.180000007</v>
      </c>
      <c r="G12" s="107">
        <v>31565024.880000003</v>
      </c>
      <c r="H12" s="107">
        <v>52420598.299999997</v>
      </c>
      <c r="I12" s="107">
        <v>29428996.840000011</v>
      </c>
      <c r="J12" s="107">
        <v>566247550.47000003</v>
      </c>
    </row>
    <row r="13" spans="1:10" ht="12" customHeight="1" x14ac:dyDescent="0.2">
      <c r="A13" s="126">
        <v>6</v>
      </c>
      <c r="B13" s="129" t="s">
        <v>228</v>
      </c>
      <c r="C13" s="107">
        <v>3954970549.5799999</v>
      </c>
      <c r="D13" s="107">
        <f t="shared" si="0"/>
        <v>665392662.08000004</v>
      </c>
      <c r="E13" s="145">
        <f t="shared" si="1"/>
        <v>0.16824212816215831</v>
      </c>
      <c r="F13" s="107">
        <f t="shared" si="2"/>
        <v>163905276.32000002</v>
      </c>
      <c r="G13" s="107">
        <v>48596258.860000007</v>
      </c>
      <c r="H13" s="107">
        <v>115309017.46000002</v>
      </c>
      <c r="I13" s="107">
        <v>145157316.93000004</v>
      </c>
      <c r="J13" s="107">
        <v>356330068.82999998</v>
      </c>
    </row>
    <row r="14" spans="1:10" ht="12" customHeight="1" x14ac:dyDescent="0.2">
      <c r="A14" s="126">
        <v>7</v>
      </c>
      <c r="B14" s="129" t="s">
        <v>229</v>
      </c>
      <c r="C14" s="107">
        <v>1886127688.9300001</v>
      </c>
      <c r="D14" s="107">
        <f t="shared" si="0"/>
        <v>565058388.19000006</v>
      </c>
      <c r="E14" s="145">
        <f t="shared" si="1"/>
        <v>0.29958649751362149</v>
      </c>
      <c r="F14" s="107">
        <f t="shared" si="2"/>
        <v>193973005.26999998</v>
      </c>
      <c r="G14" s="107">
        <v>102465127.74000001</v>
      </c>
      <c r="H14" s="107">
        <v>91507877.529999986</v>
      </c>
      <c r="I14" s="107">
        <v>62398754.360000007</v>
      </c>
      <c r="J14" s="107">
        <v>308686628.56</v>
      </c>
    </row>
    <row r="15" spans="1:10" ht="12" customHeight="1" x14ac:dyDescent="0.2">
      <c r="A15" s="126">
        <v>8</v>
      </c>
      <c r="B15" s="129" t="s">
        <v>230</v>
      </c>
      <c r="C15" s="107">
        <v>920373740.96000004</v>
      </c>
      <c r="D15" s="107">
        <f t="shared" si="0"/>
        <v>495724284.76000005</v>
      </c>
      <c r="E15" s="145">
        <f t="shared" si="1"/>
        <v>0.53861193849678124</v>
      </c>
      <c r="F15" s="107">
        <f t="shared" si="2"/>
        <v>100066779.60000001</v>
      </c>
      <c r="G15" s="107">
        <v>40266262.870000005</v>
      </c>
      <c r="H15" s="107">
        <v>59800516.730000004</v>
      </c>
      <c r="I15" s="107">
        <v>77996000.090000004</v>
      </c>
      <c r="J15" s="107">
        <v>317661505.07000005</v>
      </c>
    </row>
    <row r="16" spans="1:10" ht="12" customHeight="1" x14ac:dyDescent="0.2">
      <c r="A16" s="126">
        <v>9</v>
      </c>
      <c r="B16" s="129" t="s">
        <v>231</v>
      </c>
      <c r="C16" s="107">
        <v>2289505132.3000002</v>
      </c>
      <c r="D16" s="107">
        <f t="shared" si="0"/>
        <v>433181838.70999998</v>
      </c>
      <c r="E16" s="145">
        <f t="shared" si="1"/>
        <v>0.18920326169997811</v>
      </c>
      <c r="F16" s="107">
        <f t="shared" si="2"/>
        <v>294518835.54999995</v>
      </c>
      <c r="G16" s="107">
        <v>47424439.289999999</v>
      </c>
      <c r="H16" s="107">
        <v>247094396.25999993</v>
      </c>
      <c r="I16" s="107">
        <v>56962512.600000024</v>
      </c>
      <c r="J16" s="107">
        <v>81700490.559999987</v>
      </c>
    </row>
    <row r="17" spans="1:10" ht="12" customHeight="1" x14ac:dyDescent="0.2">
      <c r="A17" s="126">
        <v>10</v>
      </c>
      <c r="B17" s="129" t="s">
        <v>232</v>
      </c>
      <c r="C17" s="108">
        <v>5186375872.71</v>
      </c>
      <c r="D17" s="107">
        <f t="shared" si="0"/>
        <v>409305180.21999997</v>
      </c>
      <c r="E17" s="145">
        <f t="shared" si="1"/>
        <v>7.8919305169088849E-2</v>
      </c>
      <c r="F17" s="107">
        <f t="shared" si="2"/>
        <v>37112081.619999997</v>
      </c>
      <c r="G17" s="108">
        <v>1042466.87</v>
      </c>
      <c r="H17" s="108">
        <v>36069614.75</v>
      </c>
      <c r="I17" s="108">
        <v>20252371.320000004</v>
      </c>
      <c r="J17" s="108">
        <v>351940727.27999997</v>
      </c>
    </row>
    <row r="18" spans="1:10" ht="12" customHeight="1" x14ac:dyDescent="0.2">
      <c r="A18" s="126">
        <v>11</v>
      </c>
      <c r="B18" s="129" t="s">
        <v>233</v>
      </c>
      <c r="C18" s="107">
        <v>740660330.8499999</v>
      </c>
      <c r="D18" s="107">
        <f t="shared" si="0"/>
        <v>314818725.43999994</v>
      </c>
      <c r="E18" s="145">
        <f t="shared" si="1"/>
        <v>0.42505142010063679</v>
      </c>
      <c r="F18" s="107">
        <f t="shared" si="2"/>
        <v>68542378.649999991</v>
      </c>
      <c r="G18" s="107">
        <v>53380783.859999992</v>
      </c>
      <c r="H18" s="107">
        <v>15161594.790000003</v>
      </c>
      <c r="I18" s="107">
        <v>77769109.789999977</v>
      </c>
      <c r="J18" s="107">
        <v>168507237</v>
      </c>
    </row>
    <row r="19" spans="1:10" ht="12" customHeight="1" x14ac:dyDescent="0.2">
      <c r="A19" s="126">
        <v>12</v>
      </c>
      <c r="B19" s="129" t="s">
        <v>234</v>
      </c>
      <c r="C19" s="107">
        <v>590699019.97000003</v>
      </c>
      <c r="D19" s="107">
        <f t="shared" si="0"/>
        <v>303186528.23000002</v>
      </c>
      <c r="E19" s="145">
        <f t="shared" si="1"/>
        <v>0.51326736287017716</v>
      </c>
      <c r="F19" s="107">
        <f t="shared" si="2"/>
        <v>148344656.06000003</v>
      </c>
      <c r="G19" s="107">
        <v>58014788.75</v>
      </c>
      <c r="H19" s="107">
        <v>90329867.310000032</v>
      </c>
      <c r="I19" s="107">
        <v>37043897.629999995</v>
      </c>
      <c r="J19" s="107">
        <v>117797974.53999999</v>
      </c>
    </row>
    <row r="20" spans="1:10" ht="12" customHeight="1" x14ac:dyDescent="0.2">
      <c r="A20" s="126">
        <v>13</v>
      </c>
      <c r="B20" s="130" t="s">
        <v>235</v>
      </c>
      <c r="C20" s="108">
        <v>485628285.7899999</v>
      </c>
      <c r="D20" s="107">
        <f t="shared" si="0"/>
        <v>203501207.43999997</v>
      </c>
      <c r="E20" s="145">
        <f t="shared" si="1"/>
        <v>0.4190472700925002</v>
      </c>
      <c r="F20" s="107">
        <f t="shared" si="2"/>
        <v>160237980.14999998</v>
      </c>
      <c r="G20" s="120">
        <v>0</v>
      </c>
      <c r="H20" s="108">
        <v>160237980.14999998</v>
      </c>
      <c r="I20" s="108">
        <v>21156340.719999999</v>
      </c>
      <c r="J20" s="108">
        <v>22106886.57</v>
      </c>
    </row>
    <row r="21" spans="1:10" ht="12" customHeight="1" x14ac:dyDescent="0.2">
      <c r="A21" s="126">
        <v>14</v>
      </c>
      <c r="B21" s="129" t="s">
        <v>236</v>
      </c>
      <c r="C21" s="107">
        <v>350995573.69000006</v>
      </c>
      <c r="D21" s="107">
        <f t="shared" si="0"/>
        <v>177089117.80000001</v>
      </c>
      <c r="E21" s="145">
        <f t="shared" si="1"/>
        <v>0.50453376359784363</v>
      </c>
      <c r="F21" s="107">
        <f t="shared" si="2"/>
        <v>56023193.450000003</v>
      </c>
      <c r="G21" s="107">
        <v>14232462.970000001</v>
      </c>
      <c r="H21" s="107">
        <v>41790730.480000004</v>
      </c>
      <c r="I21" s="107">
        <v>15188712.469999999</v>
      </c>
      <c r="J21" s="107">
        <v>105877211.88</v>
      </c>
    </row>
    <row r="22" spans="1:10" ht="12" customHeight="1" x14ac:dyDescent="0.2">
      <c r="A22" s="126">
        <v>15</v>
      </c>
      <c r="B22" s="129" t="s">
        <v>237</v>
      </c>
      <c r="C22" s="107">
        <v>323739489.92000002</v>
      </c>
      <c r="D22" s="107">
        <f t="shared" si="0"/>
        <v>157856982.63</v>
      </c>
      <c r="E22" s="145">
        <f t="shared" si="1"/>
        <v>0.48760496493340488</v>
      </c>
      <c r="F22" s="107">
        <f t="shared" si="2"/>
        <v>47522233.57</v>
      </c>
      <c r="G22" s="107">
        <v>15874424.26</v>
      </c>
      <c r="H22" s="107">
        <v>31647809.309999999</v>
      </c>
      <c r="I22" s="107">
        <v>14362835.369999999</v>
      </c>
      <c r="J22" s="107">
        <v>95971913.689999983</v>
      </c>
    </row>
    <row r="23" spans="1:10" ht="12" customHeight="1" x14ac:dyDescent="0.2">
      <c r="A23" s="126">
        <v>16</v>
      </c>
      <c r="B23" s="129" t="s">
        <v>238</v>
      </c>
      <c r="C23" s="107">
        <v>1220416151.75</v>
      </c>
      <c r="D23" s="107">
        <f t="shared" si="0"/>
        <v>143782462.55000001</v>
      </c>
      <c r="E23" s="145">
        <f t="shared" si="1"/>
        <v>0.11781429010409687</v>
      </c>
      <c r="F23" s="107">
        <f t="shared" si="2"/>
        <v>27181474.07</v>
      </c>
      <c r="G23" s="107">
        <v>5422769.8799999999</v>
      </c>
      <c r="H23" s="107">
        <v>21758704.190000001</v>
      </c>
      <c r="I23" s="107">
        <v>61616730.459999993</v>
      </c>
      <c r="J23" s="107">
        <v>54984258.020000003</v>
      </c>
    </row>
    <row r="24" spans="1:10" ht="12" customHeight="1" x14ac:dyDescent="0.2">
      <c r="A24" s="126">
        <v>17</v>
      </c>
      <c r="B24" s="129" t="s">
        <v>239</v>
      </c>
      <c r="C24" s="107">
        <v>465981864.58999991</v>
      </c>
      <c r="D24" s="107">
        <f t="shared" si="0"/>
        <v>143718327.45999998</v>
      </c>
      <c r="E24" s="145">
        <f t="shared" si="1"/>
        <v>0.30842043088190219</v>
      </c>
      <c r="F24" s="107">
        <f t="shared" si="2"/>
        <v>37822922.479999997</v>
      </c>
      <c r="G24" s="107">
        <v>20109917.509999998</v>
      </c>
      <c r="H24" s="107">
        <v>17713004.969999999</v>
      </c>
      <c r="I24" s="107">
        <v>9285247.2299999986</v>
      </c>
      <c r="J24" s="107">
        <v>96610157.75</v>
      </c>
    </row>
    <row r="25" spans="1:10" ht="12" customHeight="1" x14ac:dyDescent="0.2">
      <c r="A25" s="126">
        <v>18</v>
      </c>
      <c r="B25" s="129" t="s">
        <v>240</v>
      </c>
      <c r="C25" s="107">
        <v>495137014.50999999</v>
      </c>
      <c r="D25" s="107">
        <f t="shared" si="0"/>
        <v>130836784.43999998</v>
      </c>
      <c r="E25" s="145">
        <f t="shared" si="1"/>
        <v>0.26424359441089118</v>
      </c>
      <c r="F25" s="107">
        <f t="shared" si="2"/>
        <v>27623763.290000007</v>
      </c>
      <c r="G25" s="119">
        <v>0</v>
      </c>
      <c r="H25" s="107">
        <v>27623763.290000007</v>
      </c>
      <c r="I25" s="107">
        <v>19346551.709999997</v>
      </c>
      <c r="J25" s="107">
        <v>83866469.439999983</v>
      </c>
    </row>
    <row r="26" spans="1:10" ht="12" customHeight="1" x14ac:dyDescent="0.2">
      <c r="A26" s="126">
        <v>19</v>
      </c>
      <c r="B26" s="129" t="s">
        <v>241</v>
      </c>
      <c r="C26" s="107">
        <v>257931979.56999999</v>
      </c>
      <c r="D26" s="107">
        <f t="shared" si="0"/>
        <v>125376542.61999999</v>
      </c>
      <c r="E26" s="145">
        <f t="shared" si="1"/>
        <v>0.48608374513705516</v>
      </c>
      <c r="F26" s="107">
        <f t="shared" si="2"/>
        <v>69525493.789999992</v>
      </c>
      <c r="G26" s="107">
        <v>21483651.240000002</v>
      </c>
      <c r="H26" s="107">
        <v>48041842.549999997</v>
      </c>
      <c r="I26" s="107">
        <v>1000000</v>
      </c>
      <c r="J26" s="107">
        <v>54851048.829999998</v>
      </c>
    </row>
    <row r="27" spans="1:10" ht="12" customHeight="1" x14ac:dyDescent="0.2">
      <c r="A27" s="126">
        <v>20</v>
      </c>
      <c r="B27" s="129" t="s">
        <v>242</v>
      </c>
      <c r="C27" s="107">
        <v>3583396774.7399998</v>
      </c>
      <c r="D27" s="107">
        <f t="shared" si="0"/>
        <v>125028950.34999999</v>
      </c>
      <c r="E27" s="145">
        <f t="shared" si="1"/>
        <v>3.4891182363993647E-2</v>
      </c>
      <c r="F27" s="107">
        <f t="shared" si="2"/>
        <v>8859048.1899999995</v>
      </c>
      <c r="G27" s="107">
        <v>1676076.4400000002</v>
      </c>
      <c r="H27" s="107">
        <v>7182971.75</v>
      </c>
      <c r="I27" s="107">
        <v>22319497.41</v>
      </c>
      <c r="J27" s="107">
        <v>93850404.75</v>
      </c>
    </row>
    <row r="28" spans="1:10" ht="12" customHeight="1" x14ac:dyDescent="0.2">
      <c r="A28" s="126">
        <v>21</v>
      </c>
      <c r="B28" s="129" t="s">
        <v>243</v>
      </c>
      <c r="C28" s="107">
        <v>222448924.79000002</v>
      </c>
      <c r="D28" s="107">
        <f t="shared" si="0"/>
        <v>100447567.84</v>
      </c>
      <c r="E28" s="145">
        <f t="shared" si="1"/>
        <v>0.45155339786347004</v>
      </c>
      <c r="F28" s="107">
        <f t="shared" si="2"/>
        <v>5141779.9000000004</v>
      </c>
      <c r="G28" s="119">
        <v>0</v>
      </c>
      <c r="H28" s="107">
        <v>5141779.9000000004</v>
      </c>
      <c r="I28" s="107">
        <v>2621640.67</v>
      </c>
      <c r="J28" s="107">
        <v>92684147.270000011</v>
      </c>
    </row>
    <row r="29" spans="1:10" ht="12" customHeight="1" x14ac:dyDescent="0.2">
      <c r="A29" s="126">
        <v>22</v>
      </c>
      <c r="B29" s="129" t="s">
        <v>244</v>
      </c>
      <c r="C29" s="107">
        <v>280468534.57999998</v>
      </c>
      <c r="D29" s="107">
        <f t="shared" si="0"/>
        <v>84818638</v>
      </c>
      <c r="E29" s="145">
        <f t="shared" si="1"/>
        <v>0.30241766024490208</v>
      </c>
      <c r="F29" s="107">
        <f t="shared" si="2"/>
        <v>19427034.57</v>
      </c>
      <c r="G29" s="107">
        <v>6775090.21</v>
      </c>
      <c r="H29" s="107">
        <v>12651944.359999999</v>
      </c>
      <c r="I29" s="107">
        <v>6698047.9299999997</v>
      </c>
      <c r="J29" s="107">
        <v>58693555.5</v>
      </c>
    </row>
    <row r="30" spans="1:10" ht="12" customHeight="1" x14ac:dyDescent="0.2">
      <c r="A30" s="126">
        <v>23</v>
      </c>
      <c r="B30" s="129" t="s">
        <v>245</v>
      </c>
      <c r="C30" s="107">
        <v>183583255.77999997</v>
      </c>
      <c r="D30" s="107">
        <f t="shared" si="0"/>
        <v>67412968.210000008</v>
      </c>
      <c r="E30" s="145">
        <f t="shared" si="1"/>
        <v>0.36720651850071473</v>
      </c>
      <c r="F30" s="107">
        <f t="shared" si="2"/>
        <v>432447.56000000006</v>
      </c>
      <c r="G30" s="119">
        <v>0</v>
      </c>
      <c r="H30" s="107">
        <v>432447.56000000006</v>
      </c>
      <c r="I30" s="107">
        <v>595392.12000000011</v>
      </c>
      <c r="J30" s="107">
        <v>66385128.530000009</v>
      </c>
    </row>
    <row r="31" spans="1:10" ht="12" customHeight="1" x14ac:dyDescent="0.2">
      <c r="A31" s="126">
        <v>24</v>
      </c>
      <c r="B31" s="129" t="s">
        <v>246</v>
      </c>
      <c r="C31" s="107">
        <v>205556883.06</v>
      </c>
      <c r="D31" s="107">
        <f t="shared" si="0"/>
        <v>62066624.400000006</v>
      </c>
      <c r="E31" s="145">
        <f t="shared" si="1"/>
        <v>0.30194379033215529</v>
      </c>
      <c r="F31" s="107">
        <f t="shared" si="2"/>
        <v>1913719.89</v>
      </c>
      <c r="G31" s="119">
        <v>0</v>
      </c>
      <c r="H31" s="107">
        <v>1913719.89</v>
      </c>
      <c r="I31" s="107">
        <v>12478419.08</v>
      </c>
      <c r="J31" s="107">
        <v>47674485.430000007</v>
      </c>
    </row>
    <row r="32" spans="1:10" ht="12" customHeight="1" x14ac:dyDescent="0.2">
      <c r="A32" s="126">
        <v>25</v>
      </c>
      <c r="B32" s="129" t="s">
        <v>247</v>
      </c>
      <c r="C32" s="107">
        <v>449915206.73000002</v>
      </c>
      <c r="D32" s="107">
        <f t="shared" si="0"/>
        <v>55515515.789999999</v>
      </c>
      <c r="E32" s="145">
        <f t="shared" si="1"/>
        <v>0.12339106338167312</v>
      </c>
      <c r="F32" s="107">
        <f t="shared" si="2"/>
        <v>26531399</v>
      </c>
      <c r="G32" s="119">
        <v>0</v>
      </c>
      <c r="H32" s="107">
        <v>26531399</v>
      </c>
      <c r="I32" s="107">
        <v>2679210.79</v>
      </c>
      <c r="J32" s="107">
        <v>26304906</v>
      </c>
    </row>
    <row r="33" spans="1:10" ht="12" customHeight="1" x14ac:dyDescent="0.2">
      <c r="A33" s="126">
        <v>26</v>
      </c>
      <c r="B33" s="129" t="s">
        <v>248</v>
      </c>
      <c r="C33" s="107">
        <v>143113175.66999999</v>
      </c>
      <c r="D33" s="107">
        <f t="shared" si="0"/>
        <v>52892843.200000003</v>
      </c>
      <c r="E33" s="145">
        <f t="shared" si="1"/>
        <v>0.36958751667955358</v>
      </c>
      <c r="F33" s="107">
        <f t="shared" si="2"/>
        <v>10370782.16</v>
      </c>
      <c r="G33" s="119">
        <v>0</v>
      </c>
      <c r="H33" s="107">
        <v>10370782.16</v>
      </c>
      <c r="I33" s="107">
        <v>10601995.120000001</v>
      </c>
      <c r="J33" s="107">
        <v>31920065.920000002</v>
      </c>
    </row>
    <row r="34" spans="1:10" ht="12" customHeight="1" x14ac:dyDescent="0.2">
      <c r="A34" s="126">
        <v>27</v>
      </c>
      <c r="B34" s="129" t="s">
        <v>249</v>
      </c>
      <c r="C34" s="107">
        <v>114539316.07000001</v>
      </c>
      <c r="D34" s="107">
        <f t="shared" si="0"/>
        <v>51631192.739999995</v>
      </c>
      <c r="E34" s="145">
        <f t="shared" si="1"/>
        <v>0.4507726648939121</v>
      </c>
      <c r="F34" s="107">
        <f t="shared" si="2"/>
        <v>27985908.469999999</v>
      </c>
      <c r="G34" s="107">
        <v>14304628.389999997</v>
      </c>
      <c r="H34" s="107">
        <v>13681280.08</v>
      </c>
      <c r="I34" s="107">
        <v>659430.40999999992</v>
      </c>
      <c r="J34" s="107">
        <v>22985853.859999999</v>
      </c>
    </row>
    <row r="35" spans="1:10" ht="12" customHeight="1" x14ac:dyDescent="0.2">
      <c r="A35" s="126">
        <v>28</v>
      </c>
      <c r="B35" s="129" t="s">
        <v>250</v>
      </c>
      <c r="C35" s="107">
        <v>79784625.459999993</v>
      </c>
      <c r="D35" s="107">
        <f t="shared" si="0"/>
        <v>37460998.920000002</v>
      </c>
      <c r="E35" s="145">
        <f t="shared" si="1"/>
        <v>0.46952653727479193</v>
      </c>
      <c r="F35" s="107">
        <f t="shared" si="2"/>
        <v>12642032.619999999</v>
      </c>
      <c r="G35" s="119">
        <v>0</v>
      </c>
      <c r="H35" s="107">
        <v>12642032.619999999</v>
      </c>
      <c r="I35" s="107">
        <v>1100000</v>
      </c>
      <c r="J35" s="107">
        <v>23718966.300000001</v>
      </c>
    </row>
    <row r="36" spans="1:10" ht="12" customHeight="1" x14ac:dyDescent="0.2">
      <c r="A36" s="126">
        <v>29</v>
      </c>
      <c r="B36" s="129" t="s">
        <v>251</v>
      </c>
      <c r="C36" s="107">
        <v>70844461.959999993</v>
      </c>
      <c r="D36" s="107">
        <f t="shared" si="0"/>
        <v>32984362.790000007</v>
      </c>
      <c r="E36" s="145">
        <f t="shared" si="1"/>
        <v>0.46558844371806435</v>
      </c>
      <c r="F36" s="107">
        <f t="shared" si="2"/>
        <v>18394099.830000002</v>
      </c>
      <c r="G36" s="107">
        <v>0</v>
      </c>
      <c r="H36" s="107">
        <v>18394099.830000002</v>
      </c>
      <c r="I36" s="107">
        <v>4204021.87</v>
      </c>
      <c r="J36" s="107">
        <v>10386241.090000002</v>
      </c>
    </row>
    <row r="37" spans="1:10" ht="12" customHeight="1" x14ac:dyDescent="0.2">
      <c r="A37" s="126">
        <v>30</v>
      </c>
      <c r="B37" s="130" t="s">
        <v>252</v>
      </c>
      <c r="C37" s="108">
        <v>165662351.61000001</v>
      </c>
      <c r="D37" s="107">
        <f t="shared" si="0"/>
        <v>27387340.289999999</v>
      </c>
      <c r="E37" s="145">
        <f t="shared" si="1"/>
        <v>0.1653202433976966</v>
      </c>
      <c r="F37" s="107">
        <f t="shared" si="2"/>
        <v>7770480.6299999999</v>
      </c>
      <c r="G37" s="108">
        <v>3864428.6399999997</v>
      </c>
      <c r="H37" s="108">
        <v>3906051.99</v>
      </c>
      <c r="I37" s="108">
        <v>5926167.1099999994</v>
      </c>
      <c r="J37" s="108">
        <v>13690692.550000003</v>
      </c>
    </row>
    <row r="38" spans="1:10" ht="12" customHeight="1" x14ac:dyDescent="0.2">
      <c r="A38" s="126">
        <v>31</v>
      </c>
      <c r="B38" s="129" t="s">
        <v>253</v>
      </c>
      <c r="C38" s="107">
        <v>39347246.289999999</v>
      </c>
      <c r="D38" s="107">
        <f t="shared" si="0"/>
        <v>26922085.609999999</v>
      </c>
      <c r="E38" s="145">
        <f t="shared" si="1"/>
        <v>0.68421778265184918</v>
      </c>
      <c r="F38" s="107">
        <f t="shared" si="2"/>
        <v>26922085.609999999</v>
      </c>
      <c r="G38" s="107">
        <v>4751427.5</v>
      </c>
      <c r="H38" s="107">
        <v>22170658.109999999</v>
      </c>
      <c r="I38" s="119">
        <v>0</v>
      </c>
      <c r="J38" s="119">
        <v>0</v>
      </c>
    </row>
    <row r="39" spans="1:10" ht="12" customHeight="1" x14ac:dyDescent="0.2">
      <c r="A39" s="126">
        <v>32</v>
      </c>
      <c r="B39" s="129" t="s">
        <v>254</v>
      </c>
      <c r="C39" s="107">
        <v>352454831.68000007</v>
      </c>
      <c r="D39" s="107">
        <f t="shared" si="0"/>
        <v>22152061.260000002</v>
      </c>
      <c r="E39" s="145">
        <f t="shared" si="1"/>
        <v>6.2850780494086822E-2</v>
      </c>
      <c r="F39" s="107">
        <f t="shared" si="2"/>
        <v>759489.89</v>
      </c>
      <c r="G39" s="119">
        <v>0</v>
      </c>
      <c r="H39" s="107">
        <v>759489.89</v>
      </c>
      <c r="I39" s="107">
        <v>10039.780000000001</v>
      </c>
      <c r="J39" s="107">
        <v>21382531.59</v>
      </c>
    </row>
    <row r="40" spans="1:10" ht="12" customHeight="1" x14ac:dyDescent="0.2">
      <c r="A40" s="126">
        <v>33</v>
      </c>
      <c r="B40" s="129" t="s">
        <v>255</v>
      </c>
      <c r="C40" s="107">
        <v>45199099.82</v>
      </c>
      <c r="D40" s="107">
        <f t="shared" si="0"/>
        <v>21311472.479999997</v>
      </c>
      <c r="E40" s="145">
        <f t="shared" si="1"/>
        <v>0.47150214417699426</v>
      </c>
      <c r="F40" s="107">
        <f t="shared" si="2"/>
        <v>12139864.049999999</v>
      </c>
      <c r="G40" s="107">
        <v>2651574.58</v>
      </c>
      <c r="H40" s="107">
        <v>9488289.4699999988</v>
      </c>
      <c r="I40" s="107">
        <v>1780183.28</v>
      </c>
      <c r="J40" s="107">
        <v>7391425.1500000004</v>
      </c>
    </row>
    <row r="41" spans="1:10" ht="12" customHeight="1" x14ac:dyDescent="0.2">
      <c r="A41" s="126">
        <v>34</v>
      </c>
      <c r="B41" s="129" t="s">
        <v>256</v>
      </c>
      <c r="C41" s="107">
        <v>60898261.220000006</v>
      </c>
      <c r="D41" s="107">
        <f t="shared" si="0"/>
        <v>6476556.7299999995</v>
      </c>
      <c r="E41" s="145">
        <f t="shared" si="1"/>
        <v>0.1063504376028554</v>
      </c>
      <c r="F41" s="107">
        <f t="shared" si="2"/>
        <v>6476556.7299999995</v>
      </c>
      <c r="G41" s="107">
        <v>4972607.1899999995</v>
      </c>
      <c r="H41" s="107">
        <v>1503949.54</v>
      </c>
      <c r="I41" s="119">
        <v>0</v>
      </c>
      <c r="J41" s="119">
        <v>0</v>
      </c>
    </row>
    <row r="42" spans="1:10" ht="12" customHeight="1" x14ac:dyDescent="0.2">
      <c r="A42" s="126">
        <v>35</v>
      </c>
      <c r="B42" s="130" t="s">
        <v>257</v>
      </c>
      <c r="C42" s="108">
        <v>7753839.8400000008</v>
      </c>
      <c r="D42" s="107">
        <f t="shared" si="0"/>
        <v>4274648.16</v>
      </c>
      <c r="E42" s="145">
        <f t="shared" si="1"/>
        <v>0.55129435843492991</v>
      </c>
      <c r="F42" s="119">
        <f t="shared" si="2"/>
        <v>0</v>
      </c>
      <c r="G42" s="120">
        <v>0</v>
      </c>
      <c r="H42" s="120">
        <v>0</v>
      </c>
      <c r="I42" s="108">
        <v>1263527.8900000001</v>
      </c>
      <c r="J42" s="108">
        <v>3011120.27</v>
      </c>
    </row>
    <row r="43" spans="1:10" ht="12" customHeight="1" x14ac:dyDescent="0.2">
      <c r="A43" s="126">
        <v>36</v>
      </c>
      <c r="B43" s="130" t="s">
        <v>258</v>
      </c>
      <c r="C43" s="108">
        <v>88821181.38000001</v>
      </c>
      <c r="D43" s="107">
        <f t="shared" si="0"/>
        <v>2572825.09</v>
      </c>
      <c r="E43" s="145">
        <f t="shared" si="1"/>
        <v>2.8966346202858841E-2</v>
      </c>
      <c r="F43" s="107">
        <f t="shared" si="2"/>
        <v>862575.25</v>
      </c>
      <c r="G43" s="120">
        <v>0</v>
      </c>
      <c r="H43" s="108">
        <v>862575.25</v>
      </c>
      <c r="I43" s="108">
        <v>88824.73</v>
      </c>
      <c r="J43" s="108">
        <v>1621425.1099999999</v>
      </c>
    </row>
    <row r="44" spans="1:10" ht="12" customHeight="1" x14ac:dyDescent="0.2">
      <c r="A44" s="126">
        <v>37</v>
      </c>
      <c r="B44" s="129" t="s">
        <v>259</v>
      </c>
      <c r="C44" s="109">
        <v>5343108.2300000004</v>
      </c>
      <c r="D44" s="107">
        <f t="shared" si="0"/>
        <v>2093750</v>
      </c>
      <c r="E44" s="145">
        <f t="shared" si="1"/>
        <v>0.39185992682016096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106184.22</v>
      </c>
      <c r="D45" s="107">
        <f t="shared" si="0"/>
        <v>102143.66</v>
      </c>
      <c r="E45" s="145">
        <f t="shared" si="1"/>
        <v>0.96194764156105306</v>
      </c>
      <c r="F45" s="119">
        <f t="shared" si="2"/>
        <v>0</v>
      </c>
      <c r="G45" s="119">
        <v>0</v>
      </c>
      <c r="H45" s="119">
        <v>0</v>
      </c>
      <c r="I45" s="119">
        <v>7.99</v>
      </c>
      <c r="J45" s="107">
        <v>102135.67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19">
        <v>0</v>
      </c>
      <c r="H46" s="119">
        <v>0</v>
      </c>
      <c r="I46" s="119">
        <v>0</v>
      </c>
      <c r="J46" s="119">
        <f>2/1000</f>
        <v>2E-3</v>
      </c>
    </row>
    <row r="47" spans="1:10" x14ac:dyDescent="0.2">
      <c r="A47" s="126">
        <v>40</v>
      </c>
      <c r="B47" s="129" t="s">
        <v>262</v>
      </c>
      <c r="C47" s="107">
        <v>17482386.369999997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459009666.79000002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29" t="s">
        <v>264</v>
      </c>
      <c r="C49" s="107">
        <v>128996000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55313158630.720009</v>
      </c>
      <c r="D51" s="143">
        <f t="shared" ref="D51" si="3">F51+I51+J51</f>
        <v>10921428922.190002</v>
      </c>
      <c r="E51" s="146">
        <f t="shared" ref="E51" si="4">D51/C51</f>
        <v>0.19744721134266272</v>
      </c>
      <c r="F51" s="143">
        <f t="shared" ref="F51" si="5">SUM(G51:H51)</f>
        <v>3340875426.3199997</v>
      </c>
      <c r="G51" s="121">
        <v>1130997559.0800002</v>
      </c>
      <c r="H51" s="121">
        <v>2209877867.2399998</v>
      </c>
      <c r="I51" s="121">
        <v>1875847953.1999996</v>
      </c>
      <c r="J51" s="121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2"/>
  <sheetViews>
    <sheetView topLeftCell="A22" workbookViewId="0">
      <selection activeCell="B52" sqref="B52"/>
    </sheetView>
  </sheetViews>
  <sheetFormatPr baseColWidth="10" defaultColWidth="11.44140625" defaultRowHeight="10.199999999999999" x14ac:dyDescent="0.2"/>
  <cols>
    <col min="1" max="1" width="3.44140625" style="151" customWidth="1"/>
    <col min="2" max="2" width="35.88671875" style="151" customWidth="1"/>
    <col min="3" max="3" width="14.5546875" style="151" customWidth="1"/>
    <col min="4" max="4" width="22.6640625" style="151" bestFit="1" customWidth="1"/>
    <col min="5" max="5" width="14.5546875" style="151" customWidth="1"/>
    <col min="6" max="6" width="16.6640625" style="151" bestFit="1" customWidth="1"/>
    <col min="7" max="7" width="11.109375" style="151" customWidth="1"/>
    <col min="8" max="9" width="14.5546875" style="151" customWidth="1"/>
    <col min="10" max="10" width="13.44140625" style="151" customWidth="1"/>
    <col min="11" max="16384" width="11.44140625" style="151"/>
  </cols>
  <sheetData>
    <row r="1" spans="1:10" ht="12" customHeight="1" x14ac:dyDescent="0.2">
      <c r="A1" s="190" t="s">
        <v>266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10003256374.09</v>
      </c>
      <c r="D8" s="107">
        <f t="shared" ref="D8:D50" si="0">F8+I8+J8</f>
        <v>1766469099.3900003</v>
      </c>
      <c r="E8" s="145">
        <f>D8/C8</f>
        <v>0.17658940582243116</v>
      </c>
      <c r="F8" s="107">
        <f t="shared" ref="F8:F50" si="1">G8+H8</f>
        <v>448007506.31</v>
      </c>
      <c r="G8" s="107">
        <v>153550309.06</v>
      </c>
      <c r="H8" s="107">
        <v>294457197.25</v>
      </c>
      <c r="I8" s="107">
        <v>400606865.61000019</v>
      </c>
      <c r="J8" s="107">
        <v>917854727.47000003</v>
      </c>
    </row>
    <row r="9" spans="1:10" ht="12" customHeight="1" x14ac:dyDescent="0.2">
      <c r="A9" s="126">
        <v>2</v>
      </c>
      <c r="B9" s="129" t="s">
        <v>224</v>
      </c>
      <c r="C9" s="107">
        <v>7539386809.1300001</v>
      </c>
      <c r="D9" s="107">
        <f t="shared" si="0"/>
        <v>1543576495.1300001</v>
      </c>
      <c r="E9" s="145">
        <f t="shared" ref="E9:E51" si="2">D9/C9</f>
        <v>0.20473501813977357</v>
      </c>
      <c r="F9" s="107">
        <f t="shared" si="1"/>
        <v>814397382.57999992</v>
      </c>
      <c r="G9" s="107">
        <v>335000492.35999995</v>
      </c>
      <c r="H9" s="107">
        <v>479396890.22000003</v>
      </c>
      <c r="I9" s="107">
        <v>300745754.44</v>
      </c>
      <c r="J9" s="107">
        <v>428433358.11000001</v>
      </c>
    </row>
    <row r="10" spans="1:10" ht="12" customHeight="1" x14ac:dyDescent="0.2">
      <c r="A10" s="126">
        <v>3</v>
      </c>
      <c r="B10" s="129" t="s">
        <v>225</v>
      </c>
      <c r="C10" s="107">
        <v>5776972603.1799994</v>
      </c>
      <c r="D10" s="107">
        <f t="shared" si="0"/>
        <v>1145048382.3499999</v>
      </c>
      <c r="E10" s="145">
        <f t="shared" si="2"/>
        <v>0.19820907264121265</v>
      </c>
      <c r="F10" s="107">
        <f t="shared" si="1"/>
        <v>140761486.5</v>
      </c>
      <c r="G10" s="107">
        <v>70974303.640000001</v>
      </c>
      <c r="H10" s="107">
        <v>69787182.859999999</v>
      </c>
      <c r="I10" s="107">
        <v>290584724.41999996</v>
      </c>
      <c r="J10" s="107">
        <v>713702171.43000007</v>
      </c>
    </row>
    <row r="11" spans="1:10" ht="12" customHeight="1" x14ac:dyDescent="0.2">
      <c r="A11" s="126">
        <v>4</v>
      </c>
      <c r="B11" s="130" t="s">
        <v>226</v>
      </c>
      <c r="C11" s="108">
        <v>3292958189.4100003</v>
      </c>
      <c r="D11" s="107">
        <f t="shared" si="0"/>
        <v>776560689.63</v>
      </c>
      <c r="E11" s="145">
        <f t="shared" si="2"/>
        <v>0.2358246430602681</v>
      </c>
      <c r="F11" s="107">
        <f t="shared" si="1"/>
        <v>242827014.38000003</v>
      </c>
      <c r="G11" s="108">
        <v>84378412.219999999</v>
      </c>
      <c r="H11" s="108">
        <v>158448602.16000003</v>
      </c>
      <c r="I11" s="108">
        <v>190397169.73000002</v>
      </c>
      <c r="J11" s="108">
        <v>343336505.51999998</v>
      </c>
    </row>
    <row r="12" spans="1:10" ht="12" customHeight="1" x14ac:dyDescent="0.2">
      <c r="A12" s="126">
        <v>5</v>
      </c>
      <c r="B12" s="129" t="s">
        <v>227</v>
      </c>
      <c r="C12" s="107">
        <v>2925555960.7399998</v>
      </c>
      <c r="D12" s="107">
        <f t="shared" si="0"/>
        <v>679960876.7299999</v>
      </c>
      <c r="E12" s="145">
        <f t="shared" si="2"/>
        <v>0.23242108025101949</v>
      </c>
      <c r="F12" s="107">
        <f t="shared" si="1"/>
        <v>72429308.659999996</v>
      </c>
      <c r="G12" s="107">
        <v>28063835.039999999</v>
      </c>
      <c r="H12" s="107">
        <v>44365473.620000005</v>
      </c>
      <c r="I12" s="107">
        <v>42081734.370000005</v>
      </c>
      <c r="J12" s="107">
        <v>565449833.69999993</v>
      </c>
    </row>
    <row r="13" spans="1:10" ht="12" customHeight="1" x14ac:dyDescent="0.2">
      <c r="A13" s="126">
        <v>6</v>
      </c>
      <c r="B13" s="129" t="s">
        <v>228</v>
      </c>
      <c r="C13" s="107">
        <v>3940671390.9700003</v>
      </c>
      <c r="D13" s="107">
        <f t="shared" si="0"/>
        <v>656172325.77999997</v>
      </c>
      <c r="E13" s="145">
        <f t="shared" si="2"/>
        <v>0.16651282501850084</v>
      </c>
      <c r="F13" s="107">
        <f t="shared" si="1"/>
        <v>161186386.81999999</v>
      </c>
      <c r="G13" s="107">
        <v>46265165.630000003</v>
      </c>
      <c r="H13" s="107">
        <v>114921221.18999998</v>
      </c>
      <c r="I13" s="107">
        <v>138858153.83999997</v>
      </c>
      <c r="J13" s="107">
        <v>356127785.11999995</v>
      </c>
    </row>
    <row r="14" spans="1:10" ht="12" customHeight="1" x14ac:dyDescent="0.2">
      <c r="A14" s="126">
        <v>7</v>
      </c>
      <c r="B14" s="129" t="s">
        <v>229</v>
      </c>
      <c r="C14" s="108">
        <v>1868843516.45</v>
      </c>
      <c r="D14" s="107">
        <f t="shared" si="0"/>
        <v>555590009.84000003</v>
      </c>
      <c r="E14" s="145">
        <f t="shared" si="2"/>
        <v>0.29729081378380057</v>
      </c>
      <c r="F14" s="107">
        <f t="shared" si="1"/>
        <v>182490924.24000001</v>
      </c>
      <c r="G14" s="108">
        <v>102487714.81000003</v>
      </c>
      <c r="H14" s="108">
        <v>80003209.429999992</v>
      </c>
      <c r="I14" s="108">
        <v>59763806.500000007</v>
      </c>
      <c r="J14" s="108">
        <v>313335279.10000002</v>
      </c>
    </row>
    <row r="15" spans="1:10" ht="12" customHeight="1" x14ac:dyDescent="0.2">
      <c r="A15" s="126">
        <v>8</v>
      </c>
      <c r="B15" s="129" t="s">
        <v>230</v>
      </c>
      <c r="C15" s="107">
        <v>922187091.97000003</v>
      </c>
      <c r="D15" s="107">
        <f t="shared" si="0"/>
        <v>493961370.52000004</v>
      </c>
      <c r="E15" s="145">
        <f t="shared" si="2"/>
        <v>0.53564116741732626</v>
      </c>
      <c r="F15" s="107">
        <f t="shared" si="1"/>
        <v>98855112.420000017</v>
      </c>
      <c r="G15" s="107">
        <v>38654012.340000004</v>
      </c>
      <c r="H15" s="107">
        <v>60201100.080000013</v>
      </c>
      <c r="I15" s="107">
        <v>76423030.660000011</v>
      </c>
      <c r="J15" s="107">
        <v>318683227.44</v>
      </c>
    </row>
    <row r="16" spans="1:10" ht="12" customHeight="1" x14ac:dyDescent="0.2">
      <c r="A16" s="126">
        <v>9</v>
      </c>
      <c r="B16" s="129" t="s">
        <v>231</v>
      </c>
      <c r="C16" s="107">
        <v>2307145780.98</v>
      </c>
      <c r="D16" s="107">
        <f t="shared" si="0"/>
        <v>442379183.76999998</v>
      </c>
      <c r="E16" s="145">
        <f t="shared" si="2"/>
        <v>0.19174305647131312</v>
      </c>
      <c r="F16" s="107">
        <f t="shared" si="1"/>
        <v>304915011.07999998</v>
      </c>
      <c r="G16" s="107">
        <v>46977045.239999995</v>
      </c>
      <c r="H16" s="107">
        <v>257937965.83999997</v>
      </c>
      <c r="I16" s="107">
        <v>57330155.480000027</v>
      </c>
      <c r="J16" s="107">
        <v>80134017.210000008</v>
      </c>
    </row>
    <row r="17" spans="1:10" ht="12" customHeight="1" x14ac:dyDescent="0.2">
      <c r="A17" s="126">
        <v>10</v>
      </c>
      <c r="B17" s="129" t="s">
        <v>232</v>
      </c>
      <c r="C17" s="107">
        <v>5214444075.8199997</v>
      </c>
      <c r="D17" s="107">
        <f t="shared" si="0"/>
        <v>411035598.47999996</v>
      </c>
      <c r="E17" s="145">
        <f t="shared" si="2"/>
        <v>7.8826350902106934E-2</v>
      </c>
      <c r="F17" s="107">
        <f t="shared" si="1"/>
        <v>38137046.830000006</v>
      </c>
      <c r="G17" s="107">
        <v>1035054.12</v>
      </c>
      <c r="H17" s="107">
        <v>37101992.710000008</v>
      </c>
      <c r="I17" s="107">
        <v>20420911.970000003</v>
      </c>
      <c r="J17" s="107">
        <v>352477639.67999995</v>
      </c>
    </row>
    <row r="18" spans="1:10" ht="12" customHeight="1" x14ac:dyDescent="0.2">
      <c r="A18" s="126">
        <v>11</v>
      </c>
      <c r="B18" s="129" t="s">
        <v>233</v>
      </c>
      <c r="C18" s="107">
        <v>747264897.4799999</v>
      </c>
      <c r="D18" s="107">
        <f t="shared" si="0"/>
        <v>316627750.41999996</v>
      </c>
      <c r="E18" s="145">
        <f t="shared" si="2"/>
        <v>0.42371554115249244</v>
      </c>
      <c r="F18" s="107">
        <f t="shared" si="1"/>
        <v>70300067.25999999</v>
      </c>
      <c r="G18" s="107">
        <v>54926983.269999996</v>
      </c>
      <c r="H18" s="107">
        <v>15373083.99</v>
      </c>
      <c r="I18" s="107">
        <v>78656794.439999968</v>
      </c>
      <c r="J18" s="107">
        <v>167670888.71999997</v>
      </c>
    </row>
    <row r="19" spans="1:10" ht="12" customHeight="1" x14ac:dyDescent="0.2">
      <c r="A19" s="126">
        <v>12</v>
      </c>
      <c r="B19" s="129" t="s">
        <v>234</v>
      </c>
      <c r="C19" s="107">
        <v>595124286.81000006</v>
      </c>
      <c r="D19" s="107">
        <f t="shared" si="0"/>
        <v>308042065.16000009</v>
      </c>
      <c r="E19" s="145">
        <f t="shared" si="2"/>
        <v>0.51760963547828776</v>
      </c>
      <c r="F19" s="107">
        <f t="shared" si="1"/>
        <v>148530507.10000002</v>
      </c>
      <c r="G19" s="107">
        <v>57821811.009999998</v>
      </c>
      <c r="H19" s="107">
        <v>90708696.090000018</v>
      </c>
      <c r="I19" s="107">
        <v>36933908.460000001</v>
      </c>
      <c r="J19" s="107">
        <v>122577649.60000002</v>
      </c>
    </row>
    <row r="20" spans="1:10" ht="12" customHeight="1" x14ac:dyDescent="0.2">
      <c r="A20" s="126">
        <v>13</v>
      </c>
      <c r="B20" s="130" t="s">
        <v>235</v>
      </c>
      <c r="C20" s="108">
        <v>482945025.5999999</v>
      </c>
      <c r="D20" s="107">
        <f t="shared" si="0"/>
        <v>201395438.37999997</v>
      </c>
      <c r="E20" s="145">
        <f t="shared" si="2"/>
        <v>0.41701524543045215</v>
      </c>
      <c r="F20" s="107">
        <f t="shared" si="1"/>
        <v>154169931.80999997</v>
      </c>
      <c r="G20" s="108">
        <v>454915.13</v>
      </c>
      <c r="H20" s="108">
        <v>153715016.67999998</v>
      </c>
      <c r="I20" s="108">
        <v>25334811.529999997</v>
      </c>
      <c r="J20" s="108">
        <v>21890695.040000003</v>
      </c>
    </row>
    <row r="21" spans="1:10" ht="12" customHeight="1" x14ac:dyDescent="0.2">
      <c r="A21" s="126">
        <v>14</v>
      </c>
      <c r="B21" s="129" t="s">
        <v>236</v>
      </c>
      <c r="C21" s="107">
        <v>349941989.65999997</v>
      </c>
      <c r="D21" s="107">
        <f t="shared" si="0"/>
        <v>176921408.70999998</v>
      </c>
      <c r="E21" s="145">
        <f t="shared" si="2"/>
        <v>0.50557353486472145</v>
      </c>
      <c r="F21" s="107">
        <f t="shared" si="1"/>
        <v>58307016.659999996</v>
      </c>
      <c r="G21" s="107">
        <v>19579210.390000001</v>
      </c>
      <c r="H21" s="107">
        <v>38727806.269999996</v>
      </c>
      <c r="I21" s="107">
        <v>12923612.67</v>
      </c>
      <c r="J21" s="107">
        <v>105690779.38</v>
      </c>
    </row>
    <row r="22" spans="1:10" ht="12" customHeight="1" x14ac:dyDescent="0.2">
      <c r="A22" s="126">
        <v>15</v>
      </c>
      <c r="B22" s="129" t="s">
        <v>237</v>
      </c>
      <c r="C22" s="107">
        <v>322886058.08999997</v>
      </c>
      <c r="D22" s="107">
        <f t="shared" si="0"/>
        <v>157419406.28999999</v>
      </c>
      <c r="E22" s="145">
        <f t="shared" si="2"/>
        <v>0.48753856769536186</v>
      </c>
      <c r="F22" s="107">
        <f t="shared" si="1"/>
        <v>47573676.609999999</v>
      </c>
      <c r="G22" s="107">
        <v>16129982.059999999</v>
      </c>
      <c r="H22" s="107">
        <v>31443694.549999997</v>
      </c>
      <c r="I22" s="107">
        <v>14082903.77</v>
      </c>
      <c r="J22" s="107">
        <v>95762825.909999996</v>
      </c>
    </row>
    <row r="23" spans="1:10" ht="12" customHeight="1" x14ac:dyDescent="0.2">
      <c r="A23" s="126">
        <v>16</v>
      </c>
      <c r="B23" s="129" t="s">
        <v>238</v>
      </c>
      <c r="C23" s="107">
        <v>1223498746.8299999</v>
      </c>
      <c r="D23" s="107">
        <f t="shared" si="0"/>
        <v>148914920.03</v>
      </c>
      <c r="E23" s="145">
        <f t="shared" si="2"/>
        <v>0.12171236007869088</v>
      </c>
      <c r="F23" s="107">
        <f t="shared" si="1"/>
        <v>29349777.75</v>
      </c>
      <c r="G23" s="107">
        <v>5481252.2199999997</v>
      </c>
      <c r="H23" s="107">
        <v>23868525.530000001</v>
      </c>
      <c r="I23" s="107">
        <v>62206984.650000006</v>
      </c>
      <c r="J23" s="107">
        <v>57358157.630000003</v>
      </c>
    </row>
    <row r="24" spans="1:10" ht="12" customHeight="1" x14ac:dyDescent="0.2">
      <c r="A24" s="126">
        <v>17</v>
      </c>
      <c r="B24" s="129" t="s">
        <v>239</v>
      </c>
      <c r="C24" s="107">
        <v>463889478.40999997</v>
      </c>
      <c r="D24" s="107">
        <f t="shared" si="0"/>
        <v>144128086.92999998</v>
      </c>
      <c r="E24" s="145">
        <f t="shared" si="2"/>
        <v>0.31069488237587289</v>
      </c>
      <c r="F24" s="107">
        <f t="shared" si="1"/>
        <v>35570742.049999997</v>
      </c>
      <c r="G24" s="107">
        <v>20511151.369999997</v>
      </c>
      <c r="H24" s="107">
        <v>15059590.679999998</v>
      </c>
      <c r="I24" s="107">
        <v>9250777.4499999974</v>
      </c>
      <c r="J24" s="107">
        <v>99306567.429999992</v>
      </c>
    </row>
    <row r="25" spans="1:10" ht="12" customHeight="1" x14ac:dyDescent="0.2">
      <c r="A25" s="126">
        <v>18</v>
      </c>
      <c r="B25" s="129" t="s">
        <v>240</v>
      </c>
      <c r="C25" s="107">
        <v>492067297.37</v>
      </c>
      <c r="D25" s="107">
        <f t="shared" si="0"/>
        <v>131425718.63999999</v>
      </c>
      <c r="E25" s="145">
        <f t="shared" si="2"/>
        <v>0.26708891109497385</v>
      </c>
      <c r="F25" s="107">
        <f t="shared" si="1"/>
        <v>27938415.329999994</v>
      </c>
      <c r="G25" s="119">
        <v>0</v>
      </c>
      <c r="H25" s="107">
        <v>27938415.329999994</v>
      </c>
      <c r="I25" s="107">
        <v>19471100.309999999</v>
      </c>
      <c r="J25" s="107">
        <v>84016203</v>
      </c>
    </row>
    <row r="26" spans="1:10" ht="12" customHeight="1" x14ac:dyDescent="0.2">
      <c r="A26" s="126">
        <v>19</v>
      </c>
      <c r="B26" s="129" t="s">
        <v>242</v>
      </c>
      <c r="C26" s="107">
        <v>3604630139.8699999</v>
      </c>
      <c r="D26" s="107">
        <f t="shared" si="0"/>
        <v>124705682.72000001</v>
      </c>
      <c r="E26" s="145">
        <f t="shared" si="2"/>
        <v>3.4595971814322536E-2</v>
      </c>
      <c r="F26" s="107">
        <f t="shared" si="1"/>
        <v>8137151.79</v>
      </c>
      <c r="G26" s="107">
        <v>1691380.36</v>
      </c>
      <c r="H26" s="107">
        <v>6445771.4299999997</v>
      </c>
      <c r="I26" s="107">
        <v>22175783.580000002</v>
      </c>
      <c r="J26" s="107">
        <v>94392747.350000009</v>
      </c>
    </row>
    <row r="27" spans="1:10" ht="12" customHeight="1" x14ac:dyDescent="0.2">
      <c r="A27" s="126">
        <v>20</v>
      </c>
      <c r="B27" s="129" t="s">
        <v>241</v>
      </c>
      <c r="C27" s="107">
        <v>239483041.03</v>
      </c>
      <c r="D27" s="107">
        <f t="shared" si="0"/>
        <v>120760128.80000001</v>
      </c>
      <c r="E27" s="145">
        <f t="shared" si="2"/>
        <v>0.50425336291296052</v>
      </c>
      <c r="F27" s="107">
        <f t="shared" si="1"/>
        <v>69032368.770000011</v>
      </c>
      <c r="G27" s="107">
        <v>21724500.890000001</v>
      </c>
      <c r="H27" s="107">
        <v>47307867.880000003</v>
      </c>
      <c r="I27" s="107">
        <v>438186.57999999996</v>
      </c>
      <c r="J27" s="107">
        <v>51289573.450000003</v>
      </c>
    </row>
    <row r="28" spans="1:10" ht="12" customHeight="1" x14ac:dyDescent="0.2">
      <c r="A28" s="126">
        <v>21</v>
      </c>
      <c r="B28" s="130" t="s">
        <v>243</v>
      </c>
      <c r="C28" s="108">
        <v>218771657.90000001</v>
      </c>
      <c r="D28" s="107">
        <f t="shared" si="0"/>
        <v>94541399.979999989</v>
      </c>
      <c r="E28" s="145">
        <f t="shared" si="2"/>
        <v>0.43214647129115158</v>
      </c>
      <c r="F28" s="107">
        <f t="shared" si="1"/>
        <v>3471030.48</v>
      </c>
      <c r="G28" s="108">
        <v>0</v>
      </c>
      <c r="H28" s="108">
        <v>3471030.48</v>
      </c>
      <c r="I28" s="108">
        <v>2588852.37</v>
      </c>
      <c r="J28" s="108">
        <v>88481517.129999995</v>
      </c>
    </row>
    <row r="29" spans="1:10" ht="12" customHeight="1" x14ac:dyDescent="0.2">
      <c r="A29" s="126">
        <v>22</v>
      </c>
      <c r="B29" s="129" t="s">
        <v>244</v>
      </c>
      <c r="C29" s="107">
        <v>286309763.47000003</v>
      </c>
      <c r="D29" s="107">
        <f t="shared" si="0"/>
        <v>87343971.980000004</v>
      </c>
      <c r="E29" s="145">
        <f t="shared" si="2"/>
        <v>0.30506808751966308</v>
      </c>
      <c r="F29" s="107">
        <f t="shared" si="1"/>
        <v>19510234.379999999</v>
      </c>
      <c r="G29" s="107">
        <v>7125050.7499999991</v>
      </c>
      <c r="H29" s="107">
        <v>12385183.629999999</v>
      </c>
      <c r="I29" s="107">
        <v>5852975.6500000004</v>
      </c>
      <c r="J29" s="107">
        <v>61980761.950000003</v>
      </c>
    </row>
    <row r="30" spans="1:10" ht="12" customHeight="1" x14ac:dyDescent="0.2">
      <c r="A30" s="126">
        <v>23</v>
      </c>
      <c r="B30" s="129" t="s">
        <v>246</v>
      </c>
      <c r="C30" s="107">
        <v>205450912.21999997</v>
      </c>
      <c r="D30" s="107">
        <f t="shared" si="0"/>
        <v>62701583.609999992</v>
      </c>
      <c r="E30" s="145">
        <f t="shared" si="2"/>
        <v>0.30519009593327179</v>
      </c>
      <c r="F30" s="107">
        <f t="shared" si="1"/>
        <v>1705577.52</v>
      </c>
      <c r="G30" s="119">
        <v>0</v>
      </c>
      <c r="H30" s="107">
        <v>1705577.52</v>
      </c>
      <c r="I30" s="107">
        <v>12486548.16</v>
      </c>
      <c r="J30" s="107">
        <v>48509457.929999992</v>
      </c>
    </row>
    <row r="31" spans="1:10" ht="12" customHeight="1" x14ac:dyDescent="0.2">
      <c r="A31" s="126">
        <v>24</v>
      </c>
      <c r="B31" s="129" t="s">
        <v>247</v>
      </c>
      <c r="C31" s="107">
        <v>448537610.70000005</v>
      </c>
      <c r="D31" s="107">
        <f t="shared" si="0"/>
        <v>55567347.43</v>
      </c>
      <c r="E31" s="145">
        <f t="shared" si="2"/>
        <v>0.12388559198699096</v>
      </c>
      <c r="F31" s="107">
        <f t="shared" si="1"/>
        <v>26531399</v>
      </c>
      <c r="G31" s="119">
        <v>0</v>
      </c>
      <c r="H31" s="107">
        <v>26531399</v>
      </c>
      <c r="I31" s="107">
        <v>2926280.43</v>
      </c>
      <c r="J31" s="107">
        <v>26109668</v>
      </c>
    </row>
    <row r="32" spans="1:10" ht="12" customHeight="1" x14ac:dyDescent="0.2">
      <c r="A32" s="126">
        <v>25</v>
      </c>
      <c r="B32" s="129" t="s">
        <v>245</v>
      </c>
      <c r="C32" s="107">
        <v>165593533.80000004</v>
      </c>
      <c r="D32" s="107">
        <f t="shared" si="0"/>
        <v>53116448.160000004</v>
      </c>
      <c r="E32" s="145">
        <f t="shared" si="2"/>
        <v>0.32076402345608973</v>
      </c>
      <c r="F32" s="107">
        <f t="shared" si="1"/>
        <v>2171027.3600000003</v>
      </c>
      <c r="G32" s="119">
        <v>0</v>
      </c>
      <c r="H32" s="107">
        <v>2171027.3600000003</v>
      </c>
      <c r="I32" s="107">
        <v>1069394.8900000001</v>
      </c>
      <c r="J32" s="107">
        <v>49876025.910000004</v>
      </c>
    </row>
    <row r="33" spans="1:10" ht="12" customHeight="1" x14ac:dyDescent="0.2">
      <c r="A33" s="126">
        <v>26</v>
      </c>
      <c r="B33" s="129" t="s">
        <v>248</v>
      </c>
      <c r="C33" s="107">
        <v>143628555.63999999</v>
      </c>
      <c r="D33" s="107">
        <f t="shared" si="0"/>
        <v>51484477.219999999</v>
      </c>
      <c r="E33" s="145">
        <f t="shared" si="2"/>
        <v>0.35845571927245484</v>
      </c>
      <c r="F33" s="107">
        <f t="shared" si="1"/>
        <v>10237009.640000001</v>
      </c>
      <c r="G33" s="119">
        <v>0</v>
      </c>
      <c r="H33" s="107">
        <v>10237009.640000001</v>
      </c>
      <c r="I33" s="107">
        <v>10776933.640000001</v>
      </c>
      <c r="J33" s="107">
        <v>30470533.940000001</v>
      </c>
    </row>
    <row r="34" spans="1:10" ht="12" customHeight="1" x14ac:dyDescent="0.2">
      <c r="A34" s="126">
        <v>27</v>
      </c>
      <c r="B34" s="129" t="s">
        <v>249</v>
      </c>
      <c r="C34" s="107">
        <v>114321901.00000001</v>
      </c>
      <c r="D34" s="107">
        <f t="shared" si="0"/>
        <v>51221397.390000001</v>
      </c>
      <c r="E34" s="145">
        <f t="shared" si="2"/>
        <v>0.44804536087971453</v>
      </c>
      <c r="F34" s="107">
        <f t="shared" si="1"/>
        <v>27751609.939999998</v>
      </c>
      <c r="G34" s="107">
        <v>14161096.560000001</v>
      </c>
      <c r="H34" s="107">
        <v>13590513.379999999</v>
      </c>
      <c r="I34" s="107">
        <v>654422.81999999995</v>
      </c>
      <c r="J34" s="107">
        <v>22815364.629999999</v>
      </c>
    </row>
    <row r="35" spans="1:10" ht="12" customHeight="1" x14ac:dyDescent="0.2">
      <c r="A35" s="126">
        <v>28</v>
      </c>
      <c r="B35" s="129" t="s">
        <v>250</v>
      </c>
      <c r="C35" s="107">
        <v>80751718.700000003</v>
      </c>
      <c r="D35" s="107">
        <f t="shared" si="0"/>
        <v>37736506.75</v>
      </c>
      <c r="E35" s="145">
        <f t="shared" si="2"/>
        <v>0.46731521455530334</v>
      </c>
      <c r="F35" s="107">
        <f t="shared" si="1"/>
        <v>12690519.109999999</v>
      </c>
      <c r="G35" s="119">
        <v>0</v>
      </c>
      <c r="H35" s="107">
        <v>12690519.109999999</v>
      </c>
      <c r="I35" s="107">
        <v>1094581.48</v>
      </c>
      <c r="J35" s="107">
        <v>23951406.16</v>
      </c>
    </row>
    <row r="36" spans="1:10" ht="12" customHeight="1" x14ac:dyDescent="0.2">
      <c r="A36" s="126">
        <v>29</v>
      </c>
      <c r="B36" s="129" t="s">
        <v>253</v>
      </c>
      <c r="C36" s="107">
        <v>38809962.239999995</v>
      </c>
      <c r="D36" s="107">
        <f t="shared" si="0"/>
        <v>26762263.75</v>
      </c>
      <c r="E36" s="145">
        <f t="shared" si="2"/>
        <v>0.68957201206491059</v>
      </c>
      <c r="F36" s="107">
        <f t="shared" si="1"/>
        <v>26762263.75</v>
      </c>
      <c r="G36" s="107">
        <v>4746965.55</v>
      </c>
      <c r="H36" s="107">
        <v>22015298.199999999</v>
      </c>
      <c r="I36" s="119">
        <v>0</v>
      </c>
      <c r="J36" s="119">
        <v>0</v>
      </c>
    </row>
    <row r="37" spans="1:10" ht="12" customHeight="1" x14ac:dyDescent="0.2">
      <c r="A37" s="126">
        <v>30</v>
      </c>
      <c r="B37" s="129" t="s">
        <v>251</v>
      </c>
      <c r="C37" s="107">
        <v>60508842.039999999</v>
      </c>
      <c r="D37" s="107">
        <f t="shared" si="0"/>
        <v>23458358.390000001</v>
      </c>
      <c r="E37" s="145">
        <f t="shared" si="2"/>
        <v>0.38768480108233783</v>
      </c>
      <c r="F37" s="107">
        <f t="shared" si="1"/>
        <v>8946948.9100000001</v>
      </c>
      <c r="G37" s="119">
        <v>0</v>
      </c>
      <c r="H37" s="107">
        <v>8946948.9100000001</v>
      </c>
      <c r="I37" s="107">
        <v>4204021.87</v>
      </c>
      <c r="J37" s="107">
        <v>10307387.610000001</v>
      </c>
    </row>
    <row r="38" spans="1:10" ht="12" customHeight="1" x14ac:dyDescent="0.2">
      <c r="A38" s="126">
        <v>31</v>
      </c>
      <c r="B38" s="129" t="s">
        <v>254</v>
      </c>
      <c r="C38" s="107">
        <v>354615529.69999999</v>
      </c>
      <c r="D38" s="107">
        <f t="shared" si="0"/>
        <v>22019969.609999999</v>
      </c>
      <c r="E38" s="145">
        <f t="shared" si="2"/>
        <v>6.2095333581776865E-2</v>
      </c>
      <c r="F38" s="107">
        <f t="shared" si="1"/>
        <v>728942.08000000007</v>
      </c>
      <c r="G38" s="119">
        <v>0</v>
      </c>
      <c r="H38" s="107">
        <v>728942.08000000007</v>
      </c>
      <c r="I38" s="107">
        <v>97928.05</v>
      </c>
      <c r="J38" s="107">
        <v>21193099.48</v>
      </c>
    </row>
    <row r="39" spans="1:10" ht="12" customHeight="1" x14ac:dyDescent="0.2">
      <c r="A39" s="126">
        <v>32</v>
      </c>
      <c r="B39" s="129" t="s">
        <v>252</v>
      </c>
      <c r="C39" s="107">
        <v>158218036.72999999</v>
      </c>
      <c r="D39" s="107">
        <f t="shared" si="0"/>
        <v>21262259.68</v>
      </c>
      <c r="E39" s="145">
        <f t="shared" si="2"/>
        <v>0.1343858141552102</v>
      </c>
      <c r="F39" s="107">
        <f t="shared" si="1"/>
        <v>6746327.2899999991</v>
      </c>
      <c r="G39" s="107">
        <v>3248685.12</v>
      </c>
      <c r="H39" s="107">
        <v>3497642.1699999995</v>
      </c>
      <c r="I39" s="107">
        <v>5361722.01</v>
      </c>
      <c r="J39" s="107">
        <v>9154210.379999999</v>
      </c>
    </row>
    <row r="40" spans="1:10" ht="12" customHeight="1" x14ac:dyDescent="0.2">
      <c r="A40" s="126">
        <v>33</v>
      </c>
      <c r="B40" s="129" t="s">
        <v>255</v>
      </c>
      <c r="C40" s="107">
        <v>45110350.07</v>
      </c>
      <c r="D40" s="107">
        <f t="shared" si="0"/>
        <v>21172823.829999998</v>
      </c>
      <c r="E40" s="145">
        <f t="shared" si="2"/>
        <v>0.46935622971546581</v>
      </c>
      <c r="F40" s="107">
        <f t="shared" si="1"/>
        <v>12120810.520000001</v>
      </c>
      <c r="G40" s="107">
        <v>2651574.58</v>
      </c>
      <c r="H40" s="107">
        <v>9469235.9400000013</v>
      </c>
      <c r="I40" s="107">
        <v>1668183.28</v>
      </c>
      <c r="J40" s="107">
        <v>7383830.0299999993</v>
      </c>
    </row>
    <row r="41" spans="1:10" ht="12" customHeight="1" x14ac:dyDescent="0.2">
      <c r="A41" s="126">
        <v>34</v>
      </c>
      <c r="B41" s="130" t="s">
        <v>256</v>
      </c>
      <c r="C41" s="108">
        <v>60717529.279999994</v>
      </c>
      <c r="D41" s="107">
        <f t="shared" si="0"/>
        <v>6428927.9000000004</v>
      </c>
      <c r="E41" s="145">
        <f t="shared" si="2"/>
        <v>0.10588256762479385</v>
      </c>
      <c r="F41" s="107">
        <f t="shared" si="1"/>
        <v>6428927.9000000004</v>
      </c>
      <c r="G41" s="108">
        <v>4949040.24</v>
      </c>
      <c r="H41" s="108">
        <v>1479887.66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7731900.1799999997</v>
      </c>
      <c r="D42" s="107">
        <f t="shared" si="0"/>
        <v>4258942.79</v>
      </c>
      <c r="E42" s="145">
        <f t="shared" si="2"/>
        <v>0.55082744097195524</v>
      </c>
      <c r="F42" s="119">
        <f t="shared" si="1"/>
        <v>0</v>
      </c>
      <c r="G42" s="120">
        <v>0</v>
      </c>
      <c r="H42" s="120">
        <v>0</v>
      </c>
      <c r="I42" s="108">
        <v>1260512.07</v>
      </c>
      <c r="J42" s="108">
        <v>2998430.72</v>
      </c>
    </row>
    <row r="43" spans="1:10" ht="12" customHeight="1" x14ac:dyDescent="0.2">
      <c r="A43" s="126">
        <v>36</v>
      </c>
      <c r="B43" s="129" t="s">
        <v>258</v>
      </c>
      <c r="C43" s="107">
        <v>89164071.549999997</v>
      </c>
      <c r="D43" s="107">
        <f t="shared" si="0"/>
        <v>2560946.1</v>
      </c>
      <c r="E43" s="145">
        <f t="shared" si="2"/>
        <v>2.8721726761478293E-2</v>
      </c>
      <c r="F43" s="107">
        <f t="shared" si="1"/>
        <v>862575.25</v>
      </c>
      <c r="G43" s="119">
        <v>0</v>
      </c>
      <c r="H43" s="107">
        <v>862575.25</v>
      </c>
      <c r="I43" s="107">
        <v>41424.730000000003</v>
      </c>
      <c r="J43" s="107">
        <v>1656946.12</v>
      </c>
    </row>
    <row r="44" spans="1:10" ht="12" customHeight="1" x14ac:dyDescent="0.2">
      <c r="A44" s="126">
        <v>37</v>
      </c>
      <c r="B44" s="129" t="s">
        <v>259</v>
      </c>
      <c r="C44" s="107">
        <v>3393750</v>
      </c>
      <c r="D44" s="107">
        <f t="shared" si="0"/>
        <v>2093750</v>
      </c>
      <c r="E44" s="145">
        <f t="shared" si="2"/>
        <v>0.6169429097605893</v>
      </c>
      <c r="F44" s="119">
        <f t="shared" si="1"/>
        <v>0</v>
      </c>
      <c r="G44" s="119">
        <v>0</v>
      </c>
      <c r="H44" s="119">
        <v>0</v>
      </c>
      <c r="I44" s="119">
        <v>0</v>
      </c>
      <c r="J44" s="107">
        <v>2093750</v>
      </c>
    </row>
    <row r="45" spans="1:10" ht="12" customHeight="1" x14ac:dyDescent="0.2">
      <c r="A45" s="126">
        <v>38</v>
      </c>
      <c r="B45" s="129" t="s">
        <v>260</v>
      </c>
      <c r="C45" s="107">
        <v>110774.3</v>
      </c>
      <c r="D45" s="107">
        <f t="shared" si="0"/>
        <v>104080.39023135</v>
      </c>
      <c r="E45" s="145">
        <f t="shared" si="2"/>
        <v>0.93957163558108692</v>
      </c>
      <c r="F45" s="119">
        <f t="shared" si="1"/>
        <v>0</v>
      </c>
      <c r="G45" s="119">
        <v>0</v>
      </c>
      <c r="H45" s="119">
        <v>0</v>
      </c>
      <c r="I45" s="119">
        <v>2.3135000000000001E-4</v>
      </c>
      <c r="J45" s="107">
        <v>104080.39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2.0000000000000001E-4</v>
      </c>
      <c r="E46" s="145">
        <f t="shared" si="2"/>
        <v>4.0747637655706907E-8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2.0000000000000001E-4</v>
      </c>
    </row>
    <row r="47" spans="1:10" x14ac:dyDescent="0.2">
      <c r="A47" s="126">
        <v>40</v>
      </c>
      <c r="B47" s="129" t="s">
        <v>262</v>
      </c>
      <c r="C47" s="107">
        <v>17032804.710000001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x14ac:dyDescent="0.2">
      <c r="A48" s="126">
        <v>41</v>
      </c>
      <c r="B48" s="129" t="s">
        <v>263</v>
      </c>
      <c r="C48" s="107">
        <v>462936810.09000003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43</v>
      </c>
      <c r="B49" s="130" t="s">
        <v>264</v>
      </c>
      <c r="C49" s="108">
        <v>128996000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s="131" customFormat="1" x14ac:dyDescent="0.2">
      <c r="A50" s="130">
        <v>44</v>
      </c>
      <c r="B50" s="130" t="s">
        <v>265</v>
      </c>
      <c r="C50" s="108">
        <v>9078602.25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x14ac:dyDescent="0.2">
      <c r="A51" s="133"/>
      <c r="B51" s="133" t="s">
        <v>176</v>
      </c>
      <c r="C51" s="121">
        <v>55412948278.720001</v>
      </c>
      <c r="D51" s="143">
        <f t="shared" ref="D51" si="3">F51+I51+J51</f>
        <v>10924930326.009998</v>
      </c>
      <c r="E51" s="146">
        <f t="shared" si="2"/>
        <v>0.19715482870644246</v>
      </c>
      <c r="F51" s="143">
        <f t="shared" ref="F51" si="4">G51+H51</f>
        <v>3319582038.0799999</v>
      </c>
      <c r="G51" s="121">
        <v>1142589943.9599998</v>
      </c>
      <c r="H51" s="121">
        <v>2176992094.1199999</v>
      </c>
      <c r="I51" s="121">
        <v>1908771183.2600002</v>
      </c>
      <c r="J51" s="121">
        <v>5696577104.6699982</v>
      </c>
    </row>
    <row r="52" spans="1:10" x14ac:dyDescent="0.2">
      <c r="D52" s="152"/>
      <c r="E52" s="152"/>
      <c r="F52" s="152"/>
      <c r="G52" s="152"/>
      <c r="H52" s="152"/>
      <c r="I52" s="152"/>
      <c r="J52" s="15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4140625" defaultRowHeight="10.199999999999999" x14ac:dyDescent="0.2"/>
  <cols>
    <col min="1" max="1" width="3.44140625" style="153" customWidth="1"/>
    <col min="2" max="2" width="35.88671875" style="153" customWidth="1"/>
    <col min="3" max="3" width="14.5546875" style="153" customWidth="1"/>
    <col min="4" max="4" width="22.6640625" style="153" bestFit="1" customWidth="1"/>
    <col min="5" max="5" width="14.5546875" style="153" customWidth="1"/>
    <col min="6" max="6" width="16.6640625" style="153" bestFit="1" customWidth="1"/>
    <col min="7" max="7" width="11.109375" style="153" customWidth="1"/>
    <col min="8" max="9" width="14.5546875" style="153" customWidth="1"/>
    <col min="10" max="10" width="13.44140625" style="153" customWidth="1"/>
    <col min="11" max="16384" width="11.44140625" style="153"/>
  </cols>
  <sheetData>
    <row r="1" spans="1:10" ht="12" customHeight="1" x14ac:dyDescent="0.2">
      <c r="A1" s="190" t="s">
        <v>267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9984307079.0100002</v>
      </c>
      <c r="D8" s="107">
        <f t="shared" ref="D8:D50" si="0">F8+I8+J8</f>
        <v>1752028909.6600003</v>
      </c>
      <c r="E8" s="145">
        <f t="shared" ref="E8:E50" si="1">D8/C8</f>
        <v>0.17547826762493005</v>
      </c>
      <c r="F8" s="107">
        <f t="shared" ref="F8:F50" si="2">G8+H8</f>
        <v>448138900.73999995</v>
      </c>
      <c r="G8" s="107">
        <v>147235482.65999997</v>
      </c>
      <c r="H8" s="107">
        <v>300903418.07999998</v>
      </c>
      <c r="I8" s="107">
        <v>390468726.72000009</v>
      </c>
      <c r="J8" s="107">
        <v>913421282.20000017</v>
      </c>
    </row>
    <row r="9" spans="1:10" ht="12" customHeight="1" x14ac:dyDescent="0.2">
      <c r="A9" s="126">
        <v>2</v>
      </c>
      <c r="B9" s="129" t="s">
        <v>224</v>
      </c>
      <c r="C9" s="107">
        <v>7526098657.2400007</v>
      </c>
      <c r="D9" s="107">
        <f t="shared" si="0"/>
        <v>1529455708.5700002</v>
      </c>
      <c r="E9" s="145">
        <f t="shared" si="1"/>
        <v>0.20322025769602228</v>
      </c>
      <c r="F9" s="107">
        <f t="shared" si="2"/>
        <v>798650823.21000004</v>
      </c>
      <c r="G9" s="107">
        <v>328922678.89999998</v>
      </c>
      <c r="H9" s="107">
        <v>469728144.31</v>
      </c>
      <c r="I9" s="107">
        <v>309460219.14000005</v>
      </c>
      <c r="J9" s="107">
        <v>421344666.21999997</v>
      </c>
    </row>
    <row r="10" spans="1:10" ht="12" customHeight="1" x14ac:dyDescent="0.2">
      <c r="A10" s="126">
        <v>3</v>
      </c>
      <c r="B10" s="129" t="s">
        <v>225</v>
      </c>
      <c r="C10" s="107">
        <v>5808849571.6200008</v>
      </c>
      <c r="D10" s="107">
        <f t="shared" si="0"/>
        <v>1172972422.24</v>
      </c>
      <c r="E10" s="145">
        <f t="shared" si="1"/>
        <v>0.20192852436233352</v>
      </c>
      <c r="F10" s="107">
        <f t="shared" si="2"/>
        <v>144424003.46000001</v>
      </c>
      <c r="G10" s="107">
        <v>70751056.829999998</v>
      </c>
      <c r="H10" s="107">
        <v>73672946.63000001</v>
      </c>
      <c r="I10" s="107">
        <v>308539738.84999996</v>
      </c>
      <c r="J10" s="107">
        <v>720008679.93000007</v>
      </c>
    </row>
    <row r="11" spans="1:10" ht="12" customHeight="1" x14ac:dyDescent="0.2">
      <c r="A11" s="126">
        <v>4</v>
      </c>
      <c r="B11" s="130" t="s">
        <v>226</v>
      </c>
      <c r="C11" s="108">
        <v>3329920446.0599999</v>
      </c>
      <c r="D11" s="107">
        <f t="shared" si="0"/>
        <v>783799550.73000002</v>
      </c>
      <c r="E11" s="145">
        <f t="shared" si="1"/>
        <v>0.23538086372525827</v>
      </c>
      <c r="F11" s="107">
        <f t="shared" si="2"/>
        <v>255364595.90999997</v>
      </c>
      <c r="G11" s="108">
        <v>85297137.850000009</v>
      </c>
      <c r="H11" s="108">
        <v>170067458.05999997</v>
      </c>
      <c r="I11" s="108">
        <v>186225516.94000003</v>
      </c>
      <c r="J11" s="108">
        <v>342209437.88</v>
      </c>
    </row>
    <row r="12" spans="1:10" ht="12" customHeight="1" x14ac:dyDescent="0.2">
      <c r="A12" s="126">
        <v>5</v>
      </c>
      <c r="B12" s="129" t="s">
        <v>227</v>
      </c>
      <c r="C12" s="107">
        <v>2978333308.5</v>
      </c>
      <c r="D12" s="107">
        <f t="shared" si="0"/>
        <v>673014288.02999997</v>
      </c>
      <c r="E12" s="145">
        <f t="shared" si="1"/>
        <v>0.22597010418855878</v>
      </c>
      <c r="F12" s="107">
        <f t="shared" si="2"/>
        <v>54054617.379999995</v>
      </c>
      <c r="G12" s="107">
        <v>27064839.579999998</v>
      </c>
      <c r="H12" s="107">
        <v>26989777.800000001</v>
      </c>
      <c r="I12" s="107">
        <v>43445863.57</v>
      </c>
      <c r="J12" s="107">
        <v>575513807.07999992</v>
      </c>
    </row>
    <row r="13" spans="1:10" ht="12" customHeight="1" x14ac:dyDescent="0.2">
      <c r="A13" s="126">
        <v>6</v>
      </c>
      <c r="B13" s="129" t="s">
        <v>228</v>
      </c>
      <c r="C13" s="107">
        <v>3970474983.2599998</v>
      </c>
      <c r="D13" s="107">
        <f t="shared" si="0"/>
        <v>654398993.25</v>
      </c>
      <c r="E13" s="145">
        <f t="shared" si="1"/>
        <v>0.16481629931154959</v>
      </c>
      <c r="F13" s="107">
        <f t="shared" si="2"/>
        <v>166460187.13999999</v>
      </c>
      <c r="G13" s="107">
        <v>46035792.769999996</v>
      </c>
      <c r="H13" s="107">
        <v>120424394.36999999</v>
      </c>
      <c r="I13" s="107">
        <v>142340920.94</v>
      </c>
      <c r="J13" s="107">
        <v>345597885.16999996</v>
      </c>
    </row>
    <row r="14" spans="1:10" ht="12" customHeight="1" x14ac:dyDescent="0.2">
      <c r="A14" s="126">
        <v>7</v>
      </c>
      <c r="B14" s="129" t="s">
        <v>229</v>
      </c>
      <c r="C14" s="107">
        <v>1880150151.04</v>
      </c>
      <c r="D14" s="107">
        <f t="shared" si="0"/>
        <v>545031011.30999994</v>
      </c>
      <c r="E14" s="145">
        <f t="shared" si="1"/>
        <v>0.28988695983058455</v>
      </c>
      <c r="F14" s="107">
        <f t="shared" si="2"/>
        <v>179405139.39999992</v>
      </c>
      <c r="G14" s="107">
        <v>101670728.13999997</v>
      </c>
      <c r="H14" s="107">
        <v>77734411.259999961</v>
      </c>
      <c r="I14" s="107">
        <v>48519856.320000008</v>
      </c>
      <c r="J14" s="107">
        <v>317106015.59000003</v>
      </c>
    </row>
    <row r="15" spans="1:10" ht="12" customHeight="1" x14ac:dyDescent="0.2">
      <c r="A15" s="126">
        <v>8</v>
      </c>
      <c r="B15" s="129" t="s">
        <v>230</v>
      </c>
      <c r="C15" s="107">
        <v>935594350.57000005</v>
      </c>
      <c r="D15" s="107">
        <f t="shared" si="0"/>
        <v>500037106.88999999</v>
      </c>
      <c r="E15" s="145">
        <f t="shared" si="1"/>
        <v>0.53445930555839516</v>
      </c>
      <c r="F15" s="107">
        <f t="shared" si="2"/>
        <v>97955145.230000004</v>
      </c>
      <c r="G15" s="107">
        <v>39788384.460000001</v>
      </c>
      <c r="H15" s="107">
        <v>58166760.770000003</v>
      </c>
      <c r="I15" s="107">
        <v>78234618.930000007</v>
      </c>
      <c r="J15" s="107">
        <v>323847342.72999996</v>
      </c>
    </row>
    <row r="16" spans="1:10" ht="12" customHeight="1" x14ac:dyDescent="0.2">
      <c r="A16" s="126">
        <v>9</v>
      </c>
      <c r="B16" s="129" t="s">
        <v>231</v>
      </c>
      <c r="C16" s="107">
        <v>2309187076.1700001</v>
      </c>
      <c r="D16" s="107">
        <f t="shared" si="0"/>
        <v>439447331.87</v>
      </c>
      <c r="E16" s="145">
        <f t="shared" si="1"/>
        <v>0.19030391101913838</v>
      </c>
      <c r="F16" s="107">
        <f t="shared" si="2"/>
        <v>305973683.55000007</v>
      </c>
      <c r="G16" s="107">
        <v>42732176.060000002</v>
      </c>
      <c r="H16" s="107">
        <v>263241507.49000004</v>
      </c>
      <c r="I16" s="107">
        <v>48340196.530000001</v>
      </c>
      <c r="J16" s="107">
        <v>85133451.789999992</v>
      </c>
    </row>
    <row r="17" spans="1:10" ht="12" customHeight="1" x14ac:dyDescent="0.2">
      <c r="A17" s="126">
        <v>10</v>
      </c>
      <c r="B17" s="129" t="s">
        <v>232</v>
      </c>
      <c r="C17" s="107">
        <v>5277892259.5799999</v>
      </c>
      <c r="D17" s="107">
        <f t="shared" si="0"/>
        <v>408533041.50999987</v>
      </c>
      <c r="E17" s="145">
        <f t="shared" si="1"/>
        <v>7.7404581491496718E-2</v>
      </c>
      <c r="F17" s="107">
        <f t="shared" si="2"/>
        <v>39441197.410000004</v>
      </c>
      <c r="G17" s="107">
        <v>977048.92</v>
      </c>
      <c r="H17" s="107">
        <v>38464148.490000002</v>
      </c>
      <c r="I17" s="107">
        <v>20460322.859999999</v>
      </c>
      <c r="J17" s="107">
        <v>348631521.23999989</v>
      </c>
    </row>
    <row r="18" spans="1:10" ht="12" customHeight="1" x14ac:dyDescent="0.2">
      <c r="A18" s="126">
        <v>11</v>
      </c>
      <c r="B18" s="129" t="s">
        <v>234</v>
      </c>
      <c r="C18" s="107">
        <v>615161996.48999989</v>
      </c>
      <c r="D18" s="107">
        <f t="shared" si="0"/>
        <v>323840700.31999999</v>
      </c>
      <c r="E18" s="145">
        <f t="shared" si="1"/>
        <v>0.52643157764584758</v>
      </c>
      <c r="F18" s="107">
        <f t="shared" si="2"/>
        <v>161585896.09</v>
      </c>
      <c r="G18" s="107">
        <v>63170395.710000001</v>
      </c>
      <c r="H18" s="107">
        <v>98415500.379999995</v>
      </c>
      <c r="I18" s="107">
        <v>38433058.040000007</v>
      </c>
      <c r="J18" s="107">
        <v>123821746.19</v>
      </c>
    </row>
    <row r="19" spans="1:10" ht="12" customHeight="1" x14ac:dyDescent="0.2">
      <c r="A19" s="126">
        <v>12</v>
      </c>
      <c r="B19" s="129" t="s">
        <v>233</v>
      </c>
      <c r="C19" s="107">
        <v>717574066.9000001</v>
      </c>
      <c r="D19" s="107">
        <f t="shared" si="0"/>
        <v>308212194.40000004</v>
      </c>
      <c r="E19" s="145">
        <f t="shared" si="1"/>
        <v>0.42951969506299337</v>
      </c>
      <c r="F19" s="107">
        <f t="shared" si="2"/>
        <v>67989994.180000007</v>
      </c>
      <c r="G19" s="107">
        <v>53211452.240000002</v>
      </c>
      <c r="H19" s="107">
        <v>14778541.940000001</v>
      </c>
      <c r="I19" s="107">
        <v>77304567.390000001</v>
      </c>
      <c r="J19" s="107">
        <v>162917632.83000004</v>
      </c>
    </row>
    <row r="20" spans="1:10" ht="12" customHeight="1" x14ac:dyDescent="0.2">
      <c r="A20" s="126">
        <v>13</v>
      </c>
      <c r="B20" s="130" t="s">
        <v>235</v>
      </c>
      <c r="C20" s="108">
        <v>493514430.47999996</v>
      </c>
      <c r="D20" s="107">
        <f t="shared" si="0"/>
        <v>213696780.57999998</v>
      </c>
      <c r="E20" s="145">
        <f t="shared" si="1"/>
        <v>0.43301019662617585</v>
      </c>
      <c r="F20" s="107">
        <f t="shared" si="2"/>
        <v>164704850.11999997</v>
      </c>
      <c r="G20" s="108">
        <v>501692.54</v>
      </c>
      <c r="H20" s="108">
        <v>164203157.57999998</v>
      </c>
      <c r="I20" s="108">
        <v>26781011.809999999</v>
      </c>
      <c r="J20" s="108">
        <v>22210918.649999999</v>
      </c>
    </row>
    <row r="21" spans="1:10" ht="12" customHeight="1" x14ac:dyDescent="0.2">
      <c r="A21" s="126">
        <v>14</v>
      </c>
      <c r="B21" s="129" t="s">
        <v>236</v>
      </c>
      <c r="C21" s="107">
        <v>342522382.13</v>
      </c>
      <c r="D21" s="107">
        <f t="shared" si="0"/>
        <v>168775348.31</v>
      </c>
      <c r="E21" s="145">
        <f t="shared" si="1"/>
        <v>0.4927425392187757</v>
      </c>
      <c r="F21" s="107">
        <f t="shared" si="2"/>
        <v>48311098.219999999</v>
      </c>
      <c r="G21" s="107">
        <v>20119205.419999998</v>
      </c>
      <c r="H21" s="107">
        <v>28191892.800000001</v>
      </c>
      <c r="I21" s="107">
        <v>14979681.620000001</v>
      </c>
      <c r="J21" s="107">
        <v>105484568.47</v>
      </c>
    </row>
    <row r="22" spans="1:10" ht="12" customHeight="1" x14ac:dyDescent="0.2">
      <c r="A22" s="126">
        <v>15</v>
      </c>
      <c r="B22" s="129" t="s">
        <v>237</v>
      </c>
      <c r="C22" s="107">
        <v>320973941.44000006</v>
      </c>
      <c r="D22" s="107">
        <f t="shared" si="0"/>
        <v>158746308.67000002</v>
      </c>
      <c r="E22" s="145">
        <f t="shared" si="1"/>
        <v>0.49457693655070317</v>
      </c>
      <c r="F22" s="107">
        <f t="shared" si="2"/>
        <v>46737156.57</v>
      </c>
      <c r="G22" s="107">
        <v>17033710.68</v>
      </c>
      <c r="H22" s="107">
        <v>29703445.890000001</v>
      </c>
      <c r="I22" s="107">
        <v>15175722.600000003</v>
      </c>
      <c r="J22" s="107">
        <v>96833429.5</v>
      </c>
    </row>
    <row r="23" spans="1:10" ht="12" customHeight="1" x14ac:dyDescent="0.2">
      <c r="A23" s="126">
        <v>16</v>
      </c>
      <c r="B23" s="129" t="s">
        <v>238</v>
      </c>
      <c r="C23" s="107">
        <v>1205115405.6099999</v>
      </c>
      <c r="D23" s="107">
        <f t="shared" si="0"/>
        <v>147098094.59</v>
      </c>
      <c r="E23" s="145">
        <f t="shared" si="1"/>
        <v>0.1220614174420437</v>
      </c>
      <c r="F23" s="107">
        <f t="shared" si="2"/>
        <v>26816650.310000002</v>
      </c>
      <c r="G23" s="107">
        <v>5555223.1899999995</v>
      </c>
      <c r="H23" s="107">
        <v>21261427.120000001</v>
      </c>
      <c r="I23" s="107">
        <v>62846601.319999993</v>
      </c>
      <c r="J23" s="107">
        <v>57434842.960000008</v>
      </c>
    </row>
    <row r="24" spans="1:10" ht="12" customHeight="1" x14ac:dyDescent="0.2">
      <c r="A24" s="126">
        <v>17</v>
      </c>
      <c r="B24" s="129" t="s">
        <v>242</v>
      </c>
      <c r="C24" s="107">
        <v>3648999971.3400002</v>
      </c>
      <c r="D24" s="107">
        <f t="shared" si="0"/>
        <v>138204802.49000001</v>
      </c>
      <c r="E24" s="145">
        <f t="shared" si="1"/>
        <v>3.7874706378593886E-2</v>
      </c>
      <c r="F24" s="107">
        <f t="shared" si="2"/>
        <v>12773098.720000001</v>
      </c>
      <c r="G24" s="107">
        <v>1130380.3600000001</v>
      </c>
      <c r="H24" s="107">
        <v>11642718.360000001</v>
      </c>
      <c r="I24" s="107">
        <v>34766063.320000008</v>
      </c>
      <c r="J24" s="107">
        <v>90665640.450000003</v>
      </c>
    </row>
    <row r="25" spans="1:10" ht="12" customHeight="1" x14ac:dyDescent="0.2">
      <c r="A25" s="126">
        <v>18</v>
      </c>
      <c r="B25" s="129" t="s">
        <v>239</v>
      </c>
      <c r="C25" s="107">
        <v>456257315.39999998</v>
      </c>
      <c r="D25" s="107">
        <f t="shared" si="0"/>
        <v>137827798.97</v>
      </c>
      <c r="E25" s="145">
        <f t="shared" si="1"/>
        <v>0.30208348297750931</v>
      </c>
      <c r="F25" s="107">
        <f t="shared" si="2"/>
        <v>31064261.509999998</v>
      </c>
      <c r="G25" s="107">
        <v>19160131.079999998</v>
      </c>
      <c r="H25" s="107">
        <v>11904130.43</v>
      </c>
      <c r="I25" s="107">
        <v>8557255.2599999998</v>
      </c>
      <c r="J25" s="107">
        <v>98206282.200000003</v>
      </c>
    </row>
    <row r="26" spans="1:10" ht="12" customHeight="1" x14ac:dyDescent="0.2">
      <c r="A26" s="126">
        <v>19</v>
      </c>
      <c r="B26" s="129" t="s">
        <v>240</v>
      </c>
      <c r="C26" s="107">
        <v>481541269.02999997</v>
      </c>
      <c r="D26" s="107">
        <f t="shared" si="0"/>
        <v>122013669.61000001</v>
      </c>
      <c r="E26" s="145">
        <f t="shared" si="1"/>
        <v>0.25338154267811797</v>
      </c>
      <c r="F26" s="107">
        <f t="shared" si="2"/>
        <v>27947549.73</v>
      </c>
      <c r="G26" s="119">
        <v>0</v>
      </c>
      <c r="H26" s="107">
        <v>27947549.73</v>
      </c>
      <c r="I26" s="107">
        <v>21147970.540000003</v>
      </c>
      <c r="J26" s="107">
        <v>72918149.340000004</v>
      </c>
    </row>
    <row r="27" spans="1:10" ht="12" customHeight="1" x14ac:dyDescent="0.2">
      <c r="A27" s="126">
        <v>20</v>
      </c>
      <c r="B27" s="129" t="s">
        <v>241</v>
      </c>
      <c r="C27" s="107">
        <v>226753643.10000002</v>
      </c>
      <c r="D27" s="107">
        <f t="shared" si="0"/>
        <v>116285245.41</v>
      </c>
      <c r="E27" s="145">
        <f t="shared" si="1"/>
        <v>0.51282636001008963</v>
      </c>
      <c r="F27" s="107">
        <f t="shared" si="2"/>
        <v>63745040.210000001</v>
      </c>
      <c r="G27" s="107">
        <v>16427388.910000002</v>
      </c>
      <c r="H27" s="107">
        <v>47317651.299999997</v>
      </c>
      <c r="I27" s="107">
        <v>455527.7</v>
      </c>
      <c r="J27" s="107">
        <v>52084677.5</v>
      </c>
    </row>
    <row r="28" spans="1:10" ht="12" customHeight="1" x14ac:dyDescent="0.2">
      <c r="A28" s="126">
        <v>21</v>
      </c>
      <c r="B28" s="129" t="s">
        <v>243</v>
      </c>
      <c r="C28" s="107">
        <v>230861711.11000001</v>
      </c>
      <c r="D28" s="107">
        <f t="shared" si="0"/>
        <v>104638119.33</v>
      </c>
      <c r="E28" s="145">
        <f t="shared" si="1"/>
        <v>0.45325021124937631</v>
      </c>
      <c r="F28" s="107">
        <f t="shared" si="2"/>
        <v>10252859.99</v>
      </c>
      <c r="G28" s="119">
        <v>0</v>
      </c>
      <c r="H28" s="107">
        <v>10252859.99</v>
      </c>
      <c r="I28" s="107">
        <v>2471919.0199999996</v>
      </c>
      <c r="J28" s="107">
        <v>91913340.319999993</v>
      </c>
    </row>
    <row r="29" spans="1:10" ht="12" customHeight="1" x14ac:dyDescent="0.2">
      <c r="A29" s="126">
        <v>22</v>
      </c>
      <c r="B29" s="129" t="s">
        <v>244</v>
      </c>
      <c r="C29" s="107">
        <v>292077512.54000008</v>
      </c>
      <c r="D29" s="107">
        <f t="shared" si="0"/>
        <v>87705883.840000004</v>
      </c>
      <c r="E29" s="145">
        <f t="shared" si="1"/>
        <v>0.30028290462104185</v>
      </c>
      <c r="F29" s="107">
        <f t="shared" si="2"/>
        <v>19406179.370000001</v>
      </c>
      <c r="G29" s="107">
        <v>7111950.29</v>
      </c>
      <c r="H29" s="107">
        <v>12294229.08</v>
      </c>
      <c r="I29" s="107">
        <v>5832230.2400000002</v>
      </c>
      <c r="J29" s="107">
        <v>62467474.230000004</v>
      </c>
    </row>
    <row r="30" spans="1:10" ht="12" customHeight="1" x14ac:dyDescent="0.2">
      <c r="A30" s="126">
        <v>23</v>
      </c>
      <c r="B30" s="129" t="s">
        <v>245</v>
      </c>
      <c r="C30" s="108">
        <v>164822915.34999999</v>
      </c>
      <c r="D30" s="107">
        <f t="shared" si="0"/>
        <v>69686299.920000002</v>
      </c>
      <c r="E30" s="145">
        <f t="shared" si="1"/>
        <v>0.42279497224049073</v>
      </c>
      <c r="F30" s="107">
        <f t="shared" si="2"/>
        <v>2422211.2400000002</v>
      </c>
      <c r="G30" s="120">
        <v>0</v>
      </c>
      <c r="H30" s="108">
        <v>2422211.2400000002</v>
      </c>
      <c r="I30" s="108">
        <v>311222.17</v>
      </c>
      <c r="J30" s="108">
        <v>66952866.509999998</v>
      </c>
    </row>
    <row r="31" spans="1:10" ht="12" customHeight="1" x14ac:dyDescent="0.2">
      <c r="A31" s="126">
        <v>24</v>
      </c>
      <c r="B31" s="129" t="s">
        <v>246</v>
      </c>
      <c r="C31" s="107">
        <v>204815850.03999999</v>
      </c>
      <c r="D31" s="107">
        <f t="shared" si="0"/>
        <v>62635857.329999998</v>
      </c>
      <c r="E31" s="145">
        <f t="shared" si="1"/>
        <v>0.30581547921104435</v>
      </c>
      <c r="F31" s="107">
        <f t="shared" si="2"/>
        <v>1838646.6</v>
      </c>
      <c r="G31" s="119">
        <v>0</v>
      </c>
      <c r="H31" s="107">
        <v>1838646.6</v>
      </c>
      <c r="I31" s="107">
        <v>12780617.84</v>
      </c>
      <c r="J31" s="107">
        <v>48016592.890000001</v>
      </c>
    </row>
    <row r="32" spans="1:10" ht="12" customHeight="1" x14ac:dyDescent="0.2">
      <c r="A32" s="126">
        <v>25</v>
      </c>
      <c r="B32" s="129" t="s">
        <v>247</v>
      </c>
      <c r="C32" s="107">
        <v>450782895.54999995</v>
      </c>
      <c r="D32" s="107">
        <f t="shared" si="0"/>
        <v>53768822.100000001</v>
      </c>
      <c r="E32" s="145">
        <f t="shared" si="1"/>
        <v>0.11927875398731953</v>
      </c>
      <c r="F32" s="107">
        <f t="shared" si="2"/>
        <v>25000000</v>
      </c>
      <c r="G32" s="119">
        <v>0</v>
      </c>
      <c r="H32" s="107">
        <v>25000000</v>
      </c>
      <c r="I32" s="107">
        <v>2440527.11</v>
      </c>
      <c r="J32" s="107">
        <v>26328294.990000002</v>
      </c>
    </row>
    <row r="33" spans="1:10" ht="12" customHeight="1" x14ac:dyDescent="0.2">
      <c r="A33" s="126">
        <v>26</v>
      </c>
      <c r="B33" s="129" t="s">
        <v>249</v>
      </c>
      <c r="C33" s="107">
        <v>158401072.60000002</v>
      </c>
      <c r="D33" s="107">
        <f t="shared" si="0"/>
        <v>50707342.450000003</v>
      </c>
      <c r="E33" s="145">
        <f t="shared" si="1"/>
        <v>0.32011994374588593</v>
      </c>
      <c r="F33" s="107">
        <f t="shared" si="2"/>
        <v>27471379.860000003</v>
      </c>
      <c r="G33" s="107">
        <v>14007023.860000003</v>
      </c>
      <c r="H33" s="107">
        <v>13464356</v>
      </c>
      <c r="I33" s="107">
        <v>644624.1</v>
      </c>
      <c r="J33" s="107">
        <v>22591338.489999998</v>
      </c>
    </row>
    <row r="34" spans="1:10" ht="12" customHeight="1" x14ac:dyDescent="0.2">
      <c r="A34" s="126">
        <v>27</v>
      </c>
      <c r="B34" s="129" t="s">
        <v>248</v>
      </c>
      <c r="C34" s="107">
        <v>142885156.77000001</v>
      </c>
      <c r="D34" s="107">
        <f t="shared" si="0"/>
        <v>48171170.590000004</v>
      </c>
      <c r="E34" s="145">
        <f t="shared" si="1"/>
        <v>0.33713208340835837</v>
      </c>
      <c r="F34" s="107">
        <f t="shared" si="2"/>
        <v>7104067.4199999999</v>
      </c>
      <c r="G34" s="119">
        <v>0</v>
      </c>
      <c r="H34" s="107">
        <v>7104067.4199999999</v>
      </c>
      <c r="I34" s="107">
        <v>10726557.520000001</v>
      </c>
      <c r="J34" s="107">
        <v>30340545.650000002</v>
      </c>
    </row>
    <row r="35" spans="1:10" ht="12" customHeight="1" x14ac:dyDescent="0.2">
      <c r="A35" s="126">
        <v>28</v>
      </c>
      <c r="B35" s="129" t="s">
        <v>250</v>
      </c>
      <c r="C35" s="107">
        <v>91482373.510000005</v>
      </c>
      <c r="D35" s="107">
        <f t="shared" si="0"/>
        <v>43428637.25</v>
      </c>
      <c r="E35" s="145">
        <f t="shared" si="1"/>
        <v>0.47472136526117553</v>
      </c>
      <c r="F35" s="107">
        <f t="shared" si="2"/>
        <v>13006576.770000001</v>
      </c>
      <c r="G35" s="119">
        <v>0</v>
      </c>
      <c r="H35" s="107">
        <v>13006576.770000001</v>
      </c>
      <c r="I35" s="107">
        <v>1088587.67</v>
      </c>
      <c r="J35" s="107">
        <v>29333472.810000002</v>
      </c>
    </row>
    <row r="36" spans="1:10" ht="12" customHeight="1" x14ac:dyDescent="0.2">
      <c r="A36" s="126">
        <v>29</v>
      </c>
      <c r="B36" s="129" t="s">
        <v>251</v>
      </c>
      <c r="C36" s="107">
        <v>65813039.530000001</v>
      </c>
      <c r="D36" s="107">
        <f t="shared" si="0"/>
        <v>28195870.330000002</v>
      </c>
      <c r="E36" s="145">
        <f t="shared" si="1"/>
        <v>0.42842376725583825</v>
      </c>
      <c r="F36" s="107">
        <f t="shared" si="2"/>
        <v>7993811.9400000004</v>
      </c>
      <c r="G36" s="119">
        <v>0</v>
      </c>
      <c r="H36" s="107">
        <v>7993811.9400000004</v>
      </c>
      <c r="I36" s="107">
        <v>4079021.87</v>
      </c>
      <c r="J36" s="107">
        <v>16123036.520000001</v>
      </c>
    </row>
    <row r="37" spans="1:10" ht="12" customHeight="1" x14ac:dyDescent="0.2">
      <c r="A37" s="126">
        <v>30</v>
      </c>
      <c r="B37" s="130" t="s">
        <v>253</v>
      </c>
      <c r="C37" s="108">
        <v>38523312.939999998</v>
      </c>
      <c r="D37" s="107">
        <f t="shared" si="0"/>
        <v>26588935.82</v>
      </c>
      <c r="E37" s="145">
        <f t="shared" si="1"/>
        <v>0.69020376989414767</v>
      </c>
      <c r="F37" s="107">
        <f t="shared" si="2"/>
        <v>26588935.82</v>
      </c>
      <c r="G37" s="108">
        <v>4742514.7799999993</v>
      </c>
      <c r="H37" s="108">
        <v>21846421.039999999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356970606.08999997</v>
      </c>
      <c r="D38" s="107">
        <f t="shared" si="0"/>
        <v>22000719.120000001</v>
      </c>
      <c r="E38" s="145">
        <f t="shared" si="1"/>
        <v>6.1631738705267926E-2</v>
      </c>
      <c r="F38" s="107">
        <f t="shared" si="2"/>
        <v>617717.44999999995</v>
      </c>
      <c r="G38" s="119">
        <v>0</v>
      </c>
      <c r="H38" s="107">
        <v>617717.44999999995</v>
      </c>
      <c r="I38" s="107">
        <v>96472.24</v>
      </c>
      <c r="J38" s="107">
        <v>21286529.43</v>
      </c>
    </row>
    <row r="39" spans="1:10" ht="12" customHeight="1" x14ac:dyDescent="0.2">
      <c r="A39" s="126">
        <v>32</v>
      </c>
      <c r="B39" s="129" t="s">
        <v>255</v>
      </c>
      <c r="C39" s="107">
        <v>55244308.25</v>
      </c>
      <c r="D39" s="107">
        <f t="shared" si="0"/>
        <v>20987938.509999998</v>
      </c>
      <c r="E39" s="145">
        <f t="shared" si="1"/>
        <v>0.37991132796924826</v>
      </c>
      <c r="F39" s="107">
        <f t="shared" si="2"/>
        <v>12067353.969999999</v>
      </c>
      <c r="G39" s="107">
        <v>2641574.58</v>
      </c>
      <c r="H39" s="107">
        <v>9425779.3899999987</v>
      </c>
      <c r="I39" s="107">
        <v>1545183.28</v>
      </c>
      <c r="J39" s="107">
        <v>7375401.2599999998</v>
      </c>
    </row>
    <row r="40" spans="1:10" ht="12" customHeight="1" x14ac:dyDescent="0.2">
      <c r="A40" s="126">
        <v>33</v>
      </c>
      <c r="B40" s="129" t="s">
        <v>252</v>
      </c>
      <c r="C40" s="107">
        <v>148858711.34999999</v>
      </c>
      <c r="D40" s="107">
        <f t="shared" si="0"/>
        <v>18462862.600000001</v>
      </c>
      <c r="E40" s="145">
        <f t="shared" si="1"/>
        <v>0.12402943994718386</v>
      </c>
      <c r="F40" s="107">
        <f t="shared" si="2"/>
        <v>4043059.75</v>
      </c>
      <c r="G40" s="107">
        <v>3487271.98</v>
      </c>
      <c r="H40" s="107">
        <v>555787.77</v>
      </c>
      <c r="I40" s="107">
        <v>5923520.4799999995</v>
      </c>
      <c r="J40" s="107">
        <v>8496282.370000001</v>
      </c>
    </row>
    <row r="41" spans="1:10" ht="12" customHeight="1" x14ac:dyDescent="0.2">
      <c r="A41" s="126">
        <v>34</v>
      </c>
      <c r="B41" s="130" t="s">
        <v>256</v>
      </c>
      <c r="C41" s="108">
        <v>73821306.200000003</v>
      </c>
      <c r="D41" s="107">
        <f t="shared" si="0"/>
        <v>6395024.9800000004</v>
      </c>
      <c r="E41" s="145">
        <f t="shared" si="1"/>
        <v>8.6628445217080158E-2</v>
      </c>
      <c r="F41" s="107">
        <f t="shared" si="2"/>
        <v>6395024.9800000004</v>
      </c>
      <c r="G41" s="108">
        <v>4924994.87</v>
      </c>
      <c r="H41" s="108">
        <v>1470030.11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7302977.3399999989</v>
      </c>
      <c r="D42" s="107">
        <f t="shared" si="0"/>
        <v>3925426.55</v>
      </c>
      <c r="E42" s="145">
        <f t="shared" si="1"/>
        <v>0.53751043817424748</v>
      </c>
      <c r="F42" s="119">
        <f t="shared" si="2"/>
        <v>0</v>
      </c>
      <c r="G42" s="119">
        <v>0</v>
      </c>
      <c r="H42" s="119">
        <v>0</v>
      </c>
      <c r="I42" s="107">
        <v>941395.73</v>
      </c>
      <c r="J42" s="107">
        <v>2984030.82</v>
      </c>
    </row>
    <row r="43" spans="1:10" ht="12" customHeight="1" x14ac:dyDescent="0.2">
      <c r="A43" s="126">
        <v>36</v>
      </c>
      <c r="B43" s="129" t="s">
        <v>258</v>
      </c>
      <c r="C43" s="107">
        <v>89270141.890000001</v>
      </c>
      <c r="D43" s="107">
        <f t="shared" si="0"/>
        <v>2544879.73</v>
      </c>
      <c r="E43" s="145">
        <f t="shared" si="1"/>
        <v>2.8507625014597141E-2</v>
      </c>
      <c r="F43" s="107">
        <f t="shared" si="2"/>
        <v>862575.25</v>
      </c>
      <c r="G43" s="119">
        <v>0</v>
      </c>
      <c r="H43" s="107">
        <v>862575.25</v>
      </c>
      <c r="I43" s="107">
        <v>41424.730000000003</v>
      </c>
      <c r="J43" s="107">
        <v>1640879.75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1"/>
        <v>0.60606060606060608</v>
      </c>
      <c r="F44" s="119">
        <f t="shared" si="2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379064.24</v>
      </c>
      <c r="D45" s="107">
        <f t="shared" si="0"/>
        <v>373982.39</v>
      </c>
      <c r="E45" s="145">
        <f t="shared" si="1"/>
        <v>0.98659369715275702</v>
      </c>
      <c r="F45" s="119">
        <f t="shared" si="2"/>
        <v>0</v>
      </c>
      <c r="G45" s="119">
        <v>0</v>
      </c>
      <c r="H45" s="119">
        <v>0</v>
      </c>
      <c r="I45" s="107">
        <v>262025.09999999998</v>
      </c>
      <c r="J45" s="107">
        <v>111957.29000000001</v>
      </c>
    </row>
    <row r="46" spans="1:10" ht="12" customHeight="1" x14ac:dyDescent="0.2">
      <c r="A46" s="126">
        <v>39</v>
      </c>
      <c r="B46" s="129" t="s">
        <v>261</v>
      </c>
      <c r="C46" s="109">
        <v>4908.26</v>
      </c>
      <c r="D46" s="119">
        <f t="shared" si="0"/>
        <v>2E-3</v>
      </c>
      <c r="E46" s="145">
        <f t="shared" si="1"/>
        <v>4.0747637655706909E-7</v>
      </c>
      <c r="F46" s="119">
        <f t="shared" si="2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16537510.290000001</v>
      </c>
      <c r="D47" s="119">
        <f t="shared" si="0"/>
        <v>0</v>
      </c>
      <c r="E47" s="145">
        <f t="shared" si="1"/>
        <v>0</v>
      </c>
      <c r="F47" s="119">
        <f t="shared" si="2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29" t="s">
        <v>263</v>
      </c>
      <c r="C48" s="107">
        <v>467241250.94999999</v>
      </c>
      <c r="D48" s="119">
        <f t="shared" si="0"/>
        <v>0</v>
      </c>
      <c r="E48" s="145">
        <f t="shared" si="1"/>
        <v>0</v>
      </c>
      <c r="F48" s="119">
        <f t="shared" si="2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1"/>
        <v>0</v>
      </c>
      <c r="F49" s="119">
        <f t="shared" si="2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22705121.699999999</v>
      </c>
      <c r="D50" s="119">
        <f t="shared" si="0"/>
        <v>0</v>
      </c>
      <c r="E50" s="145">
        <f t="shared" si="1"/>
        <v>0</v>
      </c>
      <c r="F50" s="119">
        <f t="shared" si="2"/>
        <v>0</v>
      </c>
      <c r="G50" s="150">
        <v>0</v>
      </c>
      <c r="H50" s="150">
        <v>0</v>
      </c>
      <c r="I50" s="150">
        <v>0</v>
      </c>
      <c r="J50" s="150">
        <v>0</v>
      </c>
    </row>
    <row r="51" spans="1:10" s="131" customFormat="1" x14ac:dyDescent="0.2">
      <c r="A51" s="133"/>
      <c r="B51" s="133" t="s">
        <v>176</v>
      </c>
      <c r="C51" s="121">
        <v>55770320051.469978</v>
      </c>
      <c r="D51" s="143">
        <f t="shared" ref="D51" si="3">F51+I51+J51</f>
        <v>10945637082.25</v>
      </c>
      <c r="E51" s="146">
        <f t="shared" ref="E51" si="4">D51/C51</f>
        <v>0.19626276256167008</v>
      </c>
      <c r="F51" s="143">
        <f t="shared" ref="F51" si="5">G51+H51</f>
        <v>3306614289.5</v>
      </c>
      <c r="G51" s="121">
        <v>1123700236.6599996</v>
      </c>
      <c r="H51" s="121">
        <v>2182914052.8400002</v>
      </c>
      <c r="I51" s="121">
        <v>1925668769.4999998</v>
      </c>
      <c r="J51" s="121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4140625" defaultRowHeight="10.199999999999999" x14ac:dyDescent="0.2"/>
  <cols>
    <col min="1" max="1" width="3.44140625" style="154" customWidth="1"/>
    <col min="2" max="2" width="35.88671875" style="154" customWidth="1"/>
    <col min="3" max="3" width="14.5546875" style="154" customWidth="1"/>
    <col min="4" max="4" width="22.6640625" style="154" bestFit="1" customWidth="1"/>
    <col min="5" max="5" width="14.5546875" style="154" customWidth="1"/>
    <col min="6" max="6" width="18.109375" style="154" bestFit="1" customWidth="1"/>
    <col min="7" max="7" width="11.5546875" style="154" bestFit="1" customWidth="1"/>
    <col min="8" max="8" width="13.6640625" style="154" bestFit="1" customWidth="1"/>
    <col min="9" max="9" width="12.6640625" style="154" bestFit="1" customWidth="1"/>
    <col min="10" max="10" width="9.5546875" style="154" bestFit="1" customWidth="1"/>
    <col min="11" max="16384" width="11.44140625" style="154"/>
  </cols>
  <sheetData>
    <row r="1" spans="1:10" ht="12" customHeight="1" x14ac:dyDescent="0.2">
      <c r="A1" s="190" t="s">
        <v>268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10022933065.43</v>
      </c>
      <c r="D8" s="107">
        <f t="shared" ref="D8:D50" si="0">F8+I8+J8</f>
        <v>1787438450.7099998</v>
      </c>
      <c r="E8" s="145">
        <f>D8/C8</f>
        <v>0.17833486855010897</v>
      </c>
      <c r="F8" s="107">
        <f t="shared" ref="F8:F50" si="1">G8+H8</f>
        <v>449711529.58999991</v>
      </c>
      <c r="G8" s="107">
        <v>150205596.23000002</v>
      </c>
      <c r="H8" s="107">
        <v>299505933.3599999</v>
      </c>
      <c r="I8" s="107">
        <v>425381755.40999985</v>
      </c>
      <c r="J8" s="107">
        <v>912345165.71000004</v>
      </c>
    </row>
    <row r="9" spans="1:10" ht="12" customHeight="1" x14ac:dyDescent="0.2">
      <c r="A9" s="126">
        <v>2</v>
      </c>
      <c r="B9" s="129" t="s">
        <v>224</v>
      </c>
      <c r="C9" s="107">
        <v>7507609864.6000013</v>
      </c>
      <c r="D9" s="107">
        <f t="shared" si="0"/>
        <v>1521593003.4000001</v>
      </c>
      <c r="E9" s="145">
        <f t="shared" ref="E9:E51" si="2">D9/C9</f>
        <v>0.20267342481055642</v>
      </c>
      <c r="F9" s="107">
        <f t="shared" si="1"/>
        <v>780363961.02999997</v>
      </c>
      <c r="G9" s="107">
        <v>273253459.25999999</v>
      </c>
      <c r="H9" s="107">
        <v>507110501.76999998</v>
      </c>
      <c r="I9" s="107">
        <v>316445335.63000005</v>
      </c>
      <c r="J9" s="107">
        <v>424783706.73999995</v>
      </c>
    </row>
    <row r="10" spans="1:10" ht="12" customHeight="1" x14ac:dyDescent="0.2">
      <c r="A10" s="126">
        <v>3</v>
      </c>
      <c r="B10" s="129" t="s">
        <v>225</v>
      </c>
      <c r="C10" s="107">
        <v>5838334808.9499998</v>
      </c>
      <c r="D10" s="107">
        <f t="shared" si="0"/>
        <v>1164581105.5799999</v>
      </c>
      <c r="E10" s="145">
        <f t="shared" si="2"/>
        <v>0.19947144925548471</v>
      </c>
      <c r="F10" s="107">
        <f t="shared" si="1"/>
        <v>142631598.02000001</v>
      </c>
      <c r="G10" s="107">
        <v>72501649.920000002</v>
      </c>
      <c r="H10" s="107">
        <v>70129948.100000009</v>
      </c>
      <c r="I10" s="107">
        <v>306738779.36999995</v>
      </c>
      <c r="J10" s="107">
        <v>715210728.19000006</v>
      </c>
    </row>
    <row r="11" spans="1:10" ht="12" customHeight="1" x14ac:dyDescent="0.2">
      <c r="A11" s="126">
        <v>4</v>
      </c>
      <c r="B11" s="130" t="s">
        <v>226</v>
      </c>
      <c r="C11" s="108">
        <v>3333051046.9299998</v>
      </c>
      <c r="D11" s="107">
        <f t="shared" si="0"/>
        <v>779100691.75</v>
      </c>
      <c r="E11" s="145">
        <f t="shared" si="2"/>
        <v>0.23375000285927591</v>
      </c>
      <c r="F11" s="107">
        <f t="shared" si="1"/>
        <v>257976961.00000003</v>
      </c>
      <c r="G11" s="108">
        <v>87887604.960000008</v>
      </c>
      <c r="H11" s="108">
        <v>170089356.04000002</v>
      </c>
      <c r="I11" s="108">
        <v>181174123.97000003</v>
      </c>
      <c r="J11" s="108">
        <v>339949606.78000003</v>
      </c>
    </row>
    <row r="12" spans="1:10" ht="12" customHeight="1" x14ac:dyDescent="0.2">
      <c r="A12" s="126">
        <v>5</v>
      </c>
      <c r="B12" s="129" t="s">
        <v>228</v>
      </c>
      <c r="C12" s="107">
        <v>4013387122.1800003</v>
      </c>
      <c r="D12" s="107">
        <f t="shared" si="0"/>
        <v>690730162.32999992</v>
      </c>
      <c r="E12" s="145">
        <f t="shared" si="2"/>
        <v>0.17210653777022328</v>
      </c>
      <c r="F12" s="107">
        <f t="shared" si="1"/>
        <v>178475320.49000001</v>
      </c>
      <c r="G12" s="107">
        <v>54957751.049999997</v>
      </c>
      <c r="H12" s="107">
        <v>123517569.44</v>
      </c>
      <c r="I12" s="107">
        <v>133842813.69999999</v>
      </c>
      <c r="J12" s="107">
        <v>378412028.13999999</v>
      </c>
    </row>
    <row r="13" spans="1:10" ht="12" customHeight="1" x14ac:dyDescent="0.2">
      <c r="A13" s="126">
        <v>6</v>
      </c>
      <c r="B13" s="129" t="s">
        <v>227</v>
      </c>
      <c r="C13" s="107">
        <v>2992421428.1300001</v>
      </c>
      <c r="D13" s="107">
        <f t="shared" si="0"/>
        <v>673926083.58999991</v>
      </c>
      <c r="E13" s="145">
        <f t="shared" si="2"/>
        <v>0.2252109536627481</v>
      </c>
      <c r="F13" s="107">
        <f t="shared" si="1"/>
        <v>56139445.119999997</v>
      </c>
      <c r="G13" s="107">
        <v>28300969.279999997</v>
      </c>
      <c r="H13" s="107">
        <v>27838475.84</v>
      </c>
      <c r="I13" s="107">
        <v>43719462.399999999</v>
      </c>
      <c r="J13" s="107">
        <v>574067176.06999993</v>
      </c>
    </row>
    <row r="14" spans="1:10" ht="12" customHeight="1" x14ac:dyDescent="0.2">
      <c r="A14" s="126">
        <v>7</v>
      </c>
      <c r="B14" s="129" t="s">
        <v>229</v>
      </c>
      <c r="C14" s="107">
        <v>1870031070.96</v>
      </c>
      <c r="D14" s="107">
        <f t="shared" si="0"/>
        <v>528327084.24000001</v>
      </c>
      <c r="E14" s="145">
        <f t="shared" si="2"/>
        <v>0.28252315827500007</v>
      </c>
      <c r="F14" s="107">
        <f t="shared" si="1"/>
        <v>181394074.90999997</v>
      </c>
      <c r="G14" s="107">
        <v>87164216.569999978</v>
      </c>
      <c r="H14" s="107">
        <v>94229858.340000004</v>
      </c>
      <c r="I14" s="107">
        <v>57172223.479999989</v>
      </c>
      <c r="J14" s="107">
        <v>289760785.85000002</v>
      </c>
    </row>
    <row r="15" spans="1:10" ht="12" customHeight="1" x14ac:dyDescent="0.2">
      <c r="A15" s="126">
        <v>8</v>
      </c>
      <c r="B15" s="129" t="s">
        <v>230</v>
      </c>
      <c r="C15" s="107">
        <v>940720948.12000012</v>
      </c>
      <c r="D15" s="107">
        <f t="shared" si="0"/>
        <v>499185118.27000004</v>
      </c>
      <c r="E15" s="145">
        <f t="shared" si="2"/>
        <v>0.53064101449808798</v>
      </c>
      <c r="F15" s="107">
        <f t="shared" si="1"/>
        <v>98633468.730000004</v>
      </c>
      <c r="G15" s="107">
        <v>41247957.149999999</v>
      </c>
      <c r="H15" s="107">
        <v>57385511.580000006</v>
      </c>
      <c r="I15" s="107">
        <v>78213100.619999975</v>
      </c>
      <c r="J15" s="107">
        <v>322338548.92000008</v>
      </c>
    </row>
    <row r="16" spans="1:10" ht="12" customHeight="1" x14ac:dyDescent="0.2">
      <c r="A16" s="126">
        <v>9</v>
      </c>
      <c r="B16" s="129" t="s">
        <v>231</v>
      </c>
      <c r="C16" s="108">
        <v>2330204055.4900002</v>
      </c>
      <c r="D16" s="107">
        <f t="shared" si="0"/>
        <v>459686458.40999997</v>
      </c>
      <c r="E16" s="145">
        <f t="shared" si="2"/>
        <v>0.19727304882461727</v>
      </c>
      <c r="F16" s="107">
        <f t="shared" si="1"/>
        <v>322429574.24999994</v>
      </c>
      <c r="G16" s="108">
        <v>43419081.549999997</v>
      </c>
      <c r="H16" s="108">
        <v>279010492.69999993</v>
      </c>
      <c r="I16" s="108">
        <v>51495406.650000013</v>
      </c>
      <c r="J16" s="108">
        <v>85761477.510000005</v>
      </c>
    </row>
    <row r="17" spans="1:10" ht="12" customHeight="1" x14ac:dyDescent="0.2">
      <c r="A17" s="126">
        <v>10</v>
      </c>
      <c r="B17" s="129" t="s">
        <v>232</v>
      </c>
      <c r="C17" s="107">
        <v>5374352536.9300003</v>
      </c>
      <c r="D17" s="107">
        <f t="shared" si="0"/>
        <v>405673302.86000001</v>
      </c>
      <c r="E17" s="145">
        <f t="shared" si="2"/>
        <v>7.5483195430966904E-2</v>
      </c>
      <c r="F17" s="107">
        <f t="shared" si="1"/>
        <v>37993166.700000003</v>
      </c>
      <c r="G17" s="107">
        <v>944503.47</v>
      </c>
      <c r="H17" s="107">
        <v>37048663.230000004</v>
      </c>
      <c r="I17" s="107">
        <v>20235035.940000001</v>
      </c>
      <c r="J17" s="107">
        <v>347445100.22000003</v>
      </c>
    </row>
    <row r="18" spans="1:10" ht="12" customHeight="1" x14ac:dyDescent="0.2">
      <c r="A18" s="126">
        <v>11</v>
      </c>
      <c r="B18" s="129" t="s">
        <v>234</v>
      </c>
      <c r="C18" s="107">
        <v>619501450.49000001</v>
      </c>
      <c r="D18" s="107">
        <f t="shared" si="0"/>
        <v>318530784.71999997</v>
      </c>
      <c r="E18" s="145">
        <f t="shared" si="2"/>
        <v>0.51417278275628786</v>
      </c>
      <c r="F18" s="107">
        <f t="shared" si="1"/>
        <v>159246264.04999998</v>
      </c>
      <c r="G18" s="107">
        <v>62052703.019999996</v>
      </c>
      <c r="H18" s="107">
        <v>97193561.029999986</v>
      </c>
      <c r="I18" s="107">
        <v>38492196.340000004</v>
      </c>
      <c r="J18" s="107">
        <v>120792324.33</v>
      </c>
    </row>
    <row r="19" spans="1:10" ht="12" customHeight="1" x14ac:dyDescent="0.2">
      <c r="A19" s="126">
        <v>12</v>
      </c>
      <c r="B19" s="129" t="s">
        <v>233</v>
      </c>
      <c r="C19" s="107">
        <v>724191883.8599999</v>
      </c>
      <c r="D19" s="107">
        <f t="shared" si="0"/>
        <v>309314375.78999996</v>
      </c>
      <c r="E19" s="145">
        <f t="shared" si="2"/>
        <v>0.42711660083972486</v>
      </c>
      <c r="F19" s="107">
        <f t="shared" si="1"/>
        <v>69988815.720000014</v>
      </c>
      <c r="G19" s="107">
        <v>53208221.140000008</v>
      </c>
      <c r="H19" s="107">
        <v>16780594.580000002</v>
      </c>
      <c r="I19" s="107">
        <v>75197016.859999985</v>
      </c>
      <c r="J19" s="107">
        <v>164128543.20999998</v>
      </c>
    </row>
    <row r="20" spans="1:10" ht="12" customHeight="1" x14ac:dyDescent="0.2">
      <c r="A20" s="126">
        <v>13</v>
      </c>
      <c r="B20" s="130" t="s">
        <v>235</v>
      </c>
      <c r="C20" s="108">
        <v>475745894.05999994</v>
      </c>
      <c r="D20" s="107">
        <f t="shared" si="0"/>
        <v>205830252.50999999</v>
      </c>
      <c r="E20" s="145">
        <f t="shared" si="2"/>
        <v>0.43264745966266011</v>
      </c>
      <c r="F20" s="107">
        <f t="shared" si="1"/>
        <v>156294850.09999999</v>
      </c>
      <c r="G20" s="108">
        <v>3305335.95</v>
      </c>
      <c r="H20" s="108">
        <v>152989514.15000001</v>
      </c>
      <c r="I20" s="108">
        <v>27494171.349999998</v>
      </c>
      <c r="J20" s="108">
        <v>22041231.059999999</v>
      </c>
    </row>
    <row r="21" spans="1:10" ht="12" customHeight="1" x14ac:dyDescent="0.2">
      <c r="A21" s="126">
        <v>14</v>
      </c>
      <c r="B21" s="129" t="s">
        <v>236</v>
      </c>
      <c r="C21" s="107">
        <v>349580595.14999998</v>
      </c>
      <c r="D21" s="107">
        <f t="shared" si="0"/>
        <v>174750021.38</v>
      </c>
      <c r="E21" s="145">
        <f t="shared" si="2"/>
        <v>0.49988478709757128</v>
      </c>
      <c r="F21" s="107">
        <f t="shared" si="1"/>
        <v>52408014.230000004</v>
      </c>
      <c r="G21" s="107">
        <v>21762616.810000002</v>
      </c>
      <c r="H21" s="107">
        <v>30645397.420000002</v>
      </c>
      <c r="I21" s="107">
        <v>16763608.020000001</v>
      </c>
      <c r="J21" s="107">
        <v>105578399.13</v>
      </c>
    </row>
    <row r="22" spans="1:10" ht="12" customHeight="1" x14ac:dyDescent="0.2">
      <c r="A22" s="126">
        <v>15</v>
      </c>
      <c r="B22" s="129" t="s">
        <v>237</v>
      </c>
      <c r="C22" s="107">
        <v>318796670.11000001</v>
      </c>
      <c r="D22" s="107">
        <f t="shared" si="0"/>
        <v>154967429.49000001</v>
      </c>
      <c r="E22" s="145">
        <f t="shared" si="2"/>
        <v>0.48610115480983185</v>
      </c>
      <c r="F22" s="107">
        <f t="shared" si="1"/>
        <v>45115879.560000002</v>
      </c>
      <c r="G22" s="107">
        <v>16024942.840000002</v>
      </c>
      <c r="H22" s="107">
        <v>29090936.719999999</v>
      </c>
      <c r="I22" s="107">
        <v>15402154.300000003</v>
      </c>
      <c r="J22" s="107">
        <v>94449395.63000001</v>
      </c>
    </row>
    <row r="23" spans="1:10" ht="12" customHeight="1" x14ac:dyDescent="0.2">
      <c r="A23" s="126">
        <v>16</v>
      </c>
      <c r="B23" s="129" t="s">
        <v>238</v>
      </c>
      <c r="C23" s="107">
        <v>1206626015.6099999</v>
      </c>
      <c r="D23" s="107">
        <f t="shared" si="0"/>
        <v>147426550.47999999</v>
      </c>
      <c r="E23" s="145">
        <f t="shared" si="2"/>
        <v>0.12218081540821885</v>
      </c>
      <c r="F23" s="107">
        <f t="shared" si="1"/>
        <v>28523595.339999996</v>
      </c>
      <c r="G23" s="107">
        <v>6909875.2599999998</v>
      </c>
      <c r="H23" s="107">
        <v>21613720.079999998</v>
      </c>
      <c r="I23" s="107">
        <v>62095592.390000001</v>
      </c>
      <c r="J23" s="107">
        <v>56807362.750000007</v>
      </c>
    </row>
    <row r="24" spans="1:10" ht="12" customHeight="1" x14ac:dyDescent="0.2">
      <c r="A24" s="126">
        <v>17</v>
      </c>
      <c r="B24" s="129" t="s">
        <v>242</v>
      </c>
      <c r="C24" s="107">
        <v>3690253651.4800005</v>
      </c>
      <c r="D24" s="107">
        <f t="shared" si="0"/>
        <v>146082004.41000003</v>
      </c>
      <c r="E24" s="145">
        <f t="shared" si="2"/>
        <v>3.9585897937236068E-2</v>
      </c>
      <c r="F24" s="107">
        <f t="shared" si="1"/>
        <v>22026847.320000004</v>
      </c>
      <c r="G24" s="107">
        <v>790532.76</v>
      </c>
      <c r="H24" s="107">
        <v>21236314.560000002</v>
      </c>
      <c r="I24" s="107">
        <v>34385238.549999997</v>
      </c>
      <c r="J24" s="107">
        <v>89669918.540000007</v>
      </c>
    </row>
    <row r="25" spans="1:10" ht="12" customHeight="1" x14ac:dyDescent="0.2">
      <c r="A25" s="126">
        <v>18</v>
      </c>
      <c r="B25" s="129" t="s">
        <v>239</v>
      </c>
      <c r="C25" s="107">
        <v>456970768.97000003</v>
      </c>
      <c r="D25" s="107">
        <f t="shared" si="0"/>
        <v>138041541.29000002</v>
      </c>
      <c r="E25" s="145">
        <f t="shared" si="2"/>
        <v>0.30207958728113393</v>
      </c>
      <c r="F25" s="107">
        <f t="shared" si="1"/>
        <v>28844209.84</v>
      </c>
      <c r="G25" s="107">
        <v>17978463.66</v>
      </c>
      <c r="H25" s="107">
        <v>10865746.18</v>
      </c>
      <c r="I25" s="107">
        <v>8558982.7100000009</v>
      </c>
      <c r="J25" s="107">
        <v>100638348.74000001</v>
      </c>
    </row>
    <row r="26" spans="1:10" ht="12" customHeight="1" x14ac:dyDescent="0.2">
      <c r="A26" s="126">
        <v>19</v>
      </c>
      <c r="B26" s="129" t="s">
        <v>240</v>
      </c>
      <c r="C26" s="107">
        <v>487554272.49000001</v>
      </c>
      <c r="D26" s="107">
        <f t="shared" si="0"/>
        <v>131176305.78</v>
      </c>
      <c r="E26" s="145">
        <f t="shared" si="2"/>
        <v>0.26904964879102866</v>
      </c>
      <c r="F26" s="107">
        <f t="shared" si="1"/>
        <v>28690749.379999999</v>
      </c>
      <c r="G26" s="119">
        <v>0</v>
      </c>
      <c r="H26" s="107">
        <v>28690749.379999999</v>
      </c>
      <c r="I26" s="107">
        <v>20116000.319999997</v>
      </c>
      <c r="J26" s="107">
        <v>82369556.079999998</v>
      </c>
    </row>
    <row r="27" spans="1:10" ht="12" customHeight="1" x14ac:dyDescent="0.2">
      <c r="A27" s="126">
        <v>20</v>
      </c>
      <c r="B27" s="129" t="s">
        <v>241</v>
      </c>
      <c r="C27" s="107">
        <v>222943530.34</v>
      </c>
      <c r="D27" s="107">
        <f t="shared" si="0"/>
        <v>114837376.96000001</v>
      </c>
      <c r="E27" s="145">
        <f t="shared" si="2"/>
        <v>0.51509625233289924</v>
      </c>
      <c r="F27" s="107">
        <f t="shared" si="1"/>
        <v>59089355.929999992</v>
      </c>
      <c r="G27" s="107">
        <v>14299223.000000002</v>
      </c>
      <c r="H27" s="107">
        <v>44790132.929999992</v>
      </c>
      <c r="I27" s="107">
        <v>442845.39999999997</v>
      </c>
      <c r="J27" s="107">
        <v>55305175.63000001</v>
      </c>
    </row>
    <row r="28" spans="1:10" ht="12" customHeight="1" x14ac:dyDescent="0.2">
      <c r="A28" s="126">
        <v>21</v>
      </c>
      <c r="B28" s="130" t="s">
        <v>243</v>
      </c>
      <c r="C28" s="108">
        <v>224810893.67000002</v>
      </c>
      <c r="D28" s="107">
        <f t="shared" si="0"/>
        <v>97920670.629999995</v>
      </c>
      <c r="E28" s="145">
        <f t="shared" si="2"/>
        <v>0.43556906443216126</v>
      </c>
      <c r="F28" s="107">
        <f t="shared" si="1"/>
        <v>8925931.0500000007</v>
      </c>
      <c r="G28" s="120">
        <v>0</v>
      </c>
      <c r="H28" s="108">
        <v>8925931.0500000007</v>
      </c>
      <c r="I28" s="108">
        <v>1659530.75</v>
      </c>
      <c r="J28" s="108">
        <v>87335208.829999998</v>
      </c>
    </row>
    <row r="29" spans="1:10" ht="12" customHeight="1" x14ac:dyDescent="0.2">
      <c r="A29" s="126">
        <v>22</v>
      </c>
      <c r="B29" s="129" t="s">
        <v>245</v>
      </c>
      <c r="C29" s="107">
        <v>183745197.07000002</v>
      </c>
      <c r="D29" s="107">
        <f t="shared" si="0"/>
        <v>85783283.800000012</v>
      </c>
      <c r="E29" s="145">
        <f t="shared" si="2"/>
        <v>0.46686000596423644</v>
      </c>
      <c r="F29" s="107">
        <f t="shared" si="1"/>
        <v>2249986.9299999997</v>
      </c>
      <c r="G29" s="119">
        <v>0</v>
      </c>
      <c r="H29" s="107">
        <v>2249986.9299999997</v>
      </c>
      <c r="I29" s="107">
        <v>310710.61</v>
      </c>
      <c r="J29" s="107">
        <v>83222586.260000005</v>
      </c>
    </row>
    <row r="30" spans="1:10" ht="12" customHeight="1" x14ac:dyDescent="0.2">
      <c r="A30" s="126">
        <v>23</v>
      </c>
      <c r="B30" s="129" t="s">
        <v>244</v>
      </c>
      <c r="C30" s="107">
        <v>287123855.56999999</v>
      </c>
      <c r="D30" s="107">
        <f t="shared" si="0"/>
        <v>84021478.25</v>
      </c>
      <c r="E30" s="145">
        <f t="shared" si="2"/>
        <v>0.29263147808878526</v>
      </c>
      <c r="F30" s="107">
        <f t="shared" si="1"/>
        <v>19260412.68</v>
      </c>
      <c r="G30" s="107">
        <v>7112930.2699999996</v>
      </c>
      <c r="H30" s="107">
        <v>12147482.41</v>
      </c>
      <c r="I30" s="107">
        <v>5779671.04</v>
      </c>
      <c r="J30" s="107">
        <v>58981394.530000001</v>
      </c>
    </row>
    <row r="31" spans="1:10" ht="12" customHeight="1" x14ac:dyDescent="0.2">
      <c r="A31" s="126">
        <v>24</v>
      </c>
      <c r="B31" s="130" t="s">
        <v>246</v>
      </c>
      <c r="C31" s="108">
        <v>202459537.25</v>
      </c>
      <c r="D31" s="107">
        <f t="shared" si="0"/>
        <v>62218270.909999996</v>
      </c>
      <c r="E31" s="145">
        <f t="shared" si="2"/>
        <v>0.30731212643824213</v>
      </c>
      <c r="F31" s="107">
        <f t="shared" si="1"/>
        <v>2201166.06</v>
      </c>
      <c r="G31" s="120">
        <v>0</v>
      </c>
      <c r="H31" s="108">
        <v>2201166.06</v>
      </c>
      <c r="I31" s="108">
        <v>13168608.690000001</v>
      </c>
      <c r="J31" s="108">
        <v>46848496.159999996</v>
      </c>
    </row>
    <row r="32" spans="1:10" ht="12" customHeight="1" x14ac:dyDescent="0.2">
      <c r="A32" s="126">
        <v>25</v>
      </c>
      <c r="B32" s="129" t="s">
        <v>247</v>
      </c>
      <c r="C32" s="107">
        <v>415274046.91999996</v>
      </c>
      <c r="D32" s="107">
        <f t="shared" si="0"/>
        <v>54955730.469999999</v>
      </c>
      <c r="E32" s="145">
        <f t="shared" si="2"/>
        <v>0.13233605826705297</v>
      </c>
      <c r="F32" s="107">
        <f t="shared" si="1"/>
        <v>26500000</v>
      </c>
      <c r="G32" s="119">
        <v>0</v>
      </c>
      <c r="H32" s="107">
        <v>26500000</v>
      </c>
      <c r="I32" s="107">
        <v>2322628.69</v>
      </c>
      <c r="J32" s="107">
        <v>26133101.780000001</v>
      </c>
    </row>
    <row r="33" spans="1:10" ht="12" customHeight="1" x14ac:dyDescent="0.2">
      <c r="A33" s="126">
        <v>26</v>
      </c>
      <c r="B33" s="129" t="s">
        <v>249</v>
      </c>
      <c r="C33" s="107">
        <v>157146841.33999997</v>
      </c>
      <c r="D33" s="107">
        <f t="shared" si="0"/>
        <v>49564146.160000004</v>
      </c>
      <c r="E33" s="145">
        <f t="shared" si="2"/>
        <v>0.31540020618527065</v>
      </c>
      <c r="F33" s="107">
        <f t="shared" si="1"/>
        <v>26807078.980000004</v>
      </c>
      <c r="G33" s="107">
        <v>13461451.580000002</v>
      </c>
      <c r="H33" s="107">
        <v>13345627.4</v>
      </c>
      <c r="I33" s="107">
        <v>637879.54999999993</v>
      </c>
      <c r="J33" s="107">
        <v>22119187.629999999</v>
      </c>
    </row>
    <row r="34" spans="1:10" ht="12" customHeight="1" x14ac:dyDescent="0.2">
      <c r="A34" s="126">
        <v>27</v>
      </c>
      <c r="B34" s="129" t="s">
        <v>248</v>
      </c>
      <c r="C34" s="107">
        <v>137237072.85000002</v>
      </c>
      <c r="D34" s="107">
        <f t="shared" si="0"/>
        <v>44491676.079999998</v>
      </c>
      <c r="E34" s="145">
        <f t="shared" si="2"/>
        <v>0.32419575232874104</v>
      </c>
      <c r="F34" s="107">
        <f t="shared" si="1"/>
        <v>6410723.8399999999</v>
      </c>
      <c r="G34" s="119">
        <v>0</v>
      </c>
      <c r="H34" s="107">
        <v>6410723.8399999999</v>
      </c>
      <c r="I34" s="107">
        <v>10411299.66</v>
      </c>
      <c r="J34" s="107">
        <v>27669652.580000002</v>
      </c>
    </row>
    <row r="35" spans="1:10" ht="12" customHeight="1" x14ac:dyDescent="0.2">
      <c r="A35" s="126">
        <v>28</v>
      </c>
      <c r="B35" s="129" t="s">
        <v>250</v>
      </c>
      <c r="C35" s="107">
        <v>91823380.569999993</v>
      </c>
      <c r="D35" s="107">
        <f t="shared" si="0"/>
        <v>43137203.949999996</v>
      </c>
      <c r="E35" s="145">
        <f t="shared" si="2"/>
        <v>0.469784532895901</v>
      </c>
      <c r="F35" s="107">
        <f t="shared" si="1"/>
        <v>12965442.889999999</v>
      </c>
      <c r="G35" s="119">
        <v>0</v>
      </c>
      <c r="H35" s="107">
        <v>12965442.889999999</v>
      </c>
      <c r="I35" s="107">
        <v>1183110.18</v>
      </c>
      <c r="J35" s="107">
        <v>28988650.879999999</v>
      </c>
    </row>
    <row r="36" spans="1:10" ht="12" customHeight="1" x14ac:dyDescent="0.2">
      <c r="A36" s="126">
        <v>29</v>
      </c>
      <c r="B36" s="129" t="s">
        <v>251</v>
      </c>
      <c r="C36" s="107">
        <v>66916975.869999997</v>
      </c>
      <c r="D36" s="107">
        <f t="shared" si="0"/>
        <v>30124530.689999998</v>
      </c>
      <c r="E36" s="145">
        <f t="shared" si="2"/>
        <v>0.45017770600576901</v>
      </c>
      <c r="F36" s="107">
        <f t="shared" si="1"/>
        <v>10008389.569999998</v>
      </c>
      <c r="G36" s="119">
        <v>0</v>
      </c>
      <c r="H36" s="107">
        <v>10008389.569999998</v>
      </c>
      <c r="I36" s="107">
        <v>4079021.87</v>
      </c>
      <c r="J36" s="107">
        <v>16037119.250000002</v>
      </c>
    </row>
    <row r="37" spans="1:10" ht="12" customHeight="1" x14ac:dyDescent="0.2">
      <c r="A37" s="126">
        <v>30</v>
      </c>
      <c r="B37" s="130" t="s">
        <v>253</v>
      </c>
      <c r="C37" s="108">
        <v>38053648.679999992</v>
      </c>
      <c r="D37" s="107">
        <f t="shared" si="0"/>
        <v>26449779.699999999</v>
      </c>
      <c r="E37" s="145">
        <f t="shared" si="2"/>
        <v>0.69506553556587902</v>
      </c>
      <c r="F37" s="107">
        <f t="shared" si="1"/>
        <v>26449779.699999999</v>
      </c>
      <c r="G37" s="108">
        <v>4737981.3899999997</v>
      </c>
      <c r="H37" s="108">
        <v>21711798.309999999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254</v>
      </c>
      <c r="C38" s="107">
        <v>360137195.21999997</v>
      </c>
      <c r="D38" s="107">
        <f t="shared" si="0"/>
        <v>23030128.190000001</v>
      </c>
      <c r="E38" s="145">
        <f t="shared" si="2"/>
        <v>6.3948207782124247E-2</v>
      </c>
      <c r="F38" s="107">
        <f t="shared" si="1"/>
        <v>416100</v>
      </c>
      <c r="G38" s="107">
        <v>0</v>
      </c>
      <c r="H38" s="107">
        <v>416100</v>
      </c>
      <c r="I38" s="107">
        <v>93980.09</v>
      </c>
      <c r="J38" s="107">
        <v>22520048.100000001</v>
      </c>
    </row>
    <row r="39" spans="1:10" ht="12" customHeight="1" x14ac:dyDescent="0.2">
      <c r="A39" s="126">
        <v>32</v>
      </c>
      <c r="B39" s="129" t="s">
        <v>255</v>
      </c>
      <c r="C39" s="107">
        <v>55045680.759999998</v>
      </c>
      <c r="D39" s="107">
        <f t="shared" si="0"/>
        <v>21244390.66</v>
      </c>
      <c r="E39" s="145">
        <f t="shared" si="2"/>
        <v>0.38594110140313942</v>
      </c>
      <c r="F39" s="107">
        <f t="shared" si="1"/>
        <v>12049178.270000001</v>
      </c>
      <c r="G39" s="107">
        <v>2636574.58</v>
      </c>
      <c r="H39" s="107">
        <v>9412603.6900000013</v>
      </c>
      <c r="I39" s="107">
        <v>1830183.28</v>
      </c>
      <c r="J39" s="107">
        <v>7365029.1100000003</v>
      </c>
    </row>
    <row r="40" spans="1:10" ht="12" customHeight="1" x14ac:dyDescent="0.2">
      <c r="A40" s="126">
        <v>33</v>
      </c>
      <c r="B40" s="129" t="s">
        <v>252</v>
      </c>
      <c r="C40" s="107">
        <v>129638749.48</v>
      </c>
      <c r="D40" s="107">
        <f t="shared" si="0"/>
        <v>17155509.77</v>
      </c>
      <c r="E40" s="145">
        <f t="shared" si="2"/>
        <v>0.1323331938854182</v>
      </c>
      <c r="F40" s="107">
        <f t="shared" si="1"/>
        <v>4945709.45</v>
      </c>
      <c r="G40" s="107">
        <v>3816499.2800000003</v>
      </c>
      <c r="H40" s="107">
        <v>1129210.17</v>
      </c>
      <c r="I40" s="107">
        <v>4553896.43</v>
      </c>
      <c r="J40" s="107">
        <v>7655903.8899999997</v>
      </c>
    </row>
    <row r="41" spans="1:10" ht="12" customHeight="1" x14ac:dyDescent="0.2">
      <c r="A41" s="126">
        <v>34</v>
      </c>
      <c r="B41" s="130" t="s">
        <v>256</v>
      </c>
      <c r="C41" s="108">
        <v>75165052.019999996</v>
      </c>
      <c r="D41" s="107">
        <f t="shared" si="0"/>
        <v>6309054.6400000006</v>
      </c>
      <c r="E41" s="145">
        <f t="shared" si="2"/>
        <v>8.3936011090916043E-2</v>
      </c>
      <c r="F41" s="107">
        <f t="shared" si="1"/>
        <v>6309054.6400000006</v>
      </c>
      <c r="G41" s="108">
        <v>4853129.79</v>
      </c>
      <c r="H41" s="108">
        <v>1455924.85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9">
        <v>7124060.3999999994</v>
      </c>
      <c r="D42" s="107">
        <f t="shared" si="0"/>
        <v>3753909.2099999995</v>
      </c>
      <c r="E42" s="145">
        <f t="shared" si="2"/>
        <v>0.52693393924621967</v>
      </c>
      <c r="F42" s="119">
        <f t="shared" si="1"/>
        <v>0</v>
      </c>
      <c r="G42" s="120">
        <v>0</v>
      </c>
      <c r="H42" s="120">
        <v>0</v>
      </c>
      <c r="I42" s="108">
        <v>764021.69</v>
      </c>
      <c r="J42" s="108">
        <v>2989887.5199999996</v>
      </c>
    </row>
    <row r="43" spans="1:10" ht="12" customHeight="1" x14ac:dyDescent="0.2">
      <c r="A43" s="126">
        <v>36</v>
      </c>
      <c r="B43" s="129" t="s">
        <v>258</v>
      </c>
      <c r="C43" s="107">
        <v>86585313.50999999</v>
      </c>
      <c r="D43" s="107">
        <f t="shared" si="0"/>
        <v>2483185.1799999997</v>
      </c>
      <c r="E43" s="145">
        <f t="shared" si="2"/>
        <v>2.8679057444461517E-2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1548573.88</v>
      </c>
    </row>
    <row r="44" spans="1:10" ht="12" customHeight="1" x14ac:dyDescent="0.2">
      <c r="A44" s="126">
        <v>37</v>
      </c>
      <c r="B44" s="129" t="s">
        <v>259</v>
      </c>
      <c r="C44" s="107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19">
        <v>0</v>
      </c>
      <c r="H44" s="119">
        <v>0</v>
      </c>
      <c r="I44" s="107">
        <v>0</v>
      </c>
      <c r="J44" s="107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395488.27999999997</v>
      </c>
      <c r="D45" s="107">
        <f t="shared" si="0"/>
        <v>388575.80999999994</v>
      </c>
      <c r="E45" s="145">
        <f t="shared" si="2"/>
        <v>0.98252168180558974</v>
      </c>
      <c r="F45" s="119">
        <f t="shared" si="1"/>
        <v>0</v>
      </c>
      <c r="G45" s="119">
        <v>0</v>
      </c>
      <c r="H45" s="119">
        <v>0</v>
      </c>
      <c r="I45" s="107">
        <v>264493.70999999996</v>
      </c>
      <c r="J45" s="107">
        <v>124082.1</v>
      </c>
    </row>
    <row r="46" spans="1:10" ht="12" customHeight="1" x14ac:dyDescent="0.2">
      <c r="A46" s="126">
        <v>39</v>
      </c>
      <c r="B46" s="130" t="s">
        <v>261</v>
      </c>
      <c r="C46" s="108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30" t="s">
        <v>262</v>
      </c>
      <c r="C47" s="108">
        <v>16488191.790000001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495785569.19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31" customFormat="1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56012482088.030014</v>
      </c>
      <c r="D51" s="143">
        <f t="shared" ref="D51" si="3">F51+I51+J51</f>
        <v>11006229630.050001</v>
      </c>
      <c r="E51" s="146">
        <f t="shared" si="2"/>
        <v>0.19649601695480043</v>
      </c>
      <c r="F51" s="143">
        <f t="shared" ref="F51" si="4">G51+H51</f>
        <v>3322339210.6199999</v>
      </c>
      <c r="G51" s="121">
        <v>1072833270.77</v>
      </c>
      <c r="H51" s="121">
        <v>2249505939.8499999</v>
      </c>
      <c r="I51" s="121">
        <v>1960496915.6999998</v>
      </c>
      <c r="J51" s="121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4140625" defaultRowHeight="10.199999999999999" x14ac:dyDescent="0.2"/>
  <cols>
    <col min="1" max="1" width="3.44140625" style="155" customWidth="1"/>
    <col min="2" max="2" width="35.88671875" style="155" customWidth="1"/>
    <col min="3" max="3" width="14.5546875" style="155" customWidth="1"/>
    <col min="4" max="4" width="22.6640625" style="155" bestFit="1" customWidth="1"/>
    <col min="5" max="5" width="14.5546875" style="155" customWidth="1"/>
    <col min="6" max="6" width="18.109375" style="155" bestFit="1" customWidth="1"/>
    <col min="7" max="7" width="7.109375" style="155" bestFit="1" customWidth="1"/>
    <col min="8" max="8" width="13.6640625" style="155" bestFit="1" customWidth="1"/>
    <col min="9" max="9" width="12.6640625" style="155" bestFit="1" customWidth="1"/>
    <col min="10" max="10" width="9.5546875" style="155" bestFit="1" customWidth="1"/>
    <col min="11" max="16384" width="11.44140625" style="155"/>
  </cols>
  <sheetData>
    <row r="1" spans="1:10" ht="12" customHeight="1" x14ac:dyDescent="0.2">
      <c r="A1" s="190" t="s">
        <v>269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29" t="s">
        <v>223</v>
      </c>
      <c r="C8" s="107">
        <v>10002060760.119999</v>
      </c>
      <c r="D8" s="107">
        <f t="shared" ref="D8:D50" si="0">F8+I8+J8</f>
        <v>1794491086.96</v>
      </c>
      <c r="E8" s="145">
        <f>D8/C8</f>
        <v>0.17941213615847609</v>
      </c>
      <c r="F8" s="107">
        <f t="shared" ref="F8:F50" si="1">G8+H8</f>
        <v>460105511.03000003</v>
      </c>
      <c r="G8" s="107">
        <v>141414747.88</v>
      </c>
      <c r="H8" s="107">
        <v>318690763.15000004</v>
      </c>
      <c r="I8" s="107">
        <v>426643654.60000008</v>
      </c>
      <c r="J8" s="107">
        <v>907741921.33000004</v>
      </c>
    </row>
    <row r="9" spans="1:10" ht="12" customHeight="1" x14ac:dyDescent="0.2">
      <c r="A9" s="126">
        <v>2</v>
      </c>
      <c r="B9" s="129" t="s">
        <v>224</v>
      </c>
      <c r="C9" s="107">
        <v>7507938021.8899994</v>
      </c>
      <c r="D9" s="107">
        <f t="shared" si="0"/>
        <v>1526324924.5399997</v>
      </c>
      <c r="E9" s="145">
        <f t="shared" ref="E9:E51" si="2">D9/C9</f>
        <v>0.20329482210560026</v>
      </c>
      <c r="F9" s="107">
        <f t="shared" si="1"/>
        <v>784567981.68999982</v>
      </c>
      <c r="G9" s="107">
        <v>289796482.82999992</v>
      </c>
      <c r="H9" s="107">
        <v>494771498.85999995</v>
      </c>
      <c r="I9" s="107">
        <v>314272835.01999992</v>
      </c>
      <c r="J9" s="107">
        <v>427484107.82999998</v>
      </c>
    </row>
    <row r="10" spans="1:10" ht="12" customHeight="1" x14ac:dyDescent="0.2">
      <c r="A10" s="126">
        <v>3</v>
      </c>
      <c r="B10" s="129" t="s">
        <v>225</v>
      </c>
      <c r="C10" s="107">
        <v>5877176099.9899988</v>
      </c>
      <c r="D10" s="107">
        <f t="shared" si="0"/>
        <v>1202696239.5899999</v>
      </c>
      <c r="E10" s="145">
        <f t="shared" si="2"/>
        <v>0.20463845546367865</v>
      </c>
      <c r="F10" s="107">
        <f t="shared" si="1"/>
        <v>139730338.30999997</v>
      </c>
      <c r="G10" s="107">
        <v>72766939.00999999</v>
      </c>
      <c r="H10" s="107">
        <v>66963399.29999999</v>
      </c>
      <c r="I10" s="107">
        <v>336619811.46999997</v>
      </c>
      <c r="J10" s="107">
        <v>726346089.80999994</v>
      </c>
    </row>
    <row r="11" spans="1:10" ht="12" customHeight="1" x14ac:dyDescent="0.2">
      <c r="A11" s="126">
        <v>4</v>
      </c>
      <c r="B11" s="130" t="s">
        <v>226</v>
      </c>
      <c r="C11" s="108">
        <v>3359516705.2800002</v>
      </c>
      <c r="D11" s="107">
        <f t="shared" si="0"/>
        <v>797284049.58000004</v>
      </c>
      <c r="E11" s="145">
        <f t="shared" si="2"/>
        <v>0.23732105523599417</v>
      </c>
      <c r="F11" s="107">
        <f t="shared" si="1"/>
        <v>284533956.29000002</v>
      </c>
      <c r="G11" s="108">
        <v>87951679.570000008</v>
      </c>
      <c r="H11" s="108">
        <v>196582276.72</v>
      </c>
      <c r="I11" s="108">
        <v>173358297.06999999</v>
      </c>
      <c r="J11" s="108">
        <v>339391796.22000003</v>
      </c>
    </row>
    <row r="12" spans="1:10" ht="12" customHeight="1" x14ac:dyDescent="0.2">
      <c r="A12" s="126">
        <v>5</v>
      </c>
      <c r="B12" s="129" t="s">
        <v>228</v>
      </c>
      <c r="C12" s="107">
        <v>4015640853.3899999</v>
      </c>
      <c r="D12" s="107">
        <f t="shared" si="0"/>
        <v>680968162.25999999</v>
      </c>
      <c r="E12" s="145">
        <f t="shared" si="2"/>
        <v>0.16957895068856255</v>
      </c>
      <c r="F12" s="107">
        <f t="shared" si="1"/>
        <v>160568485.49000001</v>
      </c>
      <c r="G12" s="107">
        <v>58896217.07</v>
      </c>
      <c r="H12" s="107">
        <v>101672268.42000002</v>
      </c>
      <c r="I12" s="107">
        <v>139953784.14000002</v>
      </c>
      <c r="J12" s="107">
        <v>380445892.63</v>
      </c>
    </row>
    <row r="13" spans="1:10" ht="12" customHeight="1" x14ac:dyDescent="0.2">
      <c r="A13" s="126">
        <v>6</v>
      </c>
      <c r="B13" s="129" t="s">
        <v>227</v>
      </c>
      <c r="C13" s="108">
        <v>3003127435.8699994</v>
      </c>
      <c r="D13" s="107">
        <f t="shared" si="0"/>
        <v>674789657.87999988</v>
      </c>
      <c r="E13" s="145">
        <f t="shared" si="2"/>
        <v>0.22469564555275517</v>
      </c>
      <c r="F13" s="107">
        <f t="shared" si="1"/>
        <v>53844595.069999993</v>
      </c>
      <c r="G13" s="108">
        <v>38183632.479999997</v>
      </c>
      <c r="H13" s="108">
        <v>15660962.59</v>
      </c>
      <c r="I13" s="108">
        <v>46149408.689999983</v>
      </c>
      <c r="J13" s="108">
        <v>574795654.11999989</v>
      </c>
    </row>
    <row r="14" spans="1:10" ht="12" customHeight="1" x14ac:dyDescent="0.2">
      <c r="A14" s="126">
        <v>7</v>
      </c>
      <c r="B14" s="129" t="s">
        <v>229</v>
      </c>
      <c r="C14" s="107">
        <v>1848646022.0699999</v>
      </c>
      <c r="D14" s="107">
        <f t="shared" si="0"/>
        <v>528566687.86999995</v>
      </c>
      <c r="E14" s="145">
        <f t="shared" si="2"/>
        <v>0.28592098301120056</v>
      </c>
      <c r="F14" s="107">
        <f t="shared" si="1"/>
        <v>185625098.37999997</v>
      </c>
      <c r="G14" s="107">
        <v>87060975.670000002</v>
      </c>
      <c r="H14" s="107">
        <v>98564122.709999964</v>
      </c>
      <c r="I14" s="107">
        <v>59260948.510000005</v>
      </c>
      <c r="J14" s="107">
        <v>283680640.97999996</v>
      </c>
    </row>
    <row r="15" spans="1:10" ht="12" customHeight="1" x14ac:dyDescent="0.2">
      <c r="A15" s="126">
        <v>8</v>
      </c>
      <c r="B15" s="129" t="s">
        <v>230</v>
      </c>
      <c r="C15" s="107">
        <v>944114582.2299999</v>
      </c>
      <c r="D15" s="107">
        <f t="shared" si="0"/>
        <v>509379263.37999994</v>
      </c>
      <c r="E15" s="145">
        <f t="shared" si="2"/>
        <v>0.53953118929361887</v>
      </c>
      <c r="F15" s="107">
        <f t="shared" si="1"/>
        <v>98029870.539999992</v>
      </c>
      <c r="G15" s="107">
        <v>40068241.920000002</v>
      </c>
      <c r="H15" s="107">
        <v>57961628.619999997</v>
      </c>
      <c r="I15" s="107">
        <v>80819076.079999998</v>
      </c>
      <c r="J15" s="107">
        <v>330530316.75999993</v>
      </c>
    </row>
    <row r="16" spans="1:10" ht="12" customHeight="1" x14ac:dyDescent="0.2">
      <c r="A16" s="126">
        <v>9</v>
      </c>
      <c r="B16" s="130" t="s">
        <v>231</v>
      </c>
      <c r="C16" s="108">
        <v>2338166218.0300002</v>
      </c>
      <c r="D16" s="107">
        <f t="shared" si="0"/>
        <v>460711858.27999997</v>
      </c>
      <c r="E16" s="145">
        <f t="shared" si="2"/>
        <v>0.19703982322872168</v>
      </c>
      <c r="F16" s="107">
        <f t="shared" si="1"/>
        <v>319882510.38</v>
      </c>
      <c r="G16" s="108">
        <v>45929392.079999998</v>
      </c>
      <c r="H16" s="108">
        <v>273953118.30000001</v>
      </c>
      <c r="I16" s="108">
        <v>52914999.999999993</v>
      </c>
      <c r="J16" s="108">
        <v>87914347.899999991</v>
      </c>
    </row>
    <row r="17" spans="1:10" ht="12" customHeight="1" x14ac:dyDescent="0.2">
      <c r="A17" s="126">
        <v>10</v>
      </c>
      <c r="B17" s="129" t="s">
        <v>232</v>
      </c>
      <c r="C17" s="107">
        <v>5437967284.8400002</v>
      </c>
      <c r="D17" s="107">
        <f t="shared" si="0"/>
        <v>403756261.38999999</v>
      </c>
      <c r="E17" s="145">
        <f t="shared" si="2"/>
        <v>7.4247644430593437E-2</v>
      </c>
      <c r="F17" s="107">
        <f t="shared" si="1"/>
        <v>37167711.420000009</v>
      </c>
      <c r="G17" s="107">
        <v>912777.26</v>
      </c>
      <c r="H17" s="107">
        <v>36254934.160000011</v>
      </c>
      <c r="I17" s="107">
        <v>20120662.119999997</v>
      </c>
      <c r="J17" s="107">
        <v>346467887.84999996</v>
      </c>
    </row>
    <row r="18" spans="1:10" ht="12" customHeight="1" x14ac:dyDescent="0.2">
      <c r="A18" s="126">
        <v>11</v>
      </c>
      <c r="B18" s="129" t="s">
        <v>234</v>
      </c>
      <c r="C18" s="107">
        <v>638275739.62000012</v>
      </c>
      <c r="D18" s="107">
        <f t="shared" si="0"/>
        <v>321579560.95000005</v>
      </c>
      <c r="E18" s="145">
        <f t="shared" si="2"/>
        <v>0.50382544876522117</v>
      </c>
      <c r="F18" s="107">
        <f t="shared" si="1"/>
        <v>161357940.38</v>
      </c>
      <c r="G18" s="107">
        <v>65598596.329999998</v>
      </c>
      <c r="H18" s="107">
        <v>95759344.049999997</v>
      </c>
      <c r="I18" s="107">
        <v>37444897.300000004</v>
      </c>
      <c r="J18" s="107">
        <v>122776723.27000001</v>
      </c>
    </row>
    <row r="19" spans="1:10" ht="12" customHeight="1" x14ac:dyDescent="0.2">
      <c r="A19" s="126">
        <v>12</v>
      </c>
      <c r="B19" s="129" t="s">
        <v>233</v>
      </c>
      <c r="C19" s="107">
        <v>710906923.18000007</v>
      </c>
      <c r="D19" s="107">
        <f t="shared" si="0"/>
        <v>304806305.38</v>
      </c>
      <c r="E19" s="145">
        <f t="shared" si="2"/>
        <v>0.42875697991032746</v>
      </c>
      <c r="F19" s="107">
        <f t="shared" si="1"/>
        <v>67620618.220000014</v>
      </c>
      <c r="G19" s="107">
        <v>50044973.790000007</v>
      </c>
      <c r="H19" s="107">
        <v>17575644.430000003</v>
      </c>
      <c r="I19" s="107">
        <v>75515551.819999978</v>
      </c>
      <c r="J19" s="107">
        <v>161670135.33999997</v>
      </c>
    </row>
    <row r="20" spans="1:10" ht="12" customHeight="1" x14ac:dyDescent="0.2">
      <c r="A20" s="126">
        <v>13</v>
      </c>
      <c r="B20" s="130" t="s">
        <v>235</v>
      </c>
      <c r="C20" s="108">
        <v>467804113.86999989</v>
      </c>
      <c r="D20" s="107">
        <f t="shared" si="0"/>
        <v>206219167.17999995</v>
      </c>
      <c r="E20" s="145">
        <f t="shared" si="2"/>
        <v>0.44082375735008411</v>
      </c>
      <c r="F20" s="107">
        <f t="shared" si="1"/>
        <v>157561173.89999998</v>
      </c>
      <c r="G20" s="120">
        <v>0</v>
      </c>
      <c r="H20" s="108">
        <v>157561173.89999998</v>
      </c>
      <c r="I20" s="108">
        <v>23441621.169999998</v>
      </c>
      <c r="J20" s="108">
        <v>25216372.109999999</v>
      </c>
    </row>
    <row r="21" spans="1:10" ht="12" customHeight="1" x14ac:dyDescent="0.2">
      <c r="A21" s="126">
        <v>14</v>
      </c>
      <c r="B21" s="129" t="s">
        <v>236</v>
      </c>
      <c r="C21" s="107">
        <v>333655254.65999997</v>
      </c>
      <c r="D21" s="107">
        <f t="shared" si="0"/>
        <v>162588263.82999998</v>
      </c>
      <c r="E21" s="145">
        <f t="shared" si="2"/>
        <v>0.48729418032298044</v>
      </c>
      <c r="F21" s="107">
        <f t="shared" si="1"/>
        <v>51377511.839999996</v>
      </c>
      <c r="G21" s="107">
        <v>28574714.109999999</v>
      </c>
      <c r="H21" s="107">
        <v>22802797.729999997</v>
      </c>
      <c r="I21" s="107">
        <v>20219689.09</v>
      </c>
      <c r="J21" s="107">
        <v>90991062.900000006</v>
      </c>
    </row>
    <row r="22" spans="1:10" ht="12" customHeight="1" x14ac:dyDescent="0.2">
      <c r="A22" s="126">
        <v>15</v>
      </c>
      <c r="B22" s="130" t="s">
        <v>237</v>
      </c>
      <c r="C22" s="108">
        <v>320481733.10000002</v>
      </c>
      <c r="D22" s="107">
        <f t="shared" si="0"/>
        <v>157161904.70000002</v>
      </c>
      <c r="E22" s="145">
        <f t="shared" si="2"/>
        <v>0.49039270719046174</v>
      </c>
      <c r="F22" s="107">
        <f t="shared" si="1"/>
        <v>46189968.549999997</v>
      </c>
      <c r="G22" s="108">
        <v>17588701.490000002</v>
      </c>
      <c r="H22" s="108">
        <v>28601267.059999995</v>
      </c>
      <c r="I22" s="108">
        <v>15611807.370000001</v>
      </c>
      <c r="J22" s="108">
        <v>95360128.780000016</v>
      </c>
    </row>
    <row r="23" spans="1:10" ht="12" customHeight="1" x14ac:dyDescent="0.2">
      <c r="A23" s="126">
        <v>16</v>
      </c>
      <c r="B23" s="129" t="s">
        <v>238</v>
      </c>
      <c r="C23" s="107">
        <v>1204368217.3099999</v>
      </c>
      <c r="D23" s="107">
        <f t="shared" si="0"/>
        <v>147766973.38</v>
      </c>
      <c r="E23" s="145">
        <f t="shared" si="2"/>
        <v>0.12269252148652916</v>
      </c>
      <c r="F23" s="107">
        <f t="shared" si="1"/>
        <v>28918194.07</v>
      </c>
      <c r="G23" s="107">
        <v>6891209.9800000004</v>
      </c>
      <c r="H23" s="107">
        <v>22026984.09</v>
      </c>
      <c r="I23" s="107">
        <v>62092619.010000005</v>
      </c>
      <c r="J23" s="107">
        <v>56756160.299999997</v>
      </c>
    </row>
    <row r="24" spans="1:10" ht="12" customHeight="1" x14ac:dyDescent="0.2">
      <c r="A24" s="126">
        <v>17</v>
      </c>
      <c r="B24" s="129" t="s">
        <v>239</v>
      </c>
      <c r="C24" s="107">
        <v>455194701.32999998</v>
      </c>
      <c r="D24" s="107">
        <f t="shared" si="0"/>
        <v>139817377.83000001</v>
      </c>
      <c r="E24" s="145">
        <f t="shared" si="2"/>
        <v>0.30715950212398757</v>
      </c>
      <c r="F24" s="107">
        <f t="shared" si="1"/>
        <v>29371642.32</v>
      </c>
      <c r="G24" s="107">
        <v>17096806.039999999</v>
      </c>
      <c r="H24" s="107">
        <v>12274836.279999999</v>
      </c>
      <c r="I24" s="107">
        <v>8558097.379999999</v>
      </c>
      <c r="J24" s="107">
        <v>101887638.13000001</v>
      </c>
    </row>
    <row r="25" spans="1:10" ht="12" customHeight="1" x14ac:dyDescent="0.2">
      <c r="A25" s="126">
        <v>18</v>
      </c>
      <c r="B25" s="129" t="s">
        <v>242</v>
      </c>
      <c r="C25" s="107">
        <v>3715394661.8099999</v>
      </c>
      <c r="D25" s="107">
        <f t="shared" si="0"/>
        <v>139426684.18000001</v>
      </c>
      <c r="E25" s="145">
        <f t="shared" si="2"/>
        <v>3.752674934190614E-2</v>
      </c>
      <c r="F25" s="107">
        <f t="shared" si="1"/>
        <v>18450596.34</v>
      </c>
      <c r="G25" s="107">
        <v>5659807.4200000009</v>
      </c>
      <c r="H25" s="107">
        <v>12790788.92</v>
      </c>
      <c r="I25" s="107">
        <v>32111315.259999998</v>
      </c>
      <c r="J25" s="107">
        <v>88864772.579999998</v>
      </c>
    </row>
    <row r="26" spans="1:10" ht="12" customHeight="1" x14ac:dyDescent="0.2">
      <c r="A26" s="126">
        <v>19</v>
      </c>
      <c r="B26" s="129" t="s">
        <v>240</v>
      </c>
      <c r="C26" s="107">
        <v>483586556.16999996</v>
      </c>
      <c r="D26" s="107">
        <f t="shared" si="0"/>
        <v>131359915.57999998</v>
      </c>
      <c r="E26" s="145">
        <f t="shared" si="2"/>
        <v>0.27163682262048189</v>
      </c>
      <c r="F26" s="107">
        <f t="shared" si="1"/>
        <v>28564183.630000003</v>
      </c>
      <c r="G26" s="119">
        <v>0</v>
      </c>
      <c r="H26" s="107">
        <v>28564183.630000003</v>
      </c>
      <c r="I26" s="107">
        <v>20823801.709999993</v>
      </c>
      <c r="J26" s="107">
        <v>81971930.239999995</v>
      </c>
    </row>
    <row r="27" spans="1:10" ht="12" customHeight="1" x14ac:dyDescent="0.2">
      <c r="A27" s="126">
        <v>20</v>
      </c>
      <c r="B27" s="129" t="s">
        <v>241</v>
      </c>
      <c r="C27" s="107">
        <v>208996001.86000001</v>
      </c>
      <c r="D27" s="107">
        <f t="shared" si="0"/>
        <v>102712932.36000001</v>
      </c>
      <c r="E27" s="145">
        <f t="shared" si="2"/>
        <v>0.49145883866622597</v>
      </c>
      <c r="F27" s="107">
        <f t="shared" si="1"/>
        <v>54502591.670000002</v>
      </c>
      <c r="G27" s="107">
        <v>14445693.449999999</v>
      </c>
      <c r="H27" s="107">
        <v>40056898.220000006</v>
      </c>
      <c r="I27" s="107">
        <v>28018.85</v>
      </c>
      <c r="J27" s="107">
        <v>48182321.840000004</v>
      </c>
    </row>
    <row r="28" spans="1:10" ht="12" customHeight="1" x14ac:dyDescent="0.2">
      <c r="A28" s="126">
        <v>21</v>
      </c>
      <c r="B28" s="129" t="s">
        <v>243</v>
      </c>
      <c r="C28" s="107">
        <v>218952087.92000002</v>
      </c>
      <c r="D28" s="107">
        <f t="shared" si="0"/>
        <v>97567120.920000002</v>
      </c>
      <c r="E28" s="145">
        <f t="shared" si="2"/>
        <v>0.445609456602436</v>
      </c>
      <c r="F28" s="107">
        <f t="shared" si="1"/>
        <v>8957587.75</v>
      </c>
      <c r="G28" s="119">
        <v>0</v>
      </c>
      <c r="H28" s="107">
        <v>8957587.75</v>
      </c>
      <c r="I28" s="107">
        <v>1563531.86</v>
      </c>
      <c r="J28" s="107">
        <v>87046001.310000002</v>
      </c>
    </row>
    <row r="29" spans="1:10" ht="12" customHeight="1" x14ac:dyDescent="0.2">
      <c r="A29" s="126">
        <v>22</v>
      </c>
      <c r="B29" s="129" t="s">
        <v>244</v>
      </c>
      <c r="C29" s="107">
        <v>293500693.10000002</v>
      </c>
      <c r="D29" s="107">
        <f t="shared" si="0"/>
        <v>83498495.729999989</v>
      </c>
      <c r="E29" s="145">
        <f t="shared" si="2"/>
        <v>0.28449164752585721</v>
      </c>
      <c r="F29" s="107">
        <f t="shared" si="1"/>
        <v>17127353.43</v>
      </c>
      <c r="G29" s="107">
        <v>2373138.0099999998</v>
      </c>
      <c r="H29" s="107">
        <v>14754215.42</v>
      </c>
      <c r="I29" s="107">
        <v>5914444.6999999974</v>
      </c>
      <c r="J29" s="107">
        <v>60456697.599999994</v>
      </c>
    </row>
    <row r="30" spans="1:10" ht="12" customHeight="1" x14ac:dyDescent="0.2">
      <c r="A30" s="126">
        <v>23</v>
      </c>
      <c r="B30" s="129" t="s">
        <v>245</v>
      </c>
      <c r="C30" s="107">
        <v>170668061.40000001</v>
      </c>
      <c r="D30" s="107">
        <f t="shared" si="0"/>
        <v>80905078.389999986</v>
      </c>
      <c r="E30" s="145">
        <f t="shared" si="2"/>
        <v>0.47404931963444674</v>
      </c>
      <c r="F30" s="107">
        <f t="shared" si="1"/>
        <v>1740363.81</v>
      </c>
      <c r="G30" s="119">
        <v>0</v>
      </c>
      <c r="H30" s="107">
        <v>1740363.81</v>
      </c>
      <c r="I30" s="107">
        <v>1939865.96</v>
      </c>
      <c r="J30" s="107">
        <v>77224848.61999999</v>
      </c>
    </row>
    <row r="31" spans="1:10" ht="12" customHeight="1" x14ac:dyDescent="0.2">
      <c r="A31" s="126">
        <v>24</v>
      </c>
      <c r="B31" s="129" t="s">
        <v>246</v>
      </c>
      <c r="C31" s="107">
        <v>203815025.63</v>
      </c>
      <c r="D31" s="107">
        <f t="shared" si="0"/>
        <v>61950716.18</v>
      </c>
      <c r="E31" s="145">
        <f t="shared" si="2"/>
        <v>0.30395558908627063</v>
      </c>
      <c r="F31" s="107">
        <f t="shared" si="1"/>
        <v>2224891.06</v>
      </c>
      <c r="G31" s="119">
        <v>0</v>
      </c>
      <c r="H31" s="107">
        <v>2224891.06</v>
      </c>
      <c r="I31" s="107">
        <v>13205879.52</v>
      </c>
      <c r="J31" s="107">
        <v>46519945.600000001</v>
      </c>
    </row>
    <row r="32" spans="1:10" ht="12" customHeight="1" x14ac:dyDescent="0.2">
      <c r="A32" s="126">
        <v>25</v>
      </c>
      <c r="B32" s="129" t="s">
        <v>247</v>
      </c>
      <c r="C32" s="107">
        <v>397911238.75</v>
      </c>
      <c r="D32" s="107">
        <f t="shared" si="0"/>
        <v>55062762.899999999</v>
      </c>
      <c r="E32" s="145">
        <f t="shared" si="2"/>
        <v>0.13837951165434378</v>
      </c>
      <c r="F32" s="107">
        <f t="shared" si="1"/>
        <v>26500000</v>
      </c>
      <c r="G32" s="119">
        <v>0</v>
      </c>
      <c r="H32" s="107">
        <v>26500000</v>
      </c>
      <c r="I32" s="107">
        <v>2624852.83</v>
      </c>
      <c r="J32" s="107">
        <v>25937910.07</v>
      </c>
    </row>
    <row r="33" spans="1:10" ht="12" customHeight="1" x14ac:dyDescent="0.2">
      <c r="A33" s="126">
        <v>26</v>
      </c>
      <c r="B33" s="129" t="s">
        <v>249</v>
      </c>
      <c r="C33" s="107">
        <v>156487250.18000001</v>
      </c>
      <c r="D33" s="107">
        <f t="shared" si="0"/>
        <v>49259330.909999996</v>
      </c>
      <c r="E33" s="145">
        <f t="shared" si="2"/>
        <v>0.31478175284784721</v>
      </c>
      <c r="F33" s="107">
        <f t="shared" si="1"/>
        <v>26557805</v>
      </c>
      <c r="G33" s="107">
        <v>13332016.590000002</v>
      </c>
      <c r="H33" s="107">
        <v>13225788.41</v>
      </c>
      <c r="I33" s="107">
        <v>631036.55999999994</v>
      </c>
      <c r="J33" s="107">
        <v>22070489.350000001</v>
      </c>
    </row>
    <row r="34" spans="1:10" ht="12" customHeight="1" x14ac:dyDescent="0.2">
      <c r="A34" s="126">
        <v>27</v>
      </c>
      <c r="B34" s="130" t="s">
        <v>248</v>
      </c>
      <c r="C34" s="108">
        <v>135141051.72</v>
      </c>
      <c r="D34" s="107">
        <f t="shared" si="0"/>
        <v>44841461.260000005</v>
      </c>
      <c r="E34" s="145">
        <f t="shared" si="2"/>
        <v>0.3318122856769492</v>
      </c>
      <c r="F34" s="107">
        <f t="shared" si="1"/>
        <v>6793923.4400000004</v>
      </c>
      <c r="G34" s="120">
        <v>0</v>
      </c>
      <c r="H34" s="108">
        <v>6793923.4400000004</v>
      </c>
      <c r="I34" s="108">
        <v>11463944.43</v>
      </c>
      <c r="J34" s="108">
        <v>26583593.390000001</v>
      </c>
    </row>
    <row r="35" spans="1:10" ht="12" customHeight="1" x14ac:dyDescent="0.2">
      <c r="A35" s="126">
        <v>28</v>
      </c>
      <c r="B35" s="129" t="s">
        <v>250</v>
      </c>
      <c r="C35" s="107">
        <v>92282730.769999996</v>
      </c>
      <c r="D35" s="107">
        <f t="shared" si="0"/>
        <v>42841601.18</v>
      </c>
      <c r="E35" s="145">
        <f t="shared" si="2"/>
        <v>0.46424288512631756</v>
      </c>
      <c r="F35" s="107">
        <f t="shared" si="1"/>
        <v>12935282.789999999</v>
      </c>
      <c r="G35" s="119">
        <v>0</v>
      </c>
      <c r="H35" s="107">
        <v>12935282.789999999</v>
      </c>
      <c r="I35" s="107">
        <v>1227423.8700000001</v>
      </c>
      <c r="J35" s="107">
        <v>28678894.52</v>
      </c>
    </row>
    <row r="36" spans="1:10" ht="12" customHeight="1" x14ac:dyDescent="0.2">
      <c r="A36" s="126">
        <v>29</v>
      </c>
      <c r="B36" s="129" t="s">
        <v>251</v>
      </c>
      <c r="C36" s="107">
        <v>78176030.680000007</v>
      </c>
      <c r="D36" s="107">
        <f t="shared" si="0"/>
        <v>33525307.410000004</v>
      </c>
      <c r="E36" s="145">
        <f t="shared" si="2"/>
        <v>0.42884381719545245</v>
      </c>
      <c r="F36" s="107">
        <f t="shared" si="1"/>
        <v>10510775.130000003</v>
      </c>
      <c r="G36" s="119">
        <v>0</v>
      </c>
      <c r="H36" s="107">
        <v>10510775.130000003</v>
      </c>
      <c r="I36" s="107">
        <v>4976612.3600000003</v>
      </c>
      <c r="J36" s="107">
        <v>18037919.920000002</v>
      </c>
    </row>
    <row r="37" spans="1:10" ht="12" customHeight="1" x14ac:dyDescent="0.2">
      <c r="A37" s="126">
        <v>30</v>
      </c>
      <c r="B37" s="129" t="s">
        <v>253</v>
      </c>
      <c r="C37" s="109">
        <v>37668912.510000005</v>
      </c>
      <c r="D37" s="107">
        <f t="shared" si="0"/>
        <v>26299811.310000002</v>
      </c>
      <c r="E37" s="145">
        <f t="shared" si="2"/>
        <v>0.6981834504252854</v>
      </c>
      <c r="F37" s="107">
        <f t="shared" si="1"/>
        <v>26299811.310000002</v>
      </c>
      <c r="G37" s="108">
        <v>4733472.74</v>
      </c>
      <c r="H37" s="108">
        <v>21566338.57</v>
      </c>
      <c r="I37" s="120">
        <v>0</v>
      </c>
      <c r="J37" s="120">
        <v>0</v>
      </c>
    </row>
    <row r="38" spans="1:10" ht="12" customHeight="1" x14ac:dyDescent="0.2">
      <c r="A38" s="126">
        <v>31</v>
      </c>
      <c r="B38" s="129" t="s">
        <v>252</v>
      </c>
      <c r="C38" s="107">
        <v>135522611.95000002</v>
      </c>
      <c r="D38" s="107">
        <f t="shared" si="0"/>
        <v>23482017.090000004</v>
      </c>
      <c r="E38" s="145">
        <f t="shared" si="2"/>
        <v>0.17327010417024361</v>
      </c>
      <c r="F38" s="107">
        <f t="shared" si="1"/>
        <v>9997883.120000001</v>
      </c>
      <c r="G38" s="107">
        <v>3724154.4200000004</v>
      </c>
      <c r="H38" s="107">
        <v>6273728.7000000011</v>
      </c>
      <c r="I38" s="107">
        <v>5302577.2</v>
      </c>
      <c r="J38" s="107">
        <v>8181556.7700000014</v>
      </c>
    </row>
    <row r="39" spans="1:10" ht="12" customHeight="1" x14ac:dyDescent="0.2">
      <c r="A39" s="126">
        <v>32</v>
      </c>
      <c r="B39" s="129" t="s">
        <v>254</v>
      </c>
      <c r="C39" s="107">
        <v>361921684.60999995</v>
      </c>
      <c r="D39" s="107">
        <f t="shared" si="0"/>
        <v>23460095.399999999</v>
      </c>
      <c r="E39" s="145">
        <f t="shared" si="2"/>
        <v>6.4820916782812169E-2</v>
      </c>
      <c r="F39" s="107">
        <f t="shared" si="1"/>
        <v>450910.88</v>
      </c>
      <c r="G39" s="119">
        <v>0</v>
      </c>
      <c r="H39" s="107">
        <v>450910.88</v>
      </c>
      <c r="I39" s="107">
        <v>95412.84</v>
      </c>
      <c r="J39" s="107">
        <v>22913771.68</v>
      </c>
    </row>
    <row r="40" spans="1:10" ht="12" customHeight="1" x14ac:dyDescent="0.2">
      <c r="A40" s="126">
        <v>33</v>
      </c>
      <c r="B40" s="129" t="s">
        <v>255</v>
      </c>
      <c r="C40" s="107">
        <v>55363121.029999994</v>
      </c>
      <c r="D40" s="107">
        <f t="shared" si="0"/>
        <v>21568141.709999997</v>
      </c>
      <c r="E40" s="145">
        <f t="shared" si="2"/>
        <v>0.38957597239347691</v>
      </c>
      <c r="F40" s="107">
        <f t="shared" si="1"/>
        <v>12371191.129999999</v>
      </c>
      <c r="G40" s="107">
        <v>2131740.77</v>
      </c>
      <c r="H40" s="107">
        <v>10239450.359999999</v>
      </c>
      <c r="I40" s="107">
        <v>1838183.28</v>
      </c>
      <c r="J40" s="107">
        <v>7358767.2999999998</v>
      </c>
    </row>
    <row r="41" spans="1:10" ht="12" customHeight="1" x14ac:dyDescent="0.2">
      <c r="A41" s="126">
        <v>34</v>
      </c>
      <c r="B41" s="130" t="s">
        <v>256</v>
      </c>
      <c r="C41" s="108">
        <v>74904579.379999995</v>
      </c>
      <c r="D41" s="107">
        <f t="shared" si="0"/>
        <v>6241982.3800000008</v>
      </c>
      <c r="E41" s="145">
        <f t="shared" si="2"/>
        <v>8.3332453525086489E-2</v>
      </c>
      <c r="F41" s="107">
        <f t="shared" si="1"/>
        <v>6241982.3800000008</v>
      </c>
      <c r="G41" s="108">
        <v>4792057.53</v>
      </c>
      <c r="H41" s="108">
        <v>1449924.85</v>
      </c>
      <c r="I41" s="120">
        <v>0</v>
      </c>
      <c r="J41" s="120">
        <v>0</v>
      </c>
    </row>
    <row r="42" spans="1:10" ht="12" customHeight="1" x14ac:dyDescent="0.2">
      <c r="A42" s="126">
        <v>35</v>
      </c>
      <c r="B42" s="129" t="s">
        <v>257</v>
      </c>
      <c r="C42" s="107">
        <v>6973222.6099999994</v>
      </c>
      <c r="D42" s="107">
        <f t="shared" si="0"/>
        <v>3644572.27</v>
      </c>
      <c r="E42" s="145">
        <f t="shared" si="2"/>
        <v>0.52265250571141597</v>
      </c>
      <c r="F42" s="119">
        <f t="shared" si="1"/>
        <v>0</v>
      </c>
      <c r="G42" s="119">
        <v>0</v>
      </c>
      <c r="H42" s="119">
        <v>0</v>
      </c>
      <c r="I42" s="107">
        <v>742403.06</v>
      </c>
      <c r="J42" s="107">
        <v>2902169.21</v>
      </c>
    </row>
    <row r="43" spans="1:10" ht="12" customHeight="1" x14ac:dyDescent="0.2">
      <c r="A43" s="126">
        <v>36</v>
      </c>
      <c r="B43" s="129" t="s">
        <v>258</v>
      </c>
      <c r="C43" s="107">
        <v>87330216.520000011</v>
      </c>
      <c r="D43" s="107">
        <f t="shared" si="0"/>
        <v>2567345.9000000004</v>
      </c>
      <c r="E43" s="145">
        <f t="shared" si="2"/>
        <v>2.9398139639468742E-2</v>
      </c>
      <c r="F43" s="107">
        <f t="shared" si="1"/>
        <v>862575.25</v>
      </c>
      <c r="G43" s="119">
        <v>0</v>
      </c>
      <c r="H43" s="107">
        <v>862575.25</v>
      </c>
      <c r="I43" s="107">
        <v>72036.05</v>
      </c>
      <c r="J43" s="107">
        <v>1632734.6</v>
      </c>
    </row>
    <row r="44" spans="1:10" ht="12" customHeight="1" x14ac:dyDescent="0.2">
      <c r="A44" s="126">
        <v>37</v>
      </c>
      <c r="B44" s="130" t="s">
        <v>259</v>
      </c>
      <c r="C44" s="108">
        <v>3300000</v>
      </c>
      <c r="D44" s="107">
        <f t="shared" si="0"/>
        <v>2000000</v>
      </c>
      <c r="E44" s="145">
        <f t="shared" si="2"/>
        <v>0.60606060606060608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29" t="s">
        <v>260</v>
      </c>
      <c r="C45" s="107">
        <v>337874.4</v>
      </c>
      <c r="D45" s="107">
        <f t="shared" si="0"/>
        <v>332542.94</v>
      </c>
      <c r="E45" s="145">
        <f t="shared" si="2"/>
        <v>0.9842205861112886</v>
      </c>
      <c r="F45" s="119">
        <f t="shared" si="1"/>
        <v>0</v>
      </c>
      <c r="G45" s="119">
        <v>0</v>
      </c>
      <c r="H45" s="119">
        <v>0</v>
      </c>
      <c r="I45" s="107">
        <v>229407.47</v>
      </c>
      <c r="J45" s="107">
        <v>103135.47</v>
      </c>
    </row>
    <row r="46" spans="1:10" ht="12" customHeight="1" x14ac:dyDescent="0.2">
      <c r="A46" s="126">
        <v>39</v>
      </c>
      <c r="B46" s="129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x14ac:dyDescent="0.2">
      <c r="A47" s="126">
        <v>40</v>
      </c>
      <c r="B47" s="130" t="s">
        <v>262</v>
      </c>
      <c r="C47" s="108">
        <v>16545832.419999998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s="131" customFormat="1" x14ac:dyDescent="0.2">
      <c r="A48" s="130">
        <v>41</v>
      </c>
      <c r="B48" s="129" t="s">
        <v>263</v>
      </c>
      <c r="C48" s="107">
        <v>499251381.02999997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x14ac:dyDescent="0.2">
      <c r="A49" s="130">
        <v>42</v>
      </c>
      <c r="B49" s="129" t="s">
        <v>264</v>
      </c>
      <c r="C49" s="107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19">
        <v>0</v>
      </c>
      <c r="H49" s="119">
        <v>0</v>
      </c>
      <c r="I49" s="119">
        <v>0</v>
      </c>
      <c r="J49" s="119">
        <v>0</v>
      </c>
    </row>
    <row r="50" spans="1:10" x14ac:dyDescent="0.2">
      <c r="A50" s="130">
        <v>43</v>
      </c>
      <c r="B50" s="130" t="s">
        <v>265</v>
      </c>
      <c r="C50" s="108">
        <v>24013749.050000001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x14ac:dyDescent="0.2">
      <c r="A51" s="133"/>
      <c r="B51" s="133" t="s">
        <v>176</v>
      </c>
      <c r="C51" s="121">
        <v>56102086150.539993</v>
      </c>
      <c r="D51" s="143">
        <f t="shared" ref="D51" si="3">F51+I51+J51</f>
        <v>11051455662.980003</v>
      </c>
      <c r="E51" s="146">
        <f t="shared" si="2"/>
        <v>0.19698831935278455</v>
      </c>
      <c r="F51" s="143">
        <f t="shared" ref="F51" si="4">G51+H51</f>
        <v>3337542816</v>
      </c>
      <c r="G51" s="121">
        <v>1099968168.4400001</v>
      </c>
      <c r="H51" s="121">
        <v>2237574647.5599999</v>
      </c>
      <c r="I51" s="121">
        <v>1997788508.6499991</v>
      </c>
      <c r="J51" s="121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4140625" defaultRowHeight="12" customHeight="1" x14ac:dyDescent="0.2"/>
  <cols>
    <col min="1" max="1" width="3.44140625" style="156" customWidth="1"/>
    <col min="2" max="2" width="35.88671875" style="156" customWidth="1"/>
    <col min="3" max="3" width="14.5546875" style="156" customWidth="1"/>
    <col min="4" max="4" width="22.6640625" style="156" bestFit="1" customWidth="1"/>
    <col min="5" max="5" width="14.5546875" style="156" customWidth="1"/>
    <col min="6" max="6" width="18.109375" style="156" bestFit="1" customWidth="1"/>
    <col min="7" max="7" width="7.109375" style="156" bestFit="1" customWidth="1"/>
    <col min="8" max="8" width="13.6640625" style="156" bestFit="1" customWidth="1"/>
    <col min="9" max="9" width="12.6640625" style="156" bestFit="1" customWidth="1"/>
    <col min="10" max="10" width="9.5546875" style="156" bestFit="1" customWidth="1"/>
    <col min="11" max="16384" width="11.44140625" style="156"/>
  </cols>
  <sheetData>
    <row r="1" spans="1:10" ht="12" customHeight="1" x14ac:dyDescent="0.2">
      <c r="A1" s="190" t="s">
        <v>270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2" customHeight="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ht="12" customHeight="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ht="12" customHeight="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ht="12" customHeight="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ht="12" customHeight="1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ht="12" customHeight="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ht="12" customHeight="1" x14ac:dyDescent="0.2">
      <c r="A8" s="126">
        <v>1</v>
      </c>
      <c r="B8" s="157" t="s">
        <v>223</v>
      </c>
      <c r="C8" s="107">
        <v>10072951434.379999</v>
      </c>
      <c r="D8" s="107">
        <f t="shared" ref="D8:D50" si="0">F8+I8+J8</f>
        <v>1803833490.9200001</v>
      </c>
      <c r="E8" s="145">
        <f>D8/C8</f>
        <v>0.17907695700421372</v>
      </c>
      <c r="F8" s="107">
        <f t="shared" ref="F8:F50" si="1">G8+H8</f>
        <v>476830324.41000009</v>
      </c>
      <c r="G8" s="107">
        <v>171427614.65000001</v>
      </c>
      <c r="H8" s="107">
        <v>305402709.76000005</v>
      </c>
      <c r="I8" s="107">
        <v>410098808.81999999</v>
      </c>
      <c r="J8" s="107">
        <v>916904357.68999994</v>
      </c>
    </row>
    <row r="9" spans="1:10" ht="12" customHeight="1" x14ac:dyDescent="0.2">
      <c r="A9" s="126">
        <v>2</v>
      </c>
      <c r="B9" s="157" t="s">
        <v>224</v>
      </c>
      <c r="C9" s="107">
        <v>7636294213.6899996</v>
      </c>
      <c r="D9" s="107">
        <f t="shared" si="0"/>
        <v>1575589677.1899998</v>
      </c>
      <c r="E9" s="145">
        <f t="shared" ref="E9:E51" si="2">D9/C9</f>
        <v>0.2063290953831185</v>
      </c>
      <c r="F9" s="107">
        <f t="shared" si="1"/>
        <v>812408176.85000002</v>
      </c>
      <c r="G9" s="107">
        <v>303865857.53000003</v>
      </c>
      <c r="H9" s="107">
        <v>508542319.31999999</v>
      </c>
      <c r="I9" s="107">
        <v>299512532.30999988</v>
      </c>
      <c r="J9" s="107">
        <v>463668968.02999997</v>
      </c>
    </row>
    <row r="10" spans="1:10" ht="12" customHeight="1" x14ac:dyDescent="0.2">
      <c r="A10" s="126">
        <v>3</v>
      </c>
      <c r="B10" s="157" t="s">
        <v>225</v>
      </c>
      <c r="C10" s="107">
        <v>5868768725.5100002</v>
      </c>
      <c r="D10" s="107">
        <f t="shared" si="0"/>
        <v>1217267282.25</v>
      </c>
      <c r="E10" s="145">
        <f t="shared" si="2"/>
        <v>0.20741442356705214</v>
      </c>
      <c r="F10" s="107">
        <f t="shared" si="1"/>
        <v>142393981</v>
      </c>
      <c r="G10" s="107">
        <v>73967949.429999992</v>
      </c>
      <c r="H10" s="107">
        <v>68426031.569999993</v>
      </c>
      <c r="I10" s="107">
        <v>335774216.79000002</v>
      </c>
      <c r="J10" s="107">
        <v>739099084.45999992</v>
      </c>
    </row>
    <row r="11" spans="1:10" ht="12" customHeight="1" x14ac:dyDescent="0.2">
      <c r="A11" s="126">
        <v>4</v>
      </c>
      <c r="B11" s="157" t="s">
        <v>226</v>
      </c>
      <c r="C11" s="108">
        <v>3401670136.8600001</v>
      </c>
      <c r="D11" s="107">
        <f t="shared" si="0"/>
        <v>807170707.13</v>
      </c>
      <c r="E11" s="145">
        <f t="shared" si="2"/>
        <v>0.2372865900145979</v>
      </c>
      <c r="F11" s="107">
        <f t="shared" si="1"/>
        <v>283832484.88</v>
      </c>
      <c r="G11" s="108">
        <v>86843888.25999999</v>
      </c>
      <c r="H11" s="108">
        <v>196988596.62</v>
      </c>
      <c r="I11" s="108">
        <v>176333139.38</v>
      </c>
      <c r="J11" s="108">
        <v>347005082.87</v>
      </c>
    </row>
    <row r="12" spans="1:10" ht="12" customHeight="1" x14ac:dyDescent="0.2">
      <c r="A12" s="126">
        <v>5</v>
      </c>
      <c r="B12" s="157" t="s">
        <v>228</v>
      </c>
      <c r="C12" s="107">
        <v>4066436382.1900001</v>
      </c>
      <c r="D12" s="107">
        <f t="shared" si="0"/>
        <v>729076877.58999991</v>
      </c>
      <c r="E12" s="145">
        <f t="shared" si="2"/>
        <v>0.17929135219800288</v>
      </c>
      <c r="F12" s="107">
        <f t="shared" si="1"/>
        <v>168635071.97</v>
      </c>
      <c r="G12" s="107">
        <v>61071002.530000001</v>
      </c>
      <c r="H12" s="107">
        <v>107564069.44</v>
      </c>
      <c r="I12" s="107">
        <v>156714042.81999999</v>
      </c>
      <c r="J12" s="107">
        <v>403727762.79999995</v>
      </c>
    </row>
    <row r="13" spans="1:10" ht="12" customHeight="1" x14ac:dyDescent="0.2">
      <c r="A13" s="126">
        <v>6</v>
      </c>
      <c r="B13" s="157" t="s">
        <v>227</v>
      </c>
      <c r="C13" s="107">
        <v>3010456077.1700001</v>
      </c>
      <c r="D13" s="107">
        <f t="shared" si="0"/>
        <v>677818744.1400001</v>
      </c>
      <c r="E13" s="145">
        <f t="shared" si="2"/>
        <v>0.22515483593342717</v>
      </c>
      <c r="F13" s="107">
        <f t="shared" si="1"/>
        <v>52890321.979999997</v>
      </c>
      <c r="G13" s="107">
        <v>38359807.159999996</v>
      </c>
      <c r="H13" s="107">
        <v>14530514.819999998</v>
      </c>
      <c r="I13" s="107">
        <v>34020704.979999997</v>
      </c>
      <c r="J13" s="107">
        <v>590907717.18000007</v>
      </c>
    </row>
    <row r="14" spans="1:10" ht="12" customHeight="1" x14ac:dyDescent="0.2">
      <c r="A14" s="126">
        <v>7</v>
      </c>
      <c r="B14" s="157" t="s">
        <v>229</v>
      </c>
      <c r="C14" s="108">
        <v>1849024872.2199998</v>
      </c>
      <c r="D14" s="107">
        <f t="shared" si="0"/>
        <v>535632105.30999994</v>
      </c>
      <c r="E14" s="145">
        <f t="shared" si="2"/>
        <v>0.28968355880843427</v>
      </c>
      <c r="F14" s="107">
        <f t="shared" si="1"/>
        <v>193004959.16999996</v>
      </c>
      <c r="G14" s="108">
        <v>88490978.619999975</v>
      </c>
      <c r="H14" s="108">
        <v>104513980.54999997</v>
      </c>
      <c r="I14" s="108">
        <v>49659059.230000019</v>
      </c>
      <c r="J14" s="108">
        <v>292968086.90999997</v>
      </c>
    </row>
    <row r="15" spans="1:10" ht="12" customHeight="1" x14ac:dyDescent="0.2">
      <c r="A15" s="126">
        <v>8</v>
      </c>
      <c r="B15" s="157" t="s">
        <v>230</v>
      </c>
      <c r="C15" s="108">
        <v>945894304.1099999</v>
      </c>
      <c r="D15" s="107">
        <f t="shared" si="0"/>
        <v>510291444.52999997</v>
      </c>
      <c r="E15" s="145">
        <f t="shared" si="2"/>
        <v>0.53948040739090564</v>
      </c>
      <c r="F15" s="107">
        <f t="shared" si="1"/>
        <v>96991364.599999994</v>
      </c>
      <c r="G15" s="108">
        <v>40088147.189999998</v>
      </c>
      <c r="H15" s="108">
        <v>56903217.409999996</v>
      </c>
      <c r="I15" s="108">
        <v>82766930.609999999</v>
      </c>
      <c r="J15" s="108">
        <v>330533149.31999999</v>
      </c>
    </row>
    <row r="16" spans="1:10" ht="12" customHeight="1" x14ac:dyDescent="0.2">
      <c r="A16" s="126">
        <v>9</v>
      </c>
      <c r="B16" s="157" t="s">
        <v>232</v>
      </c>
      <c r="C16" s="107">
        <v>5557438628.8999996</v>
      </c>
      <c r="D16" s="107">
        <f t="shared" si="0"/>
        <v>486546711.01999998</v>
      </c>
      <c r="E16" s="145">
        <f t="shared" si="2"/>
        <v>8.7548733060198211E-2</v>
      </c>
      <c r="F16" s="107">
        <f t="shared" si="1"/>
        <v>36938803.079999998</v>
      </c>
      <c r="G16" s="107">
        <v>0</v>
      </c>
      <c r="H16" s="107">
        <v>36938803.079999998</v>
      </c>
      <c r="I16" s="107">
        <v>21240577.109999999</v>
      </c>
      <c r="J16" s="107">
        <v>428367330.82999998</v>
      </c>
    </row>
    <row r="17" spans="1:10" ht="12" customHeight="1" x14ac:dyDescent="0.2">
      <c r="A17" s="126">
        <v>10</v>
      </c>
      <c r="B17" s="157" t="s">
        <v>231</v>
      </c>
      <c r="C17" s="107">
        <v>2369796090.4899998</v>
      </c>
      <c r="D17" s="107">
        <f t="shared" si="0"/>
        <v>482551765.83000004</v>
      </c>
      <c r="E17" s="145">
        <f t="shared" si="2"/>
        <v>0.20362585952710532</v>
      </c>
      <c r="F17" s="107">
        <f t="shared" si="1"/>
        <v>340911343.45000005</v>
      </c>
      <c r="G17" s="107">
        <v>41478663.530000001</v>
      </c>
      <c r="H17" s="107">
        <v>299432679.92000008</v>
      </c>
      <c r="I17" s="107">
        <v>51837514.200000003</v>
      </c>
      <c r="J17" s="107">
        <v>89802908.179999977</v>
      </c>
    </row>
    <row r="18" spans="1:10" ht="12" customHeight="1" x14ac:dyDescent="0.2">
      <c r="A18" s="126">
        <v>11</v>
      </c>
      <c r="B18" s="157" t="s">
        <v>234</v>
      </c>
      <c r="C18" s="107">
        <v>640717425.38999999</v>
      </c>
      <c r="D18" s="107">
        <f t="shared" si="0"/>
        <v>319264623.20000005</v>
      </c>
      <c r="E18" s="145">
        <f t="shared" si="2"/>
        <v>0.49829239934541503</v>
      </c>
      <c r="F18" s="107">
        <f t="shared" si="1"/>
        <v>158833779.78999999</v>
      </c>
      <c r="G18" s="107">
        <v>64077207.219999991</v>
      </c>
      <c r="H18" s="107">
        <v>94756572.570000008</v>
      </c>
      <c r="I18" s="107">
        <v>37138974.68</v>
      </c>
      <c r="J18" s="107">
        <v>123291868.73000002</v>
      </c>
    </row>
    <row r="19" spans="1:10" ht="12" customHeight="1" x14ac:dyDescent="0.2">
      <c r="A19" s="126">
        <v>12</v>
      </c>
      <c r="B19" s="157" t="s">
        <v>233</v>
      </c>
      <c r="C19" s="107">
        <v>712444857.88</v>
      </c>
      <c r="D19" s="107">
        <f t="shared" si="0"/>
        <v>302351166.28999996</v>
      </c>
      <c r="E19" s="145">
        <f t="shared" si="2"/>
        <v>0.42438535831347973</v>
      </c>
      <c r="F19" s="107">
        <f t="shared" si="1"/>
        <v>66690229.840000004</v>
      </c>
      <c r="G19" s="107">
        <v>49995231.689999998</v>
      </c>
      <c r="H19" s="107">
        <v>16694998.150000002</v>
      </c>
      <c r="I19" s="107">
        <v>73275885.419999987</v>
      </c>
      <c r="J19" s="107">
        <v>162385051.03</v>
      </c>
    </row>
    <row r="20" spans="1:10" ht="12" customHeight="1" x14ac:dyDescent="0.2">
      <c r="A20" s="126">
        <v>13</v>
      </c>
      <c r="B20" s="157" t="s">
        <v>235</v>
      </c>
      <c r="C20" s="108">
        <v>475746555.02000004</v>
      </c>
      <c r="D20" s="107">
        <f t="shared" si="0"/>
        <v>213818110.50000003</v>
      </c>
      <c r="E20" s="145">
        <f t="shared" si="2"/>
        <v>0.44943701271995817</v>
      </c>
      <c r="F20" s="107">
        <f t="shared" si="1"/>
        <v>159549034.20000002</v>
      </c>
      <c r="G20" s="108">
        <v>14770447.269999998</v>
      </c>
      <c r="H20" s="108">
        <v>144778586.93000001</v>
      </c>
      <c r="I20" s="108">
        <v>28479582.989999998</v>
      </c>
      <c r="J20" s="108">
        <v>25789493.309999999</v>
      </c>
    </row>
    <row r="21" spans="1:10" ht="12" customHeight="1" x14ac:dyDescent="0.2">
      <c r="A21" s="126">
        <v>14</v>
      </c>
      <c r="B21" s="157" t="s">
        <v>236</v>
      </c>
      <c r="C21" s="107">
        <v>334960754.99000007</v>
      </c>
      <c r="D21" s="107">
        <f t="shared" si="0"/>
        <v>162942882.65000004</v>
      </c>
      <c r="E21" s="145">
        <f t="shared" si="2"/>
        <v>0.48645365232373128</v>
      </c>
      <c r="F21" s="107">
        <f t="shared" si="1"/>
        <v>52146489.780000001</v>
      </c>
      <c r="G21" s="107">
        <v>31171665.719999999</v>
      </c>
      <c r="H21" s="107">
        <v>20974824.059999999</v>
      </c>
      <c r="I21" s="107">
        <v>20097490.120000001</v>
      </c>
      <c r="J21" s="107">
        <v>90698902.750000015</v>
      </c>
    </row>
    <row r="22" spans="1:10" ht="12" customHeight="1" x14ac:dyDescent="0.2">
      <c r="A22" s="126">
        <v>15</v>
      </c>
      <c r="B22" s="157" t="s">
        <v>237</v>
      </c>
      <c r="C22" s="107">
        <v>318726649.49000001</v>
      </c>
      <c r="D22" s="107">
        <f t="shared" si="0"/>
        <v>155966272.91</v>
      </c>
      <c r="E22" s="145">
        <f t="shared" si="2"/>
        <v>0.48934180169610642</v>
      </c>
      <c r="F22" s="107">
        <f t="shared" si="1"/>
        <v>45675646.440000005</v>
      </c>
      <c r="G22" s="107">
        <v>17284020.420000002</v>
      </c>
      <c r="H22" s="107">
        <v>28391626.020000003</v>
      </c>
      <c r="I22" s="107">
        <v>15707915.869999999</v>
      </c>
      <c r="J22" s="107">
        <v>94582710.599999994</v>
      </c>
    </row>
    <row r="23" spans="1:10" ht="12" customHeight="1" x14ac:dyDescent="0.2">
      <c r="A23" s="126">
        <v>16</v>
      </c>
      <c r="B23" s="157" t="s">
        <v>238</v>
      </c>
      <c r="C23" s="108">
        <v>1203083495.23</v>
      </c>
      <c r="D23" s="107">
        <f t="shared" si="0"/>
        <v>144914973.14999998</v>
      </c>
      <c r="E23" s="145">
        <f t="shared" si="2"/>
        <v>0.12045296417460684</v>
      </c>
      <c r="F23" s="107">
        <f t="shared" si="1"/>
        <v>30149078.049999997</v>
      </c>
      <c r="G23" s="108">
        <v>7026496.3300000001</v>
      </c>
      <c r="H23" s="108">
        <v>23122581.719999999</v>
      </c>
      <c r="I23" s="108">
        <v>48309210.960000001</v>
      </c>
      <c r="J23" s="108">
        <v>66456684.140000001</v>
      </c>
    </row>
    <row r="24" spans="1:10" ht="12" customHeight="1" x14ac:dyDescent="0.2">
      <c r="A24" s="126">
        <v>17</v>
      </c>
      <c r="B24" s="157" t="s">
        <v>239</v>
      </c>
      <c r="C24" s="107">
        <v>455075089.13</v>
      </c>
      <c r="D24" s="107">
        <f t="shared" si="0"/>
        <v>140499751.86000001</v>
      </c>
      <c r="E24" s="145">
        <f t="shared" si="2"/>
        <v>0.30873971178823162</v>
      </c>
      <c r="F24" s="107">
        <f t="shared" si="1"/>
        <v>29644192.59</v>
      </c>
      <c r="G24" s="107">
        <v>18017343.140000001</v>
      </c>
      <c r="H24" s="107">
        <v>11626849.449999999</v>
      </c>
      <c r="I24" s="107">
        <v>9898316.6899999995</v>
      </c>
      <c r="J24" s="107">
        <v>100957242.58</v>
      </c>
    </row>
    <row r="25" spans="1:10" ht="12" customHeight="1" x14ac:dyDescent="0.2">
      <c r="A25" s="126">
        <v>18</v>
      </c>
      <c r="B25" s="157" t="s">
        <v>240</v>
      </c>
      <c r="C25" s="107">
        <v>480678933.99000001</v>
      </c>
      <c r="D25" s="107">
        <f t="shared" si="0"/>
        <v>135819244.66</v>
      </c>
      <c r="E25" s="145">
        <f t="shared" si="2"/>
        <v>0.28255709800426904</v>
      </c>
      <c r="F25" s="107">
        <f t="shared" si="1"/>
        <v>28266106.380000003</v>
      </c>
      <c r="G25" s="119">
        <v>0</v>
      </c>
      <c r="H25" s="107">
        <v>28266106.380000003</v>
      </c>
      <c r="I25" s="107">
        <v>20485618.089999992</v>
      </c>
      <c r="J25" s="107">
        <v>87067520.189999998</v>
      </c>
    </row>
    <row r="26" spans="1:10" ht="12" customHeight="1" x14ac:dyDescent="0.2">
      <c r="A26" s="126">
        <v>19</v>
      </c>
      <c r="B26" s="157" t="s">
        <v>242</v>
      </c>
      <c r="C26" s="107">
        <v>3749647387.6700001</v>
      </c>
      <c r="D26" s="107">
        <f t="shared" si="0"/>
        <v>134473008.04000002</v>
      </c>
      <c r="E26" s="145">
        <f t="shared" si="2"/>
        <v>3.5862840991979367E-2</v>
      </c>
      <c r="F26" s="107">
        <f t="shared" si="1"/>
        <v>16017390.200000001</v>
      </c>
      <c r="G26" s="107">
        <v>6790089.7000000011</v>
      </c>
      <c r="H26" s="107">
        <v>9227300.5</v>
      </c>
      <c r="I26" s="107">
        <v>30870487.830000002</v>
      </c>
      <c r="J26" s="107">
        <v>87585130.01000002</v>
      </c>
    </row>
    <row r="27" spans="1:10" ht="12" customHeight="1" x14ac:dyDescent="0.2">
      <c r="A27" s="126">
        <v>20</v>
      </c>
      <c r="B27" s="157" t="s">
        <v>245</v>
      </c>
      <c r="C27" s="107">
        <v>196361111</v>
      </c>
      <c r="D27" s="107">
        <f t="shared" si="0"/>
        <v>108514258.66</v>
      </c>
      <c r="E27" s="145">
        <f t="shared" si="2"/>
        <v>0.55262601697135438</v>
      </c>
      <c r="F27" s="107">
        <f t="shared" si="1"/>
        <v>3650537.5399999996</v>
      </c>
      <c r="G27" s="119">
        <v>0</v>
      </c>
      <c r="H27" s="107">
        <v>3650537.5399999996</v>
      </c>
      <c r="I27" s="107">
        <v>1345789.82</v>
      </c>
      <c r="J27" s="107">
        <v>103517931.3</v>
      </c>
    </row>
    <row r="28" spans="1:10" ht="12" customHeight="1" x14ac:dyDescent="0.2">
      <c r="A28" s="126">
        <v>21</v>
      </c>
      <c r="B28" s="157" t="s">
        <v>241</v>
      </c>
      <c r="C28" s="107">
        <v>207949060.74000001</v>
      </c>
      <c r="D28" s="107">
        <f t="shared" si="0"/>
        <v>107957912.21000001</v>
      </c>
      <c r="E28" s="145">
        <f t="shared" si="2"/>
        <v>0.51915556543426977</v>
      </c>
      <c r="F28" s="107">
        <f t="shared" si="1"/>
        <v>61491528.950000003</v>
      </c>
      <c r="G28" s="107">
        <v>19888316.440000001</v>
      </c>
      <c r="H28" s="107">
        <v>41603212.510000005</v>
      </c>
      <c r="I28" s="107">
        <v>22374.23</v>
      </c>
      <c r="J28" s="107">
        <v>46444009.030000009</v>
      </c>
    </row>
    <row r="29" spans="1:10" ht="12" customHeight="1" x14ac:dyDescent="0.2">
      <c r="A29" s="126">
        <v>22</v>
      </c>
      <c r="B29" s="157" t="s">
        <v>243</v>
      </c>
      <c r="C29" s="107">
        <v>203871659.64000002</v>
      </c>
      <c r="D29" s="107">
        <f t="shared" si="0"/>
        <v>95999153.520000011</v>
      </c>
      <c r="E29" s="145">
        <f t="shared" si="2"/>
        <v>0.47088032583595446</v>
      </c>
      <c r="F29" s="107">
        <f t="shared" si="1"/>
        <v>8477880.4100000001</v>
      </c>
      <c r="G29" s="119">
        <v>0</v>
      </c>
      <c r="H29" s="107">
        <v>8477880.4100000001</v>
      </c>
      <c r="I29" s="107">
        <v>1485967.1199999999</v>
      </c>
      <c r="J29" s="107">
        <v>86035305.99000001</v>
      </c>
    </row>
    <row r="30" spans="1:10" ht="12" customHeight="1" x14ac:dyDescent="0.2">
      <c r="A30" s="126">
        <v>23</v>
      </c>
      <c r="B30" s="157" t="s">
        <v>244</v>
      </c>
      <c r="C30" s="107">
        <v>304655772.69999999</v>
      </c>
      <c r="D30" s="107">
        <f t="shared" si="0"/>
        <v>86658829.189999998</v>
      </c>
      <c r="E30" s="145">
        <f t="shared" si="2"/>
        <v>0.28444834122783719</v>
      </c>
      <c r="F30" s="107">
        <f t="shared" si="1"/>
        <v>17565623.359999999</v>
      </c>
      <c r="G30" s="107">
        <v>2402231.46</v>
      </c>
      <c r="H30" s="107">
        <v>15163391.9</v>
      </c>
      <c r="I30" s="107">
        <v>6422966.6100000013</v>
      </c>
      <c r="J30" s="107">
        <v>62670239.220000006</v>
      </c>
    </row>
    <row r="31" spans="1:10" ht="12" customHeight="1" x14ac:dyDescent="0.2">
      <c r="A31" s="126">
        <v>24</v>
      </c>
      <c r="B31" s="157" t="s">
        <v>246</v>
      </c>
      <c r="C31" s="107">
        <v>203663929</v>
      </c>
      <c r="D31" s="107">
        <f t="shared" si="0"/>
        <v>62112294.539999999</v>
      </c>
      <c r="E31" s="145">
        <f t="shared" si="2"/>
        <v>0.30497444905916549</v>
      </c>
      <c r="F31" s="107">
        <f t="shared" si="1"/>
        <v>2659204.2599999998</v>
      </c>
      <c r="G31" s="119">
        <v>0</v>
      </c>
      <c r="H31" s="107">
        <v>2659204.2599999998</v>
      </c>
      <c r="I31" s="107">
        <v>13023994.5</v>
      </c>
      <c r="J31" s="107">
        <v>46429095.780000001</v>
      </c>
    </row>
    <row r="32" spans="1:10" ht="12" customHeight="1" x14ac:dyDescent="0.2">
      <c r="A32" s="126">
        <v>25</v>
      </c>
      <c r="B32" s="157" t="s">
        <v>247</v>
      </c>
      <c r="C32" s="108">
        <v>385807757.21000004</v>
      </c>
      <c r="D32" s="107">
        <f t="shared" si="0"/>
        <v>52242716.869999997</v>
      </c>
      <c r="E32" s="145">
        <f t="shared" si="2"/>
        <v>0.1354112660870207</v>
      </c>
      <c r="F32" s="107">
        <f t="shared" si="1"/>
        <v>26500000</v>
      </c>
      <c r="G32" s="120">
        <v>0</v>
      </c>
      <c r="H32" s="108">
        <v>26500000</v>
      </c>
      <c r="I32" s="120">
        <v>0</v>
      </c>
      <c r="J32" s="108">
        <v>25742716.869999997</v>
      </c>
    </row>
    <row r="33" spans="1:10" ht="12" customHeight="1" x14ac:dyDescent="0.2">
      <c r="A33" s="126">
        <v>26</v>
      </c>
      <c r="B33" s="157" t="s">
        <v>248</v>
      </c>
      <c r="C33" s="107">
        <v>108202745.33000001</v>
      </c>
      <c r="D33" s="107">
        <f t="shared" si="0"/>
        <v>50776789.359999999</v>
      </c>
      <c r="E33" s="145">
        <f t="shared" si="2"/>
        <v>0.46927450135520504</v>
      </c>
      <c r="F33" s="107">
        <f t="shared" si="1"/>
        <v>6687656.46</v>
      </c>
      <c r="G33" s="119">
        <v>0</v>
      </c>
      <c r="H33" s="107">
        <v>6687656.46</v>
      </c>
      <c r="I33" s="107">
        <v>19501347.659999996</v>
      </c>
      <c r="J33" s="107">
        <v>24587785.240000002</v>
      </c>
    </row>
    <row r="34" spans="1:10" ht="12" customHeight="1" x14ac:dyDescent="0.2">
      <c r="A34" s="126">
        <v>27</v>
      </c>
      <c r="B34" s="157" t="s">
        <v>251</v>
      </c>
      <c r="C34" s="107">
        <v>91204531.180000007</v>
      </c>
      <c r="D34" s="107">
        <f t="shared" si="0"/>
        <v>49745951.060000002</v>
      </c>
      <c r="E34" s="145">
        <f t="shared" si="2"/>
        <v>0.54543289041003984</v>
      </c>
      <c r="F34" s="107">
        <f t="shared" si="1"/>
        <v>13701563.809999999</v>
      </c>
      <c r="G34" s="107">
        <v>500000</v>
      </c>
      <c r="H34" s="107">
        <v>13201563.809999999</v>
      </c>
      <c r="I34" s="107">
        <v>5169389.26</v>
      </c>
      <c r="J34" s="107">
        <v>30874997.989999998</v>
      </c>
    </row>
    <row r="35" spans="1:10" ht="12" customHeight="1" x14ac:dyDescent="0.2">
      <c r="A35" s="126">
        <v>28</v>
      </c>
      <c r="B35" s="157" t="s">
        <v>249</v>
      </c>
      <c r="C35" s="107">
        <v>158961730.89000002</v>
      </c>
      <c r="D35" s="107">
        <f t="shared" si="0"/>
        <v>48956268.339999996</v>
      </c>
      <c r="E35" s="145">
        <f t="shared" si="2"/>
        <v>0.30797518412703534</v>
      </c>
      <c r="F35" s="107">
        <f t="shared" si="1"/>
        <v>26249290.649999999</v>
      </c>
      <c r="G35" s="107">
        <v>13136456.329999998</v>
      </c>
      <c r="H35" s="107">
        <v>13112834.32</v>
      </c>
      <c r="I35" s="107">
        <v>699801</v>
      </c>
      <c r="J35" s="107">
        <v>22007176.689999998</v>
      </c>
    </row>
    <row r="36" spans="1:10" ht="12" customHeight="1" x14ac:dyDescent="0.2">
      <c r="A36" s="126">
        <v>29</v>
      </c>
      <c r="B36" s="157" t="s">
        <v>250</v>
      </c>
      <c r="C36" s="107">
        <v>92339133.400000006</v>
      </c>
      <c r="D36" s="107">
        <f t="shared" si="0"/>
        <v>41902882.68</v>
      </c>
      <c r="E36" s="145">
        <f t="shared" si="2"/>
        <v>0.45379332832248559</v>
      </c>
      <c r="F36" s="107">
        <f t="shared" si="1"/>
        <v>12544659.609999999</v>
      </c>
      <c r="G36" s="119">
        <v>0</v>
      </c>
      <c r="H36" s="107">
        <v>12544659.609999999</v>
      </c>
      <c r="I36" s="107">
        <v>1221888.7</v>
      </c>
      <c r="J36" s="107">
        <v>28136334.370000001</v>
      </c>
    </row>
    <row r="37" spans="1:10" ht="12" customHeight="1" x14ac:dyDescent="0.2">
      <c r="A37" s="126">
        <v>30</v>
      </c>
      <c r="B37" s="157" t="s">
        <v>254</v>
      </c>
      <c r="C37" s="107">
        <v>365907487.99000007</v>
      </c>
      <c r="D37" s="107">
        <f t="shared" si="0"/>
        <v>26460371.350000001</v>
      </c>
      <c r="E37" s="145">
        <f t="shared" si="2"/>
        <v>7.2314375131681208E-2</v>
      </c>
      <c r="F37" s="107">
        <f t="shared" si="1"/>
        <v>460574.25000000006</v>
      </c>
      <c r="G37" s="119">
        <v>0</v>
      </c>
      <c r="H37" s="107">
        <v>460574.25000000006</v>
      </c>
      <c r="I37" s="107">
        <v>90620.08</v>
      </c>
      <c r="J37" s="107">
        <v>25909177.020000003</v>
      </c>
    </row>
    <row r="38" spans="1:10" ht="12" customHeight="1" x14ac:dyDescent="0.2">
      <c r="A38" s="126">
        <v>31</v>
      </c>
      <c r="B38" s="157" t="s">
        <v>253</v>
      </c>
      <c r="C38" s="108">
        <v>37103552.039999999</v>
      </c>
      <c r="D38" s="107">
        <f t="shared" si="0"/>
        <v>26150607.190000001</v>
      </c>
      <c r="E38" s="145">
        <f t="shared" si="2"/>
        <v>0.70480063908188562</v>
      </c>
      <c r="F38" s="107">
        <f t="shared" si="1"/>
        <v>26150607.190000001</v>
      </c>
      <c r="G38" s="108">
        <v>4729014.6100000003</v>
      </c>
      <c r="H38" s="108">
        <v>21421592.580000002</v>
      </c>
      <c r="I38" s="120">
        <v>0</v>
      </c>
      <c r="J38" s="120">
        <v>0</v>
      </c>
    </row>
    <row r="39" spans="1:10" ht="12" customHeight="1" x14ac:dyDescent="0.2">
      <c r="A39" s="126">
        <v>32</v>
      </c>
      <c r="B39" s="157" t="s">
        <v>252</v>
      </c>
      <c r="C39" s="107">
        <v>127528209.31</v>
      </c>
      <c r="D39" s="107">
        <f t="shared" si="0"/>
        <v>24526895.550000004</v>
      </c>
      <c r="E39" s="145">
        <f t="shared" si="2"/>
        <v>0.19232525637037037</v>
      </c>
      <c r="F39" s="107">
        <f t="shared" si="1"/>
        <v>10786548.560000002</v>
      </c>
      <c r="G39" s="107">
        <v>3460229</v>
      </c>
      <c r="H39" s="107">
        <v>7326319.5600000015</v>
      </c>
      <c r="I39" s="107">
        <v>5363147.17</v>
      </c>
      <c r="J39" s="107">
        <v>8377199.8200000003</v>
      </c>
    </row>
    <row r="40" spans="1:10" ht="12" customHeight="1" x14ac:dyDescent="0.2">
      <c r="A40" s="126">
        <v>33</v>
      </c>
      <c r="B40" s="157" t="s">
        <v>255</v>
      </c>
      <c r="C40" s="107">
        <v>61371204.050000004</v>
      </c>
      <c r="D40" s="107">
        <f t="shared" si="0"/>
        <v>22231116.359999999</v>
      </c>
      <c r="E40" s="145">
        <f t="shared" si="2"/>
        <v>0.36224018583516771</v>
      </c>
      <c r="F40" s="107">
        <f t="shared" si="1"/>
        <v>12426165.780000001</v>
      </c>
      <c r="G40" s="107">
        <v>2128940.5</v>
      </c>
      <c r="H40" s="107">
        <v>10297225.280000001</v>
      </c>
      <c r="I40" s="107">
        <v>1785778.28</v>
      </c>
      <c r="J40" s="107">
        <v>8019172.2999999998</v>
      </c>
    </row>
    <row r="41" spans="1:10" ht="12" customHeight="1" x14ac:dyDescent="0.2">
      <c r="A41" s="126">
        <v>34</v>
      </c>
      <c r="B41" s="157" t="s">
        <v>258</v>
      </c>
      <c r="C41" s="107">
        <v>86458078.459999993</v>
      </c>
      <c r="D41" s="107">
        <f t="shared" si="0"/>
        <v>9839128.459999999</v>
      </c>
      <c r="E41" s="145">
        <f t="shared" si="2"/>
        <v>0.11380230321163212</v>
      </c>
      <c r="F41" s="107">
        <f t="shared" si="1"/>
        <v>662575.25</v>
      </c>
      <c r="G41" s="107">
        <v>0</v>
      </c>
      <c r="H41" s="107">
        <v>662575.25</v>
      </c>
      <c r="I41" s="107">
        <v>505339.78</v>
      </c>
      <c r="J41" s="107">
        <v>8671213.4299999997</v>
      </c>
    </row>
    <row r="42" spans="1:10" ht="12" customHeight="1" x14ac:dyDescent="0.2">
      <c r="A42" s="126">
        <v>35</v>
      </c>
      <c r="B42" s="157" t="s">
        <v>256</v>
      </c>
      <c r="C42" s="108">
        <v>75023803.910000011</v>
      </c>
      <c r="D42" s="107">
        <f t="shared" si="0"/>
        <v>6181141.4600000009</v>
      </c>
      <c r="E42" s="145">
        <f t="shared" si="2"/>
        <v>8.2389070373118059E-2</v>
      </c>
      <c r="F42" s="107">
        <f t="shared" si="1"/>
        <v>6181141.4600000009</v>
      </c>
      <c r="G42" s="108">
        <v>4731216.6100000003</v>
      </c>
      <c r="H42" s="108">
        <v>1449924.85</v>
      </c>
      <c r="I42" s="120">
        <v>0</v>
      </c>
      <c r="J42" s="120">
        <v>0</v>
      </c>
    </row>
    <row r="43" spans="1:10" ht="12" customHeight="1" x14ac:dyDescent="0.2">
      <c r="A43" s="126">
        <v>36</v>
      </c>
      <c r="B43" s="157" t="s">
        <v>257</v>
      </c>
      <c r="C43" s="107">
        <v>6866409.6599999992</v>
      </c>
      <c r="D43" s="107">
        <f t="shared" si="0"/>
        <v>3632434.09</v>
      </c>
      <c r="E43" s="145">
        <f t="shared" si="2"/>
        <v>0.52901505588293141</v>
      </c>
      <c r="F43" s="119">
        <f t="shared" si="1"/>
        <v>0</v>
      </c>
      <c r="G43" s="119">
        <v>0</v>
      </c>
      <c r="H43" s="119">
        <v>0</v>
      </c>
      <c r="I43" s="107">
        <v>741491.23</v>
      </c>
      <c r="J43" s="107">
        <v>2890942.86</v>
      </c>
    </row>
    <row r="44" spans="1:10" ht="12" customHeight="1" x14ac:dyDescent="0.2">
      <c r="A44" s="126">
        <v>37</v>
      </c>
      <c r="B44" s="157" t="s">
        <v>259</v>
      </c>
      <c r="C44" s="108">
        <v>2000000</v>
      </c>
      <c r="D44" s="107">
        <f t="shared" si="0"/>
        <v>2000000</v>
      </c>
      <c r="E44" s="145">
        <f t="shared" si="2"/>
        <v>1</v>
      </c>
      <c r="F44" s="119">
        <f t="shared" si="1"/>
        <v>0</v>
      </c>
      <c r="G44" s="120">
        <v>0</v>
      </c>
      <c r="H44" s="120">
        <v>0</v>
      </c>
      <c r="I44" s="120">
        <v>0</v>
      </c>
      <c r="J44" s="108">
        <v>2000000</v>
      </c>
    </row>
    <row r="45" spans="1:10" ht="12" customHeight="1" x14ac:dyDescent="0.2">
      <c r="A45" s="126">
        <v>38</v>
      </c>
      <c r="B45" s="157" t="s">
        <v>260</v>
      </c>
      <c r="C45" s="107">
        <v>362467</v>
      </c>
      <c r="D45" s="107">
        <f t="shared" si="0"/>
        <v>353402.99</v>
      </c>
      <c r="E45" s="145">
        <f t="shared" si="2"/>
        <v>0.97499355803424859</v>
      </c>
      <c r="F45" s="119">
        <f t="shared" si="1"/>
        <v>0</v>
      </c>
      <c r="G45" s="119">
        <v>0</v>
      </c>
      <c r="H45" s="119">
        <v>0</v>
      </c>
      <c r="I45" s="107">
        <v>218879.52</v>
      </c>
      <c r="J45" s="107">
        <v>134523.47</v>
      </c>
    </row>
    <row r="46" spans="1:10" ht="12" customHeight="1" x14ac:dyDescent="0.2">
      <c r="A46" s="126">
        <v>39</v>
      </c>
      <c r="B46" s="157" t="s">
        <v>261</v>
      </c>
      <c r="C46" s="107">
        <v>4908.26</v>
      </c>
      <c r="D46" s="119">
        <f t="shared" si="0"/>
        <v>2E-3</v>
      </c>
      <c r="E46" s="145">
        <f t="shared" si="2"/>
        <v>4.0747637655706909E-7</v>
      </c>
      <c r="F46" s="119">
        <f t="shared" si="1"/>
        <v>0</v>
      </c>
      <c r="G46" s="119">
        <v>0</v>
      </c>
      <c r="H46" s="119">
        <v>0</v>
      </c>
      <c r="I46" s="119">
        <v>0</v>
      </c>
      <c r="J46" s="119">
        <v>2E-3</v>
      </c>
    </row>
    <row r="47" spans="1:10" ht="12" customHeight="1" x14ac:dyDescent="0.2">
      <c r="A47" s="126">
        <v>40</v>
      </c>
      <c r="B47" s="157" t="s">
        <v>262</v>
      </c>
      <c r="C47" s="107">
        <v>16815808.66</v>
      </c>
      <c r="D47" s="119">
        <f t="shared" si="0"/>
        <v>0</v>
      </c>
      <c r="E47" s="145">
        <f t="shared" si="2"/>
        <v>0</v>
      </c>
      <c r="F47" s="119">
        <f t="shared" si="1"/>
        <v>0</v>
      </c>
      <c r="G47" s="119">
        <v>0</v>
      </c>
      <c r="H47" s="119">
        <v>0</v>
      </c>
      <c r="I47" s="119">
        <v>0</v>
      </c>
      <c r="J47" s="119">
        <v>0</v>
      </c>
    </row>
    <row r="48" spans="1:10" ht="12" customHeight="1" x14ac:dyDescent="0.2">
      <c r="A48" s="130">
        <v>41</v>
      </c>
      <c r="B48" s="157" t="s">
        <v>263</v>
      </c>
      <c r="C48" s="107">
        <v>502321900.74000001</v>
      </c>
      <c r="D48" s="119">
        <f t="shared" si="0"/>
        <v>0</v>
      </c>
      <c r="E48" s="145">
        <f t="shared" si="2"/>
        <v>0</v>
      </c>
      <c r="F48" s="119">
        <f t="shared" si="1"/>
        <v>0</v>
      </c>
      <c r="G48" s="119">
        <v>0</v>
      </c>
      <c r="H48" s="119">
        <v>0</v>
      </c>
      <c r="I48" s="119">
        <v>0</v>
      </c>
      <c r="J48" s="119">
        <v>0</v>
      </c>
    </row>
    <row r="49" spans="1:10" s="158" customFormat="1" ht="12" customHeight="1" x14ac:dyDescent="0.2">
      <c r="A49" s="130">
        <v>42</v>
      </c>
      <c r="B49" s="157" t="s">
        <v>264</v>
      </c>
      <c r="C49" s="108">
        <v>178996000</v>
      </c>
      <c r="D49" s="119">
        <f t="shared" si="0"/>
        <v>0</v>
      </c>
      <c r="E49" s="145">
        <f t="shared" si="2"/>
        <v>0</v>
      </c>
      <c r="F49" s="119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ht="12" customHeight="1" x14ac:dyDescent="0.2">
      <c r="A50" s="130">
        <v>43</v>
      </c>
      <c r="B50" s="130" t="s">
        <v>265</v>
      </c>
      <c r="C50" s="108">
        <v>26385636.130000003</v>
      </c>
      <c r="D50" s="119">
        <f t="shared" si="0"/>
        <v>0</v>
      </c>
      <c r="E50" s="145">
        <f t="shared" si="2"/>
        <v>0</v>
      </c>
      <c r="F50" s="119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31" customFormat="1" ht="12" customHeight="1" x14ac:dyDescent="0.2">
      <c r="A51" s="133"/>
      <c r="B51" s="133" t="s">
        <v>271</v>
      </c>
      <c r="C51" s="121">
        <f>SUM(C8:C50)</f>
        <v>56589974911.609993</v>
      </c>
      <c r="D51" s="143">
        <f t="shared" ref="D51" si="3">F51+I51+J51</f>
        <v>11362070995.049999</v>
      </c>
      <c r="E51" s="146">
        <f t="shared" si="2"/>
        <v>0.20077886609415968</v>
      </c>
      <c r="F51" s="143">
        <f t="shared" ref="F51" si="4">G51+H51</f>
        <v>3428004336.2000008</v>
      </c>
      <c r="G51" s="121">
        <v>1165702815.3400002</v>
      </c>
      <c r="H51" s="121">
        <v>2262301520.8600006</v>
      </c>
      <c r="I51" s="121">
        <v>1959819783.8599997</v>
      </c>
      <c r="J51" s="121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4" x14ac:dyDescent="0.3"/>
  <cols>
    <col min="1" max="1" width="3.88671875" bestFit="1" customWidth="1"/>
    <col min="2" max="2" width="37.33203125" bestFit="1" customWidth="1"/>
    <col min="3" max="3" width="16.6640625" bestFit="1" customWidth="1"/>
    <col min="4" max="4" width="24.44140625" bestFit="1" customWidth="1"/>
    <col min="5" max="5" width="15.88671875" bestFit="1" customWidth="1"/>
    <col min="6" max="6" width="20" bestFit="1" customWidth="1"/>
    <col min="7" max="7" width="12.88671875" bestFit="1" customWidth="1"/>
    <col min="8" max="8" width="14.5546875" bestFit="1" customWidth="1"/>
    <col min="9" max="9" width="13.88671875" bestFit="1" customWidth="1"/>
    <col min="10" max="10" width="12.88671875" bestFit="1" customWidth="1"/>
  </cols>
  <sheetData>
    <row r="1" spans="1:10" x14ac:dyDescent="0.3">
      <c r="A1" s="194" t="s">
        <v>274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</row>
    <row r="3" spans="1:10" x14ac:dyDescent="0.3">
      <c r="A3" s="194"/>
      <c r="B3" s="194"/>
      <c r="C3" s="194"/>
      <c r="D3" s="194"/>
      <c r="E3" s="194"/>
      <c r="F3" s="194"/>
      <c r="G3" s="194"/>
      <c r="H3" s="194"/>
      <c r="I3" s="194"/>
      <c r="J3" s="194"/>
    </row>
    <row r="4" spans="1:10" x14ac:dyDescent="0.3">
      <c r="A4" s="194"/>
      <c r="B4" s="194"/>
      <c r="C4" s="194"/>
      <c r="D4" s="194"/>
      <c r="E4" s="194"/>
      <c r="F4" s="194"/>
      <c r="G4" s="194"/>
      <c r="H4" s="194"/>
      <c r="I4" s="194"/>
      <c r="J4" s="194"/>
    </row>
    <row r="5" spans="1:10" x14ac:dyDescent="0.3">
      <c r="A5" s="194"/>
      <c r="B5" s="194"/>
      <c r="C5" s="194"/>
      <c r="D5" s="194"/>
      <c r="E5" s="194"/>
      <c r="F5" s="194"/>
      <c r="G5" s="194"/>
      <c r="H5" s="194"/>
      <c r="I5" s="194"/>
      <c r="J5" s="194"/>
    </row>
    <row r="6" spans="1:10" x14ac:dyDescent="0.3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10029701136.49</v>
      </c>
      <c r="D8" s="114">
        <v>1810332088.74</v>
      </c>
      <c r="E8" s="145">
        <f>D8/C8</f>
        <v>0.18049711193822721</v>
      </c>
      <c r="F8" s="114">
        <v>486779197.50999999</v>
      </c>
      <c r="G8" s="114">
        <v>175547920.84000003</v>
      </c>
      <c r="H8" s="114">
        <v>311231276.66999996</v>
      </c>
      <c r="I8" s="114">
        <v>428215967.34000003</v>
      </c>
      <c r="J8" s="114">
        <v>895336923.88999999</v>
      </c>
    </row>
    <row r="9" spans="1:10" x14ac:dyDescent="0.3">
      <c r="A9" s="126">
        <v>2</v>
      </c>
      <c r="B9" s="157" t="s">
        <v>13</v>
      </c>
      <c r="C9" s="114">
        <v>7744163629.4200001</v>
      </c>
      <c r="D9" s="114">
        <v>1678636503.3799999</v>
      </c>
      <c r="E9" s="145">
        <f t="shared" ref="E9:E51" si="0">D9/C9</f>
        <v>0.21676149726522778</v>
      </c>
      <c r="F9" s="114">
        <v>856526942.32999992</v>
      </c>
      <c r="G9" s="114">
        <v>318693157.06999999</v>
      </c>
      <c r="H9" s="114">
        <v>537833785.25999999</v>
      </c>
      <c r="I9" s="114">
        <v>304533094.07999998</v>
      </c>
      <c r="J9" s="114">
        <v>517576466.97000003</v>
      </c>
    </row>
    <row r="10" spans="1:10" x14ac:dyDescent="0.3">
      <c r="A10" s="126">
        <v>3</v>
      </c>
      <c r="B10" s="157" t="s">
        <v>15</v>
      </c>
      <c r="C10" s="114">
        <v>5883407595.3599997</v>
      </c>
      <c r="D10" s="114">
        <v>1220553150.75</v>
      </c>
      <c r="E10" s="145">
        <f t="shared" si="0"/>
        <v>0.20745684043930593</v>
      </c>
      <c r="F10" s="114">
        <v>141316358.19999999</v>
      </c>
      <c r="G10" s="114">
        <v>73059505.469999999</v>
      </c>
      <c r="H10" s="114">
        <v>68256852.730000004</v>
      </c>
      <c r="I10" s="114">
        <v>328208700.35000002</v>
      </c>
      <c r="J10" s="114">
        <v>751028092.20000005</v>
      </c>
    </row>
    <row r="11" spans="1:10" x14ac:dyDescent="0.3">
      <c r="A11" s="126">
        <v>4</v>
      </c>
      <c r="B11" s="157" t="s">
        <v>156</v>
      </c>
      <c r="C11" s="114">
        <v>3397526527.8600001</v>
      </c>
      <c r="D11" s="114">
        <v>809655707.9000001</v>
      </c>
      <c r="E11" s="145">
        <f t="shared" si="0"/>
        <v>0.23830739841492213</v>
      </c>
      <c r="F11" s="114">
        <v>282894089.71000004</v>
      </c>
      <c r="G11" s="114">
        <v>88010855.780000001</v>
      </c>
      <c r="H11" s="114">
        <v>194883233.93000004</v>
      </c>
      <c r="I11" s="114">
        <v>176048410.18000001</v>
      </c>
      <c r="J11" s="114">
        <v>350713208.00999999</v>
      </c>
    </row>
    <row r="12" spans="1:10" x14ac:dyDescent="0.3">
      <c r="A12" s="126">
        <v>5</v>
      </c>
      <c r="B12" s="157" t="s">
        <v>17</v>
      </c>
      <c r="C12" s="114">
        <v>4114344956.96</v>
      </c>
      <c r="D12" s="114">
        <v>760170656.92000008</v>
      </c>
      <c r="E12" s="145">
        <f t="shared" si="0"/>
        <v>0.18476104091225098</v>
      </c>
      <c r="F12" s="114">
        <v>193044743.01000005</v>
      </c>
      <c r="G12" s="114">
        <v>59260596.760000005</v>
      </c>
      <c r="H12" s="114">
        <v>133784146.25000003</v>
      </c>
      <c r="I12" s="114">
        <v>155975649.01999998</v>
      </c>
      <c r="J12" s="114">
        <v>411150264.89000005</v>
      </c>
    </row>
    <row r="13" spans="1:10" x14ac:dyDescent="0.3">
      <c r="A13" s="126">
        <v>6</v>
      </c>
      <c r="B13" s="157" t="s">
        <v>19</v>
      </c>
      <c r="C13" s="114">
        <v>2968508688.3800001</v>
      </c>
      <c r="D13" s="114">
        <v>626078940.97000003</v>
      </c>
      <c r="E13" s="145">
        <f t="shared" si="0"/>
        <v>0.21090689187494652</v>
      </c>
      <c r="F13" s="114">
        <v>61526384.129999995</v>
      </c>
      <c r="G13" s="114">
        <v>39060210.659999996</v>
      </c>
      <c r="H13" s="114">
        <v>22466173.469999999</v>
      </c>
      <c r="I13" s="114">
        <v>44838520.999999993</v>
      </c>
      <c r="J13" s="114">
        <v>519714035.84000003</v>
      </c>
    </row>
    <row r="14" spans="1:10" x14ac:dyDescent="0.3">
      <c r="A14" s="126">
        <v>7</v>
      </c>
      <c r="B14" s="157" t="s">
        <v>27</v>
      </c>
      <c r="C14" s="114">
        <v>1845243975.6400001</v>
      </c>
      <c r="D14" s="114">
        <v>530849790.42999995</v>
      </c>
      <c r="E14" s="145">
        <f t="shared" si="0"/>
        <v>0.28768542124402885</v>
      </c>
      <c r="F14" s="114">
        <v>180320571.47999996</v>
      </c>
      <c r="G14" s="114">
        <v>94176763.38000001</v>
      </c>
      <c r="H14" s="114">
        <v>86143808.099999964</v>
      </c>
      <c r="I14" s="114">
        <v>60485325.519999996</v>
      </c>
      <c r="J14" s="114">
        <v>290043893.43000001</v>
      </c>
    </row>
    <row r="15" spans="1:10" x14ac:dyDescent="0.3">
      <c r="A15" s="126">
        <v>8</v>
      </c>
      <c r="B15" s="157" t="s">
        <v>25</v>
      </c>
      <c r="C15" s="114">
        <v>967650205.63</v>
      </c>
      <c r="D15" s="114">
        <v>523551588.1500001</v>
      </c>
      <c r="E15" s="145">
        <f t="shared" si="0"/>
        <v>0.54105459297570835</v>
      </c>
      <c r="F15" s="114">
        <v>103758534.84</v>
      </c>
      <c r="G15" s="114">
        <v>43517238.330000006</v>
      </c>
      <c r="H15" s="114">
        <v>60241296.510000005</v>
      </c>
      <c r="I15" s="114">
        <v>88644110.600000024</v>
      </c>
      <c r="J15" s="114">
        <v>331148942.71000004</v>
      </c>
    </row>
    <row r="16" spans="1:10" x14ac:dyDescent="0.3">
      <c r="A16" s="126">
        <v>9</v>
      </c>
      <c r="B16" s="157" t="s">
        <v>29</v>
      </c>
      <c r="C16" s="114">
        <v>5452912491.6199989</v>
      </c>
      <c r="D16" s="114">
        <v>482438690.36999995</v>
      </c>
      <c r="E16" s="145">
        <f t="shared" si="0"/>
        <v>8.8473580148481876E-2</v>
      </c>
      <c r="F16" s="114">
        <v>29848911.300000004</v>
      </c>
      <c r="G16" s="120">
        <v>0</v>
      </c>
      <c r="H16" s="114">
        <v>29848911.300000004</v>
      </c>
      <c r="I16" s="114">
        <v>20749042.070000008</v>
      </c>
      <c r="J16" s="114">
        <v>431840736.99999994</v>
      </c>
    </row>
    <row r="17" spans="1:10" x14ac:dyDescent="0.3">
      <c r="A17" s="126">
        <v>10</v>
      </c>
      <c r="B17" s="157" t="s">
        <v>137</v>
      </c>
      <c r="C17" s="114">
        <v>2365388087.7000003</v>
      </c>
      <c r="D17" s="114">
        <v>478959944.14999998</v>
      </c>
      <c r="E17" s="145">
        <f t="shared" si="0"/>
        <v>0.20248683361541725</v>
      </c>
      <c r="F17" s="114">
        <v>336288223.68000001</v>
      </c>
      <c r="G17" s="114">
        <v>47089745.050000004</v>
      </c>
      <c r="H17" s="114">
        <v>289198478.63</v>
      </c>
      <c r="I17" s="114">
        <v>54252975.820000008</v>
      </c>
      <c r="J17" s="114">
        <v>88418744.649999991</v>
      </c>
    </row>
    <row r="18" spans="1:10" x14ac:dyDescent="0.3">
      <c r="A18" s="126">
        <v>11</v>
      </c>
      <c r="B18" s="157" t="s">
        <v>124</v>
      </c>
      <c r="C18" s="114">
        <v>644981663.56000006</v>
      </c>
      <c r="D18" s="114">
        <v>314010835.11000001</v>
      </c>
      <c r="E18" s="145">
        <f t="shared" si="0"/>
        <v>0.48685234457179083</v>
      </c>
      <c r="F18" s="114">
        <v>151762994.38</v>
      </c>
      <c r="G18" s="114">
        <v>59732297.82</v>
      </c>
      <c r="H18" s="114">
        <v>92030696.560000002</v>
      </c>
      <c r="I18" s="114">
        <v>37850533.910000004</v>
      </c>
      <c r="J18" s="114">
        <v>124397306.82000001</v>
      </c>
    </row>
    <row r="19" spans="1:10" x14ac:dyDescent="0.3">
      <c r="A19" s="126">
        <v>12</v>
      </c>
      <c r="B19" s="157" t="s">
        <v>31</v>
      </c>
      <c r="C19" s="114">
        <v>721160577.93999994</v>
      </c>
      <c r="D19" s="114">
        <v>310329124.72999996</v>
      </c>
      <c r="E19" s="145">
        <f t="shared" si="0"/>
        <v>0.43031903604112304</v>
      </c>
      <c r="F19" s="114">
        <v>71388101.799999997</v>
      </c>
      <c r="G19" s="114">
        <v>52592645.340000004</v>
      </c>
      <c r="H19" s="114">
        <v>18795456.459999997</v>
      </c>
      <c r="I19" s="114">
        <v>74933100.780000001</v>
      </c>
      <c r="J19" s="114">
        <v>164007922.14999998</v>
      </c>
    </row>
    <row r="20" spans="1:10" x14ac:dyDescent="0.3">
      <c r="A20" s="126">
        <v>13</v>
      </c>
      <c r="B20" s="157" t="s">
        <v>39</v>
      </c>
      <c r="C20" s="114">
        <v>490830987.2299999</v>
      </c>
      <c r="D20" s="114">
        <v>231529160.71999994</v>
      </c>
      <c r="E20" s="145">
        <f t="shared" si="0"/>
        <v>0.47170852440803013</v>
      </c>
      <c r="F20" s="114">
        <v>181194812.28999996</v>
      </c>
      <c r="G20" s="114">
        <v>76935400.539999977</v>
      </c>
      <c r="H20" s="114">
        <v>104259411.75</v>
      </c>
      <c r="I20" s="114">
        <v>29168043.510000002</v>
      </c>
      <c r="J20" s="114">
        <v>21166304.919999998</v>
      </c>
    </row>
    <row r="21" spans="1:10" x14ac:dyDescent="0.3">
      <c r="A21" s="126">
        <v>14</v>
      </c>
      <c r="B21" s="157" t="s">
        <v>41</v>
      </c>
      <c r="C21" s="114">
        <v>337153999.76999998</v>
      </c>
      <c r="D21" s="114">
        <v>163134966.05000001</v>
      </c>
      <c r="E21" s="145">
        <f t="shared" si="0"/>
        <v>0.48385890768398881</v>
      </c>
      <c r="F21" s="114">
        <v>51021031.659999996</v>
      </c>
      <c r="G21" s="114">
        <v>29770988.670000002</v>
      </c>
      <c r="H21" s="114">
        <v>21250042.989999998</v>
      </c>
      <c r="I21" s="114">
        <v>21382747.450000003</v>
      </c>
      <c r="J21" s="114">
        <v>90731186.940000013</v>
      </c>
    </row>
    <row r="22" spans="1:10" x14ac:dyDescent="0.3">
      <c r="A22" s="126">
        <v>15</v>
      </c>
      <c r="B22" s="157" t="s">
        <v>58</v>
      </c>
      <c r="C22" s="114">
        <v>326538555.50999999</v>
      </c>
      <c r="D22" s="114">
        <v>158527390.75</v>
      </c>
      <c r="E22" s="145">
        <f t="shared" si="0"/>
        <v>0.4854783243050918</v>
      </c>
      <c r="F22" s="114">
        <v>48678257.759999998</v>
      </c>
      <c r="G22" s="114">
        <v>17637943.190000001</v>
      </c>
      <c r="H22" s="114">
        <v>31040314.569999997</v>
      </c>
      <c r="I22" s="114">
        <v>15503201.709999999</v>
      </c>
      <c r="J22" s="114">
        <v>94345931.280000016</v>
      </c>
    </row>
    <row r="23" spans="1:10" x14ac:dyDescent="0.3">
      <c r="A23" s="126">
        <v>16</v>
      </c>
      <c r="B23" s="157" t="s">
        <v>35</v>
      </c>
      <c r="C23" s="114">
        <v>1210460839.98</v>
      </c>
      <c r="D23" s="114">
        <v>157340370.23000002</v>
      </c>
      <c r="E23" s="145">
        <f t="shared" si="0"/>
        <v>0.1299838582408</v>
      </c>
      <c r="F23" s="114">
        <v>33708837.699999996</v>
      </c>
      <c r="G23" s="114">
        <v>7754099.7599999998</v>
      </c>
      <c r="H23" s="114">
        <v>25954737.939999998</v>
      </c>
      <c r="I23" s="114">
        <v>66004344.95000001</v>
      </c>
      <c r="J23" s="114">
        <v>57627187.579999998</v>
      </c>
    </row>
    <row r="24" spans="1:10" x14ac:dyDescent="0.3">
      <c r="A24" s="126">
        <v>17</v>
      </c>
      <c r="B24" s="157" t="s">
        <v>60</v>
      </c>
      <c r="C24" s="114">
        <v>480962733.83000004</v>
      </c>
      <c r="D24" s="114">
        <v>143149727.67000002</v>
      </c>
      <c r="E24" s="145">
        <f t="shared" si="0"/>
        <v>0.29763164087593819</v>
      </c>
      <c r="F24" s="114">
        <v>32926346.210000001</v>
      </c>
      <c r="G24" s="120">
        <v>0</v>
      </c>
      <c r="H24" s="114">
        <v>32926346.210000001</v>
      </c>
      <c r="I24" s="114">
        <v>13978052.989999998</v>
      </c>
      <c r="J24" s="114">
        <v>96245328.469999999</v>
      </c>
    </row>
    <row r="25" spans="1:10" x14ac:dyDescent="0.3">
      <c r="A25" s="126">
        <v>18</v>
      </c>
      <c r="B25" s="157" t="s">
        <v>33</v>
      </c>
      <c r="C25" s="114">
        <v>451500560.33999997</v>
      </c>
      <c r="D25" s="114">
        <v>140230846.93000001</v>
      </c>
      <c r="E25" s="145">
        <f t="shared" si="0"/>
        <v>0.31058842280151316</v>
      </c>
      <c r="F25" s="114">
        <v>31380678.359999999</v>
      </c>
      <c r="G25" s="114">
        <v>17572594.299999997</v>
      </c>
      <c r="H25" s="114">
        <v>13808084.060000001</v>
      </c>
      <c r="I25" s="114">
        <v>8286234.8000000007</v>
      </c>
      <c r="J25" s="114">
        <v>100563933.77000001</v>
      </c>
    </row>
    <row r="26" spans="1:10" x14ac:dyDescent="0.3">
      <c r="A26" s="126">
        <v>19</v>
      </c>
      <c r="B26" s="157" t="s">
        <v>54</v>
      </c>
      <c r="C26" s="114">
        <v>3784526719.6900001</v>
      </c>
      <c r="D26" s="114">
        <v>134159503.2</v>
      </c>
      <c r="E26" s="145">
        <f t="shared" si="0"/>
        <v>3.544947972014565E-2</v>
      </c>
      <c r="F26" s="114">
        <v>15864113.030000001</v>
      </c>
      <c r="G26" s="114">
        <v>6706651.040000001</v>
      </c>
      <c r="H26" s="114">
        <v>9157461.9900000002</v>
      </c>
      <c r="I26" s="114">
        <v>30607551.189999998</v>
      </c>
      <c r="J26" s="114">
        <v>87687838.980000004</v>
      </c>
    </row>
    <row r="27" spans="1:10" x14ac:dyDescent="0.3">
      <c r="A27" s="126">
        <v>20</v>
      </c>
      <c r="B27" s="157" t="s">
        <v>43</v>
      </c>
      <c r="C27" s="114">
        <v>203227993.31999999</v>
      </c>
      <c r="D27" s="114">
        <v>112744137.27</v>
      </c>
      <c r="E27" s="145">
        <f t="shared" si="0"/>
        <v>0.55476676922393575</v>
      </c>
      <c r="F27" s="114">
        <v>3403188.1</v>
      </c>
      <c r="G27" s="120">
        <v>0</v>
      </c>
      <c r="H27" s="114">
        <v>3403188.1</v>
      </c>
      <c r="I27" s="114">
        <v>921403.52</v>
      </c>
      <c r="J27" s="114">
        <v>108419545.64999999</v>
      </c>
    </row>
    <row r="28" spans="1:10" x14ac:dyDescent="0.3">
      <c r="A28" s="126">
        <v>21</v>
      </c>
      <c r="B28" s="157" t="s">
        <v>56</v>
      </c>
      <c r="C28" s="114">
        <v>219044065.66999999</v>
      </c>
      <c r="D28" s="114">
        <v>112576937.06999999</v>
      </c>
      <c r="E28" s="145">
        <f t="shared" si="0"/>
        <v>0.51394652818215292</v>
      </c>
      <c r="F28" s="114">
        <v>66426673.700000003</v>
      </c>
      <c r="G28" s="114">
        <v>21015729.529999997</v>
      </c>
      <c r="H28" s="114">
        <v>45410944.170000002</v>
      </c>
      <c r="I28" s="114">
        <v>19722.47</v>
      </c>
      <c r="J28" s="114">
        <v>46130540.899999999</v>
      </c>
    </row>
    <row r="29" spans="1:10" x14ac:dyDescent="0.3">
      <c r="A29" s="126">
        <v>22</v>
      </c>
      <c r="B29" s="157" t="s">
        <v>62</v>
      </c>
      <c r="C29" s="114">
        <v>206122801.31000003</v>
      </c>
      <c r="D29" s="114">
        <v>98093581.939999998</v>
      </c>
      <c r="E29" s="145">
        <f t="shared" si="0"/>
        <v>0.47589874248056319</v>
      </c>
      <c r="F29" s="114">
        <v>8479543.3200000003</v>
      </c>
      <c r="G29" s="120">
        <v>0</v>
      </c>
      <c r="H29" s="114">
        <v>8479543.3200000003</v>
      </c>
      <c r="I29" s="114">
        <v>1424128.0000000002</v>
      </c>
      <c r="J29" s="114">
        <v>88189910.620000005</v>
      </c>
    </row>
    <row r="30" spans="1:10" x14ac:dyDescent="0.3">
      <c r="A30" s="126">
        <v>23</v>
      </c>
      <c r="B30" s="157" t="s">
        <v>105</v>
      </c>
      <c r="C30" s="114">
        <v>306926371.83000004</v>
      </c>
      <c r="D30" s="114">
        <v>90610785.140000001</v>
      </c>
      <c r="E30" s="145">
        <f t="shared" si="0"/>
        <v>0.29521994020829001</v>
      </c>
      <c r="F30" s="114">
        <v>17630831.640000001</v>
      </c>
      <c r="G30" s="114">
        <v>2473968.17</v>
      </c>
      <c r="H30" s="114">
        <v>15156863.469999999</v>
      </c>
      <c r="I30" s="114">
        <v>7181759.7300000004</v>
      </c>
      <c r="J30" s="114">
        <v>65798193.769999996</v>
      </c>
    </row>
    <row r="31" spans="1:10" x14ac:dyDescent="0.3">
      <c r="A31" s="126">
        <v>24</v>
      </c>
      <c r="B31" s="157" t="s">
        <v>106</v>
      </c>
      <c r="C31" s="114">
        <v>121298680.22000003</v>
      </c>
      <c r="D31" s="114">
        <v>66581331.700000003</v>
      </c>
      <c r="E31" s="145">
        <f t="shared" si="0"/>
        <v>0.54890400768780923</v>
      </c>
      <c r="F31" s="114">
        <v>30200920.990000002</v>
      </c>
      <c r="G31" s="114">
        <v>7460000</v>
      </c>
      <c r="H31" s="114">
        <v>22740920.990000002</v>
      </c>
      <c r="I31" s="114">
        <v>5617632.1499999994</v>
      </c>
      <c r="J31" s="114">
        <v>30762778.559999999</v>
      </c>
    </row>
    <row r="32" spans="1:10" x14ac:dyDescent="0.3">
      <c r="A32" s="126">
        <v>25</v>
      </c>
      <c r="B32" s="157" t="s">
        <v>52</v>
      </c>
      <c r="C32" s="114">
        <v>506150442.69999999</v>
      </c>
      <c r="D32" s="114">
        <v>64547525.159999996</v>
      </c>
      <c r="E32" s="145">
        <f t="shared" si="0"/>
        <v>0.12752636314151741</v>
      </c>
      <c r="F32" s="114">
        <v>26500000</v>
      </c>
      <c r="G32" s="120">
        <v>0</v>
      </c>
      <c r="H32" s="114">
        <v>26500000</v>
      </c>
      <c r="I32" s="114">
        <v>12500000</v>
      </c>
      <c r="J32" s="114">
        <v>25547525.16</v>
      </c>
    </row>
    <row r="33" spans="1:10" x14ac:dyDescent="0.3">
      <c r="A33" s="126">
        <v>26</v>
      </c>
      <c r="B33" s="157" t="s">
        <v>64</v>
      </c>
      <c r="C33" s="114">
        <v>202408537.03999999</v>
      </c>
      <c r="D33" s="114">
        <v>61661884.880000003</v>
      </c>
      <c r="E33" s="145">
        <f t="shared" si="0"/>
        <v>0.30464073196583785</v>
      </c>
      <c r="F33" s="114">
        <v>2283233.08</v>
      </c>
      <c r="G33" s="120">
        <v>0</v>
      </c>
      <c r="H33" s="114">
        <v>2283233.08</v>
      </c>
      <c r="I33" s="114">
        <v>12813427.93</v>
      </c>
      <c r="J33" s="114">
        <v>46565223.870000005</v>
      </c>
    </row>
    <row r="34" spans="1:10" x14ac:dyDescent="0.3">
      <c r="A34" s="126">
        <v>27</v>
      </c>
      <c r="B34" s="157" t="s">
        <v>71</v>
      </c>
      <c r="C34" s="114">
        <v>106687671.38000001</v>
      </c>
      <c r="D34" s="114">
        <v>51589743</v>
      </c>
      <c r="E34" s="145">
        <f t="shared" si="0"/>
        <v>0.48355861865470584</v>
      </c>
      <c r="F34" s="114">
        <v>6791131.0299999993</v>
      </c>
      <c r="G34" s="120">
        <v>0</v>
      </c>
      <c r="H34" s="114">
        <v>6791131.0299999993</v>
      </c>
      <c r="I34" s="114">
        <v>19935130.16</v>
      </c>
      <c r="J34" s="114">
        <v>24863481.810000002</v>
      </c>
    </row>
    <row r="35" spans="1:10" x14ac:dyDescent="0.3">
      <c r="A35" s="126">
        <v>28</v>
      </c>
      <c r="B35" s="157" t="s">
        <v>47</v>
      </c>
      <c r="C35" s="114">
        <v>157813088.26000002</v>
      </c>
      <c r="D35" s="114">
        <v>48074967.050000004</v>
      </c>
      <c r="E35" s="145">
        <f t="shared" si="0"/>
        <v>0.30463231903044441</v>
      </c>
      <c r="F35" s="114">
        <v>26076849.700000003</v>
      </c>
      <c r="G35" s="114">
        <v>13081520.670000002</v>
      </c>
      <c r="H35" s="114">
        <v>12995329.030000001</v>
      </c>
      <c r="I35" s="114">
        <v>692393.25</v>
      </c>
      <c r="J35" s="114">
        <v>21305724.100000001</v>
      </c>
    </row>
    <row r="36" spans="1:10" x14ac:dyDescent="0.3">
      <c r="A36" s="126">
        <v>29</v>
      </c>
      <c r="B36" s="157" t="s">
        <v>87</v>
      </c>
      <c r="C36" s="114">
        <v>86954751.970000014</v>
      </c>
      <c r="D36" s="114">
        <v>37417136.199999996</v>
      </c>
      <c r="E36" s="145">
        <f t="shared" si="0"/>
        <v>0.4303058240325861</v>
      </c>
      <c r="F36" s="114">
        <v>8191161.4299999997</v>
      </c>
      <c r="G36" s="120">
        <v>0</v>
      </c>
      <c r="H36" s="114">
        <v>8191161.4299999997</v>
      </c>
      <c r="I36" s="114">
        <v>1216146.29</v>
      </c>
      <c r="J36" s="114">
        <v>28009828.479999997</v>
      </c>
    </row>
    <row r="37" spans="1:10" x14ac:dyDescent="0.3">
      <c r="A37" s="126">
        <v>30</v>
      </c>
      <c r="B37" s="157" t="s">
        <v>75</v>
      </c>
      <c r="C37" s="114">
        <v>367748900.01999998</v>
      </c>
      <c r="D37" s="114">
        <v>26648674.890000001</v>
      </c>
      <c r="E37" s="145">
        <f t="shared" si="0"/>
        <v>7.2464322499810913E-2</v>
      </c>
      <c r="F37" s="114">
        <v>447748.02</v>
      </c>
      <c r="G37" s="120">
        <v>0</v>
      </c>
      <c r="H37" s="114">
        <v>447748.02</v>
      </c>
      <c r="I37" s="114">
        <v>87413.510000000009</v>
      </c>
      <c r="J37" s="114">
        <v>26113513.359999999</v>
      </c>
    </row>
    <row r="38" spans="1:10" x14ac:dyDescent="0.3">
      <c r="A38" s="126">
        <v>31</v>
      </c>
      <c r="B38" s="157" t="s">
        <v>81</v>
      </c>
      <c r="C38" s="114">
        <v>36748360.289999999</v>
      </c>
      <c r="D38" s="114">
        <v>26051516.93</v>
      </c>
      <c r="E38" s="145">
        <f t="shared" si="0"/>
        <v>0.70891644482676863</v>
      </c>
      <c r="F38" s="114">
        <v>26051516.93</v>
      </c>
      <c r="G38" s="114">
        <v>4724478.0600000015</v>
      </c>
      <c r="H38" s="114">
        <v>21327038.869999997</v>
      </c>
      <c r="I38" s="114">
        <v>0</v>
      </c>
      <c r="J38" s="114">
        <v>0</v>
      </c>
    </row>
    <row r="39" spans="1:10" x14ac:dyDescent="0.3">
      <c r="A39" s="126">
        <v>32</v>
      </c>
      <c r="B39" s="157" t="s">
        <v>79</v>
      </c>
      <c r="C39" s="114">
        <v>130120598.41</v>
      </c>
      <c r="D39" s="114">
        <v>25190006.539999999</v>
      </c>
      <c r="E39" s="145">
        <f t="shared" si="0"/>
        <v>0.19358969177676411</v>
      </c>
      <c r="F39" s="114">
        <v>11159727.189999998</v>
      </c>
      <c r="G39" s="114">
        <v>3777501.04</v>
      </c>
      <c r="H39" s="114">
        <v>7382226.1499999985</v>
      </c>
      <c r="I39" s="114">
        <v>5704174.0999999996</v>
      </c>
      <c r="J39" s="114">
        <v>8326105.25</v>
      </c>
    </row>
    <row r="40" spans="1:10" x14ac:dyDescent="0.3">
      <c r="A40" s="126">
        <v>33</v>
      </c>
      <c r="B40" s="157" t="s">
        <v>110</v>
      </c>
      <c r="C40" s="114">
        <v>61414465.910000011</v>
      </c>
      <c r="D40" s="114">
        <v>22273284.870000001</v>
      </c>
      <c r="E40" s="145">
        <f t="shared" si="0"/>
        <v>0.36267163672220881</v>
      </c>
      <c r="F40" s="114">
        <v>7369090.2599999998</v>
      </c>
      <c r="G40" s="114">
        <v>2970892.9200000004</v>
      </c>
      <c r="H40" s="114">
        <v>4398197.34</v>
      </c>
      <c r="I40" s="114">
        <v>3001989.42</v>
      </c>
      <c r="J40" s="114">
        <v>11902205.190000001</v>
      </c>
    </row>
    <row r="41" spans="1:10" x14ac:dyDescent="0.3">
      <c r="A41" s="126">
        <v>34</v>
      </c>
      <c r="B41" s="157" t="s">
        <v>83</v>
      </c>
      <c r="C41" s="114">
        <v>104516593.54000001</v>
      </c>
      <c r="D41" s="114">
        <v>15345113.149999999</v>
      </c>
      <c r="E41" s="145">
        <f t="shared" si="0"/>
        <v>0.14681987453147527</v>
      </c>
      <c r="F41" s="114">
        <v>802575.25</v>
      </c>
      <c r="G41" s="114">
        <v>0</v>
      </c>
      <c r="H41" s="114">
        <v>802575.25</v>
      </c>
      <c r="I41" s="114">
        <v>1200143.7</v>
      </c>
      <c r="J41" s="114">
        <v>13342394.199999999</v>
      </c>
    </row>
    <row r="42" spans="1:10" x14ac:dyDescent="0.3">
      <c r="A42" s="126">
        <v>35</v>
      </c>
      <c r="B42" s="157" t="s">
        <v>69</v>
      </c>
      <c r="C42" s="114">
        <v>75840594.219999999</v>
      </c>
      <c r="D42" s="114">
        <v>6113468.5700000003</v>
      </c>
      <c r="E42" s="145">
        <f t="shared" si="0"/>
        <v>8.0609449765991034E-2</v>
      </c>
      <c r="F42" s="114">
        <v>6113468.5700000003</v>
      </c>
      <c r="G42" s="114">
        <v>4669543.7200000007</v>
      </c>
      <c r="H42" s="114">
        <v>1443924.85</v>
      </c>
      <c r="I42" s="114">
        <v>0</v>
      </c>
      <c r="J42" s="114">
        <v>0</v>
      </c>
    </row>
    <row r="43" spans="1:10" x14ac:dyDescent="0.3">
      <c r="A43" s="126">
        <v>36</v>
      </c>
      <c r="B43" s="157" t="s">
        <v>272</v>
      </c>
      <c r="C43" s="114">
        <v>7331120.0799999991</v>
      </c>
      <c r="D43" s="114">
        <v>3804528.59</v>
      </c>
      <c r="E43" s="145">
        <f t="shared" si="0"/>
        <v>0.51895597787016479</v>
      </c>
      <c r="F43" s="120">
        <v>0</v>
      </c>
      <c r="G43" s="120">
        <v>0</v>
      </c>
      <c r="H43" s="120">
        <v>0</v>
      </c>
      <c r="I43" s="114">
        <v>924191.23</v>
      </c>
      <c r="J43" s="114">
        <v>2880337.36</v>
      </c>
    </row>
    <row r="44" spans="1:10" x14ac:dyDescent="0.3">
      <c r="A44" s="126">
        <v>37</v>
      </c>
      <c r="B44" s="157" t="s">
        <v>93</v>
      </c>
      <c r="C44" s="114">
        <v>1950000</v>
      </c>
      <c r="D44" s="114">
        <v>1950000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14">
        <v>0</v>
      </c>
      <c r="J44" s="114">
        <v>1950000</v>
      </c>
    </row>
    <row r="45" spans="1:10" x14ac:dyDescent="0.3">
      <c r="A45" s="126">
        <v>38</v>
      </c>
      <c r="B45" s="157" t="s">
        <v>95</v>
      </c>
      <c r="C45" s="114">
        <v>353685.98</v>
      </c>
      <c r="D45" s="114">
        <v>347824.22</v>
      </c>
      <c r="E45" s="145">
        <f t="shared" si="0"/>
        <v>0.98342665434462506</v>
      </c>
      <c r="F45" s="120">
        <v>0</v>
      </c>
      <c r="G45" s="120">
        <v>0</v>
      </c>
      <c r="H45" s="120">
        <v>0</v>
      </c>
      <c r="I45" s="114">
        <v>219034.47</v>
      </c>
      <c r="J45" s="114">
        <v>128789.75</v>
      </c>
    </row>
    <row r="46" spans="1:10" x14ac:dyDescent="0.3">
      <c r="A46" s="126">
        <v>39</v>
      </c>
      <c r="B46" s="157" t="s">
        <v>85</v>
      </c>
      <c r="C46" s="114">
        <v>4908.26</v>
      </c>
      <c r="D46" s="120">
        <v>2</v>
      </c>
      <c r="E46" s="145">
        <f t="shared" si="0"/>
        <v>4.074763765570691E-4</v>
      </c>
      <c r="F46" s="120">
        <v>0</v>
      </c>
      <c r="G46" s="120">
        <v>0</v>
      </c>
      <c r="H46" s="120">
        <v>0</v>
      </c>
      <c r="I46" s="120">
        <v>0</v>
      </c>
      <c r="J46" s="120">
        <v>2</v>
      </c>
    </row>
    <row r="47" spans="1:10" x14ac:dyDescent="0.3">
      <c r="A47" s="126">
        <v>40</v>
      </c>
      <c r="B47" s="159" t="s">
        <v>98</v>
      </c>
      <c r="C47" s="114">
        <v>17150238.509999998</v>
      </c>
      <c r="D47" s="120">
        <v>0</v>
      </c>
      <c r="E47" s="145">
        <f t="shared" si="0"/>
        <v>0</v>
      </c>
      <c r="F47" s="120"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3">
      <c r="A48" s="126">
        <v>41</v>
      </c>
      <c r="B48" s="159" t="s">
        <v>100</v>
      </c>
      <c r="C48" s="114">
        <v>505895871.58999997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178996000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27203528.219999999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64" customFormat="1" x14ac:dyDescent="0.3">
      <c r="A51" s="161"/>
      <c r="B51" s="160" t="s">
        <v>176</v>
      </c>
      <c r="C51" s="144">
        <f>SUM(C8:C50)</f>
        <v>56848873201.640015</v>
      </c>
      <c r="D51" s="144">
        <f t="shared" ref="D51:J51" si="1">SUM(D8:D50)</f>
        <v>11545261436.320002</v>
      </c>
      <c r="E51" s="146">
        <f t="shared" si="0"/>
        <v>0.20308690016369466</v>
      </c>
      <c r="F51" s="144">
        <f t="shared" si="1"/>
        <v>3538156788.5900002</v>
      </c>
      <c r="G51" s="144">
        <f t="shared" si="1"/>
        <v>1267292248.1100001</v>
      </c>
      <c r="H51" s="144">
        <f t="shared" si="1"/>
        <v>2270864540.4799995</v>
      </c>
      <c r="I51" s="144">
        <f t="shared" si="1"/>
        <v>2033124297.2000005</v>
      </c>
      <c r="J51" s="144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4140625" defaultRowHeight="14.4" x14ac:dyDescent="0.3"/>
  <cols>
    <col min="1" max="1" width="3.88671875" style="162" bestFit="1" customWidth="1"/>
    <col min="2" max="2" width="37.33203125" style="162" bestFit="1" customWidth="1"/>
    <col min="3" max="3" width="16.6640625" style="162" bestFit="1" customWidth="1"/>
    <col min="4" max="4" width="24.44140625" style="162" bestFit="1" customWidth="1"/>
    <col min="5" max="5" width="15.88671875" style="162" bestFit="1" customWidth="1"/>
    <col min="6" max="6" width="20" style="162" bestFit="1" customWidth="1"/>
    <col min="7" max="7" width="12.88671875" style="162" bestFit="1" customWidth="1"/>
    <col min="8" max="8" width="14.5546875" style="162" bestFit="1" customWidth="1"/>
    <col min="9" max="9" width="13.88671875" style="162" bestFit="1" customWidth="1"/>
    <col min="10" max="10" width="12.88671875" style="162" bestFit="1" customWidth="1"/>
    <col min="11" max="16384" width="11.44140625" style="162"/>
  </cols>
  <sheetData>
    <row r="1" spans="1:10" x14ac:dyDescent="0.3">
      <c r="A1" s="194" t="s">
        <v>275</v>
      </c>
      <c r="B1" s="194"/>
      <c r="C1" s="194"/>
      <c r="D1" s="194"/>
      <c r="E1" s="194"/>
      <c r="F1" s="194"/>
      <c r="G1" s="194"/>
      <c r="H1" s="194"/>
      <c r="I1" s="194"/>
      <c r="J1" s="194"/>
    </row>
    <row r="2" spans="1:10" x14ac:dyDescent="0.3">
      <c r="A2" s="194"/>
      <c r="B2" s="194"/>
      <c r="C2" s="194"/>
      <c r="D2" s="194"/>
      <c r="E2" s="194"/>
      <c r="F2" s="194"/>
      <c r="G2" s="194"/>
      <c r="H2" s="194"/>
      <c r="I2" s="194"/>
      <c r="J2" s="194"/>
    </row>
    <row r="3" spans="1:10" x14ac:dyDescent="0.3">
      <c r="A3" s="194"/>
      <c r="B3" s="194"/>
      <c r="C3" s="194"/>
      <c r="D3" s="194"/>
      <c r="E3" s="194"/>
      <c r="F3" s="194"/>
      <c r="G3" s="194"/>
      <c r="H3" s="194"/>
      <c r="I3" s="194"/>
      <c r="J3" s="194"/>
    </row>
    <row r="4" spans="1:10" x14ac:dyDescent="0.3">
      <c r="A4" s="194"/>
      <c r="B4" s="194"/>
      <c r="C4" s="194"/>
      <c r="D4" s="194"/>
      <c r="E4" s="194"/>
      <c r="F4" s="194"/>
      <c r="G4" s="194"/>
      <c r="H4" s="194"/>
      <c r="I4" s="194"/>
      <c r="J4" s="194"/>
    </row>
    <row r="5" spans="1:10" x14ac:dyDescent="0.3">
      <c r="A5" s="194"/>
      <c r="B5" s="194"/>
      <c r="C5" s="194"/>
      <c r="D5" s="194"/>
      <c r="E5" s="194"/>
      <c r="F5" s="194"/>
      <c r="G5" s="194"/>
      <c r="H5" s="194"/>
      <c r="I5" s="194"/>
      <c r="J5" s="194"/>
    </row>
    <row r="6" spans="1:10" x14ac:dyDescent="0.3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3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3">
      <c r="A8" s="126">
        <v>1</v>
      </c>
      <c r="B8" s="157" t="s">
        <v>11</v>
      </c>
      <c r="C8" s="114">
        <v>10031145093.619999</v>
      </c>
      <c r="D8" s="114">
        <v>1852486091.3399997</v>
      </c>
      <c r="E8" s="145">
        <f>D8/C8</f>
        <v>0.18467344197007143</v>
      </c>
      <c r="F8" s="114">
        <v>512781887.44999993</v>
      </c>
      <c r="G8" s="114">
        <v>184420484.43999997</v>
      </c>
      <c r="H8" s="114">
        <v>328361403.00999999</v>
      </c>
      <c r="I8" s="114">
        <v>432936332.57000005</v>
      </c>
      <c r="J8" s="114">
        <v>906767871.31999981</v>
      </c>
    </row>
    <row r="9" spans="1:10" x14ac:dyDescent="0.3">
      <c r="A9" s="126">
        <v>2</v>
      </c>
      <c r="B9" s="157" t="s">
        <v>13</v>
      </c>
      <c r="C9" s="114">
        <v>7829521756.0500011</v>
      </c>
      <c r="D9" s="114">
        <v>1756252610.8700004</v>
      </c>
      <c r="E9" s="145">
        <f t="shared" ref="E9:E52" si="0">D9/C9</f>
        <v>0.22431160747626952</v>
      </c>
      <c r="F9" s="114">
        <v>897674258.47000015</v>
      </c>
      <c r="G9" s="114">
        <v>336759081.25999999</v>
      </c>
      <c r="H9" s="114">
        <v>560915177.21000016</v>
      </c>
      <c r="I9" s="114">
        <v>327114732.7700001</v>
      </c>
      <c r="J9" s="114">
        <v>531463619.63000005</v>
      </c>
    </row>
    <row r="10" spans="1:10" x14ac:dyDescent="0.3">
      <c r="A10" s="126">
        <v>3</v>
      </c>
      <c r="B10" s="157" t="s">
        <v>15</v>
      </c>
      <c r="C10" s="114">
        <v>5874273424.6100006</v>
      </c>
      <c r="D10" s="114">
        <v>1194451647.0899999</v>
      </c>
      <c r="E10" s="145">
        <f t="shared" si="0"/>
        <v>0.20333606571425483</v>
      </c>
      <c r="F10" s="114">
        <v>112650040.41999999</v>
      </c>
      <c r="G10" s="114">
        <v>46782602.450000003</v>
      </c>
      <c r="H10" s="114">
        <v>65867437.969999991</v>
      </c>
      <c r="I10" s="114">
        <v>330680633.59000003</v>
      </c>
      <c r="J10" s="114">
        <v>751120973.07999992</v>
      </c>
    </row>
    <row r="11" spans="1:10" x14ac:dyDescent="0.3">
      <c r="A11" s="126">
        <v>4</v>
      </c>
      <c r="B11" s="157" t="s">
        <v>156</v>
      </c>
      <c r="C11" s="114">
        <v>3428609007.4699993</v>
      </c>
      <c r="D11" s="114">
        <v>808486280.3599999</v>
      </c>
      <c r="E11" s="145">
        <f t="shared" si="0"/>
        <v>0.23580591388476491</v>
      </c>
      <c r="F11" s="114">
        <v>289193421.17999995</v>
      </c>
      <c r="G11" s="114">
        <v>89846828.469999999</v>
      </c>
      <c r="H11" s="114">
        <v>199346592.70999998</v>
      </c>
      <c r="I11" s="114">
        <v>172866051.65000004</v>
      </c>
      <c r="J11" s="114">
        <v>346426807.52999997</v>
      </c>
    </row>
    <row r="12" spans="1:10" x14ac:dyDescent="0.3">
      <c r="A12" s="126">
        <v>5</v>
      </c>
      <c r="B12" s="157" t="s">
        <v>17</v>
      </c>
      <c r="C12" s="114">
        <v>4103641986.04</v>
      </c>
      <c r="D12" s="114">
        <v>799233459.47000003</v>
      </c>
      <c r="E12" s="145">
        <f t="shared" si="0"/>
        <v>0.19476198513147036</v>
      </c>
      <c r="F12" s="114">
        <v>183433276.27000001</v>
      </c>
      <c r="G12" s="114">
        <v>56173578.159999996</v>
      </c>
      <c r="H12" s="114">
        <v>127259698.11000001</v>
      </c>
      <c r="I12" s="114">
        <v>169999941.82999998</v>
      </c>
      <c r="J12" s="114">
        <v>445800241.37</v>
      </c>
    </row>
    <row r="13" spans="1:10" x14ac:dyDescent="0.3">
      <c r="A13" s="126">
        <v>6</v>
      </c>
      <c r="B13" s="157" t="s">
        <v>19</v>
      </c>
      <c r="C13" s="114">
        <v>2974440902.27</v>
      </c>
      <c r="D13" s="114">
        <v>630883632.23000002</v>
      </c>
      <c r="E13" s="145">
        <f t="shared" si="0"/>
        <v>0.21210158579668853</v>
      </c>
      <c r="F13" s="114">
        <v>71438744.149999991</v>
      </c>
      <c r="G13" s="114">
        <v>41797125.239999995</v>
      </c>
      <c r="H13" s="114">
        <v>29641618.91</v>
      </c>
      <c r="I13" s="114">
        <v>42954137.11999999</v>
      </c>
      <c r="J13" s="114">
        <v>516490750.96000004</v>
      </c>
    </row>
    <row r="14" spans="1:10" x14ac:dyDescent="0.3">
      <c r="A14" s="126">
        <v>7</v>
      </c>
      <c r="B14" s="157" t="s">
        <v>27</v>
      </c>
      <c r="C14" s="114">
        <v>1872439688.9300001</v>
      </c>
      <c r="D14" s="114">
        <v>552068714.94999993</v>
      </c>
      <c r="E14" s="145">
        <f t="shared" si="0"/>
        <v>0.29483925074536199</v>
      </c>
      <c r="F14" s="114">
        <v>197532974.63</v>
      </c>
      <c r="G14" s="114">
        <v>95931080.490000024</v>
      </c>
      <c r="H14" s="114">
        <v>101601894.13999996</v>
      </c>
      <c r="I14" s="114">
        <v>59863038.640000015</v>
      </c>
      <c r="J14" s="114">
        <v>294672701.67999995</v>
      </c>
    </row>
    <row r="15" spans="1:10" x14ac:dyDescent="0.3">
      <c r="A15" s="126">
        <v>8</v>
      </c>
      <c r="B15" s="157" t="s">
        <v>25</v>
      </c>
      <c r="C15" s="114">
        <v>973766304.48000014</v>
      </c>
      <c r="D15" s="114">
        <v>526337946.11000001</v>
      </c>
      <c r="E15" s="145">
        <f t="shared" si="0"/>
        <v>0.5405177234912325</v>
      </c>
      <c r="F15" s="114">
        <v>106207649.25</v>
      </c>
      <c r="G15" s="114">
        <v>45218719.560000002</v>
      </c>
      <c r="H15" s="114">
        <v>60988929.689999998</v>
      </c>
      <c r="I15" s="114">
        <v>87270381.160000011</v>
      </c>
      <c r="J15" s="114">
        <v>332859915.69999999</v>
      </c>
    </row>
    <row r="16" spans="1:10" x14ac:dyDescent="0.3">
      <c r="A16" s="126">
        <v>9</v>
      </c>
      <c r="B16" s="157" t="s">
        <v>29</v>
      </c>
      <c r="C16" s="114">
        <v>5535625346.2800007</v>
      </c>
      <c r="D16" s="114">
        <v>485909454.69</v>
      </c>
      <c r="E16" s="145">
        <f t="shared" si="0"/>
        <v>8.7778602107987005E-2</v>
      </c>
      <c r="F16" s="114">
        <v>39140263.469999999</v>
      </c>
      <c r="G16" s="120">
        <v>0</v>
      </c>
      <c r="H16" s="114">
        <v>39140263.469999999</v>
      </c>
      <c r="I16" s="114">
        <v>21053642.829999994</v>
      </c>
      <c r="J16" s="114">
        <v>425715548.38999999</v>
      </c>
    </row>
    <row r="17" spans="1:10" x14ac:dyDescent="0.3">
      <c r="A17" s="126">
        <v>10</v>
      </c>
      <c r="B17" s="157" t="s">
        <v>137</v>
      </c>
      <c r="C17" s="114">
        <v>2367035631.1099997</v>
      </c>
      <c r="D17" s="114">
        <v>474309362.13</v>
      </c>
      <c r="E17" s="145">
        <f t="shared" si="0"/>
        <v>0.20038116701588349</v>
      </c>
      <c r="F17" s="114">
        <v>328723844.23000002</v>
      </c>
      <c r="G17" s="114">
        <v>38315936.530000001</v>
      </c>
      <c r="H17" s="114">
        <v>290407907.70000005</v>
      </c>
      <c r="I17" s="114">
        <v>58484466.879999995</v>
      </c>
      <c r="J17" s="114">
        <v>87101051.019999996</v>
      </c>
    </row>
    <row r="18" spans="1:10" x14ac:dyDescent="0.3">
      <c r="A18" s="126">
        <v>11</v>
      </c>
      <c r="B18" s="157" t="s">
        <v>124</v>
      </c>
      <c r="C18" s="114">
        <v>646448539.38999999</v>
      </c>
      <c r="D18" s="114">
        <v>315442351.16999996</v>
      </c>
      <c r="E18" s="145">
        <f t="shared" si="0"/>
        <v>0.4879620448483909</v>
      </c>
      <c r="F18" s="114">
        <v>150776267.71999997</v>
      </c>
      <c r="G18" s="114">
        <v>59339892.170000002</v>
      </c>
      <c r="H18" s="114">
        <v>91436375.549999982</v>
      </c>
      <c r="I18" s="114">
        <v>38945322.840000011</v>
      </c>
      <c r="J18" s="114">
        <v>125720760.61</v>
      </c>
    </row>
    <row r="19" spans="1:10" x14ac:dyDescent="0.3">
      <c r="A19" s="126">
        <v>12</v>
      </c>
      <c r="B19" s="157" t="s">
        <v>31</v>
      </c>
      <c r="C19" s="114">
        <v>725425386.50999999</v>
      </c>
      <c r="D19" s="114">
        <v>314551264.45999998</v>
      </c>
      <c r="E19" s="145">
        <f t="shared" si="0"/>
        <v>0.43360939706466128</v>
      </c>
      <c r="F19" s="114">
        <v>74809175.669999987</v>
      </c>
      <c r="G19" s="114">
        <v>54935001.289999999</v>
      </c>
      <c r="H19" s="114">
        <v>19874174.379999995</v>
      </c>
      <c r="I19" s="114">
        <v>73895186.200000003</v>
      </c>
      <c r="J19" s="114">
        <v>165846902.58999997</v>
      </c>
    </row>
    <row r="20" spans="1:10" x14ac:dyDescent="0.3">
      <c r="A20" s="126">
        <v>13</v>
      </c>
      <c r="B20" s="157" t="s">
        <v>39</v>
      </c>
      <c r="C20" s="114">
        <v>499982282.14000005</v>
      </c>
      <c r="D20" s="114">
        <v>222333267.75</v>
      </c>
      <c r="E20" s="145">
        <f t="shared" si="0"/>
        <v>0.44468229313722851</v>
      </c>
      <c r="F20" s="114">
        <v>171848052.10000002</v>
      </c>
      <c r="G20" s="114">
        <v>85796503.75</v>
      </c>
      <c r="H20" s="114">
        <v>86051548.350000009</v>
      </c>
      <c r="I20" s="114">
        <v>31842355.199999999</v>
      </c>
      <c r="J20" s="114">
        <v>18642860.450000003</v>
      </c>
    </row>
    <row r="21" spans="1:10" x14ac:dyDescent="0.3">
      <c r="A21" s="126">
        <v>14</v>
      </c>
      <c r="B21" s="157" t="s">
        <v>58</v>
      </c>
      <c r="C21" s="114">
        <v>331419791.00999999</v>
      </c>
      <c r="D21" s="114">
        <v>161818079.11000001</v>
      </c>
      <c r="E21" s="145">
        <f t="shared" si="0"/>
        <v>0.48825713943292376</v>
      </c>
      <c r="F21" s="114">
        <v>57422672.269999996</v>
      </c>
      <c r="G21" s="114">
        <v>22883214.459999997</v>
      </c>
      <c r="H21" s="114">
        <v>34539457.809999995</v>
      </c>
      <c r="I21" s="114">
        <v>13134343.029999997</v>
      </c>
      <c r="J21" s="114">
        <v>91261063.810000002</v>
      </c>
    </row>
    <row r="22" spans="1:10" x14ac:dyDescent="0.3">
      <c r="A22" s="126">
        <v>15</v>
      </c>
      <c r="B22" s="157" t="s">
        <v>35</v>
      </c>
      <c r="C22" s="114">
        <v>1209670230.3499999</v>
      </c>
      <c r="D22" s="114">
        <v>159163209.45999998</v>
      </c>
      <c r="E22" s="145">
        <f t="shared" si="0"/>
        <v>0.13157570176290814</v>
      </c>
      <c r="F22" s="114">
        <v>35603007.510000005</v>
      </c>
      <c r="G22" s="114">
        <v>7941632.1800000006</v>
      </c>
      <c r="H22" s="114">
        <v>27661375.330000006</v>
      </c>
      <c r="I22" s="114">
        <v>65333836.36999999</v>
      </c>
      <c r="J22" s="114">
        <v>58226365.579999998</v>
      </c>
    </row>
    <row r="23" spans="1:10" x14ac:dyDescent="0.3">
      <c r="A23" s="126">
        <v>16</v>
      </c>
      <c r="B23" s="157" t="s">
        <v>41</v>
      </c>
      <c r="C23" s="114">
        <v>336831325.06000006</v>
      </c>
      <c r="D23" s="114">
        <v>159136126.23000002</v>
      </c>
      <c r="E23" s="145">
        <f t="shared" si="0"/>
        <v>0.47245049492250452</v>
      </c>
      <c r="F23" s="114">
        <v>52211408.890000001</v>
      </c>
      <c r="G23" s="114">
        <v>31260502.509999998</v>
      </c>
      <c r="H23" s="114">
        <v>20950906.380000003</v>
      </c>
      <c r="I23" s="114">
        <v>17323571.860000003</v>
      </c>
      <c r="J23" s="114">
        <v>89601145.480000019</v>
      </c>
    </row>
    <row r="24" spans="1:10" x14ac:dyDescent="0.3">
      <c r="A24" s="126">
        <v>17</v>
      </c>
      <c r="B24" s="157" t="s">
        <v>33</v>
      </c>
      <c r="C24" s="114">
        <v>450880727.54999995</v>
      </c>
      <c r="D24" s="114">
        <v>139852005.82999998</v>
      </c>
      <c r="E24" s="145">
        <f t="shared" si="0"/>
        <v>0.31017516891868313</v>
      </c>
      <c r="F24" s="114">
        <v>31177231.549999993</v>
      </c>
      <c r="G24" s="114">
        <v>18830029.069999997</v>
      </c>
      <c r="H24" s="114">
        <v>12347202.479999997</v>
      </c>
      <c r="I24" s="114">
        <v>11796502.1</v>
      </c>
      <c r="J24" s="114">
        <v>96878272.180000007</v>
      </c>
    </row>
    <row r="25" spans="1:10" x14ac:dyDescent="0.3">
      <c r="A25" s="126">
        <v>18</v>
      </c>
      <c r="B25" s="157" t="s">
        <v>54</v>
      </c>
      <c r="C25" s="114">
        <v>3830598573.4800005</v>
      </c>
      <c r="D25" s="114">
        <v>136907394.78</v>
      </c>
      <c r="E25" s="145">
        <f t="shared" si="0"/>
        <v>3.5740470360908411E-2</v>
      </c>
      <c r="F25" s="114">
        <v>15738127.700000001</v>
      </c>
      <c r="G25" s="114">
        <v>6842514.2400000002</v>
      </c>
      <c r="H25" s="114">
        <v>8895613.4600000009</v>
      </c>
      <c r="I25" s="114">
        <v>32174370.299999997</v>
      </c>
      <c r="J25" s="114">
        <v>88994896.780000001</v>
      </c>
    </row>
    <row r="26" spans="1:10" x14ac:dyDescent="0.3">
      <c r="A26" s="126">
        <v>19</v>
      </c>
      <c r="B26" s="157" t="s">
        <v>60</v>
      </c>
      <c r="C26" s="114">
        <v>474472546.84000003</v>
      </c>
      <c r="D26" s="114">
        <v>136277713.09</v>
      </c>
      <c r="E26" s="145">
        <f t="shared" si="0"/>
        <v>0.28721938497308908</v>
      </c>
      <c r="F26" s="114">
        <v>32943821.530000005</v>
      </c>
      <c r="G26" s="120">
        <v>0</v>
      </c>
      <c r="H26" s="114">
        <v>32943821.530000005</v>
      </c>
      <c r="I26" s="114">
        <v>13716656.609999999</v>
      </c>
      <c r="J26" s="114">
        <v>89617234.950000003</v>
      </c>
    </row>
    <row r="27" spans="1:10" x14ac:dyDescent="0.3">
      <c r="A27" s="126">
        <v>20</v>
      </c>
      <c r="B27" s="157" t="s">
        <v>56</v>
      </c>
      <c r="C27" s="114">
        <v>219017889.49000001</v>
      </c>
      <c r="D27" s="114">
        <v>115723038.69</v>
      </c>
      <c r="E27" s="145">
        <f t="shared" si="0"/>
        <v>0.52837254052383564</v>
      </c>
      <c r="F27" s="114">
        <v>70896263.100000009</v>
      </c>
      <c r="G27" s="114">
        <v>21357192.650000002</v>
      </c>
      <c r="H27" s="114">
        <v>49539070.450000003</v>
      </c>
      <c r="I27" s="114">
        <v>43164.460000000006</v>
      </c>
      <c r="J27" s="114">
        <v>44783611.130000003</v>
      </c>
    </row>
    <row r="28" spans="1:10" x14ac:dyDescent="0.3">
      <c r="A28" s="126">
        <v>21</v>
      </c>
      <c r="B28" s="157" t="s">
        <v>62</v>
      </c>
      <c r="C28" s="114">
        <v>207348037.82999998</v>
      </c>
      <c r="D28" s="114">
        <v>98391789.5</v>
      </c>
      <c r="E28" s="145">
        <f t="shared" si="0"/>
        <v>0.47452481600365676</v>
      </c>
      <c r="F28" s="114">
        <v>8187155.3499999996</v>
      </c>
      <c r="G28" s="120">
        <v>0</v>
      </c>
      <c r="H28" s="114">
        <v>8187155.3499999996</v>
      </c>
      <c r="I28" s="114">
        <v>4220982.2</v>
      </c>
      <c r="J28" s="114">
        <v>85983651.950000003</v>
      </c>
    </row>
    <row r="29" spans="1:10" x14ac:dyDescent="0.3">
      <c r="A29" s="126">
        <v>22</v>
      </c>
      <c r="B29" s="157" t="s">
        <v>52</v>
      </c>
      <c r="C29" s="114">
        <v>533399158.14999998</v>
      </c>
      <c r="D29" s="114">
        <v>94352333.450000003</v>
      </c>
      <c r="E29" s="145">
        <f t="shared" si="0"/>
        <v>0.17688879333301588</v>
      </c>
      <c r="F29" s="114">
        <v>36500000</v>
      </c>
      <c r="G29" s="114">
        <v>10000000</v>
      </c>
      <c r="H29" s="114">
        <v>26500000</v>
      </c>
      <c r="I29" s="114">
        <v>32500000</v>
      </c>
      <c r="J29" s="114">
        <v>25352333.449999999</v>
      </c>
    </row>
    <row r="30" spans="1:10" x14ac:dyDescent="0.3">
      <c r="A30" s="126">
        <v>23</v>
      </c>
      <c r="B30" s="157" t="s">
        <v>105</v>
      </c>
      <c r="C30" s="114">
        <v>313251419.82999998</v>
      </c>
      <c r="D30" s="114">
        <v>92723814.620000005</v>
      </c>
      <c r="E30" s="145">
        <f t="shared" si="0"/>
        <v>0.29600445121787722</v>
      </c>
      <c r="F30" s="114">
        <v>18448195.100000001</v>
      </c>
      <c r="G30" s="114">
        <v>2182513.41</v>
      </c>
      <c r="H30" s="114">
        <v>16265681.689999999</v>
      </c>
      <c r="I30" s="114">
        <v>7592876.1500000004</v>
      </c>
      <c r="J30" s="114">
        <v>66682743.370000005</v>
      </c>
    </row>
    <row r="31" spans="1:10" x14ac:dyDescent="0.3">
      <c r="A31" s="126">
        <v>24</v>
      </c>
      <c r="B31" s="157" t="s">
        <v>43</v>
      </c>
      <c r="C31" s="114">
        <v>169835449.97999999</v>
      </c>
      <c r="D31" s="114">
        <v>91932532.829999998</v>
      </c>
      <c r="E31" s="145">
        <f t="shared" si="0"/>
        <v>0.54130355494583771</v>
      </c>
      <c r="F31" s="114">
        <v>3113022.66</v>
      </c>
      <c r="G31" s="120">
        <v>0</v>
      </c>
      <c r="H31" s="114">
        <v>3113022.66</v>
      </c>
      <c r="I31" s="114">
        <v>2279590.2599999998</v>
      </c>
      <c r="J31" s="114">
        <v>86539919.909999996</v>
      </c>
    </row>
    <row r="32" spans="1:10" x14ac:dyDescent="0.3">
      <c r="A32" s="126">
        <v>25</v>
      </c>
      <c r="B32" s="157" t="s">
        <v>106</v>
      </c>
      <c r="C32" s="114">
        <v>131570416.51000002</v>
      </c>
      <c r="D32" s="114">
        <v>78573826.540000007</v>
      </c>
      <c r="E32" s="145">
        <f t="shared" si="0"/>
        <v>0.59719980086882218</v>
      </c>
      <c r="F32" s="114">
        <v>36634141.440000005</v>
      </c>
      <c r="G32" s="114">
        <v>12026673.029999999</v>
      </c>
      <c r="H32" s="114">
        <v>24607468.410000004</v>
      </c>
      <c r="I32" s="114">
        <v>8047166.79</v>
      </c>
      <c r="J32" s="114">
        <v>33892518.310000002</v>
      </c>
    </row>
    <row r="33" spans="1:10" x14ac:dyDescent="0.3">
      <c r="A33" s="126">
        <v>26</v>
      </c>
      <c r="B33" s="157" t="s">
        <v>64</v>
      </c>
      <c r="C33" s="114">
        <v>202357650.44</v>
      </c>
      <c r="D33" s="114">
        <v>61556473.399999991</v>
      </c>
      <c r="E33" s="145">
        <f t="shared" si="0"/>
        <v>0.30419642284911674</v>
      </c>
      <c r="F33" s="114">
        <v>2400117.7400000002</v>
      </c>
      <c r="G33" s="120">
        <v>0</v>
      </c>
      <c r="H33" s="114">
        <v>2400117.7400000002</v>
      </c>
      <c r="I33" s="114">
        <v>12404326.870000001</v>
      </c>
      <c r="J33" s="114">
        <v>46752028.789999992</v>
      </c>
    </row>
    <row r="34" spans="1:10" x14ac:dyDescent="0.3">
      <c r="A34" s="126">
        <v>27</v>
      </c>
      <c r="B34" s="157" t="s">
        <v>71</v>
      </c>
      <c r="C34" s="114">
        <v>105920297.79000001</v>
      </c>
      <c r="D34" s="114">
        <v>49129005.890000001</v>
      </c>
      <c r="E34" s="145">
        <f t="shared" si="0"/>
        <v>0.46382994492145674</v>
      </c>
      <c r="F34" s="114">
        <v>6453188.1200000001</v>
      </c>
      <c r="G34" s="120">
        <v>0</v>
      </c>
      <c r="H34" s="114">
        <v>6453188.1200000001</v>
      </c>
      <c r="I34" s="114">
        <v>19856873.640000001</v>
      </c>
      <c r="J34" s="114">
        <v>22818944.129999999</v>
      </c>
    </row>
    <row r="35" spans="1:10" x14ac:dyDescent="0.3">
      <c r="A35" s="126">
        <v>28</v>
      </c>
      <c r="B35" s="157" t="s">
        <v>47</v>
      </c>
      <c r="C35" s="114">
        <v>158906670.22000003</v>
      </c>
      <c r="D35" s="114">
        <v>45998419.370000005</v>
      </c>
      <c r="E35" s="145">
        <f t="shared" si="0"/>
        <v>0.28946814697153367</v>
      </c>
      <c r="F35" s="114">
        <v>25864779.490000002</v>
      </c>
      <c r="G35" s="114">
        <v>12976343.119999999</v>
      </c>
      <c r="H35" s="114">
        <v>12888436.370000001</v>
      </c>
      <c r="I35" s="114">
        <v>685259.78</v>
      </c>
      <c r="J35" s="114">
        <v>19448380.100000001</v>
      </c>
    </row>
    <row r="36" spans="1:10" x14ac:dyDescent="0.3">
      <c r="A36" s="126">
        <v>29</v>
      </c>
      <c r="B36" s="157" t="s">
        <v>87</v>
      </c>
      <c r="C36" s="114">
        <v>86501877.450000003</v>
      </c>
      <c r="D36" s="114">
        <v>37254048.5</v>
      </c>
      <c r="E36" s="145">
        <f t="shared" si="0"/>
        <v>0.43067329401646415</v>
      </c>
      <c r="F36" s="114">
        <v>8142354.7899999991</v>
      </c>
      <c r="G36" s="120">
        <v>0</v>
      </c>
      <c r="H36" s="114">
        <v>8142354.7899999991</v>
      </c>
      <c r="I36" s="114">
        <v>1275552.8500000001</v>
      </c>
      <c r="J36" s="114">
        <v>27836140.859999999</v>
      </c>
    </row>
    <row r="37" spans="1:10" x14ac:dyDescent="0.3">
      <c r="A37" s="126">
        <v>30</v>
      </c>
      <c r="B37" s="157" t="s">
        <v>79</v>
      </c>
      <c r="C37" s="114">
        <v>135375010.25</v>
      </c>
      <c r="D37" s="114">
        <v>27119775.100000001</v>
      </c>
      <c r="E37" s="145">
        <f t="shared" si="0"/>
        <v>0.20033073349296387</v>
      </c>
      <c r="F37" s="114">
        <v>12146223.899999997</v>
      </c>
      <c r="G37" s="114">
        <v>5121814.9299999988</v>
      </c>
      <c r="H37" s="114">
        <v>7024408.9699999979</v>
      </c>
      <c r="I37" s="114">
        <v>6454419.6400000015</v>
      </c>
      <c r="J37" s="114">
        <v>8519131.5600000005</v>
      </c>
    </row>
    <row r="38" spans="1:10" x14ac:dyDescent="0.3">
      <c r="A38" s="126">
        <v>31</v>
      </c>
      <c r="B38" s="157" t="s">
        <v>75</v>
      </c>
      <c r="C38" s="114">
        <v>370791335.77000004</v>
      </c>
      <c r="D38" s="114">
        <v>26649845.850000001</v>
      </c>
      <c r="E38" s="145">
        <f t="shared" si="0"/>
        <v>7.1872892592427684E-2</v>
      </c>
      <c r="F38" s="114">
        <v>446063.22999999992</v>
      </c>
      <c r="G38" s="120">
        <v>0</v>
      </c>
      <c r="H38" s="114">
        <v>446063.22999999992</v>
      </c>
      <c r="I38" s="114">
        <v>83303.27</v>
      </c>
      <c r="J38" s="114">
        <v>26120479.350000001</v>
      </c>
    </row>
    <row r="39" spans="1:10" x14ac:dyDescent="0.3">
      <c r="A39" s="126">
        <v>32</v>
      </c>
      <c r="B39" s="157" t="s">
        <v>81</v>
      </c>
      <c r="C39" s="114">
        <v>36618017.309999995</v>
      </c>
      <c r="D39" s="114">
        <v>25950947.959999997</v>
      </c>
      <c r="E39" s="145">
        <f t="shared" si="0"/>
        <v>0.70869342106387245</v>
      </c>
      <c r="F39" s="114">
        <v>25950947.959999997</v>
      </c>
      <c r="G39" s="114">
        <v>4719840.45</v>
      </c>
      <c r="H39" s="114">
        <v>21231107.509999998</v>
      </c>
      <c r="I39" s="120">
        <v>0</v>
      </c>
      <c r="J39" s="120">
        <v>0</v>
      </c>
    </row>
    <row r="40" spans="1:10" x14ac:dyDescent="0.3">
      <c r="A40" s="126">
        <v>33</v>
      </c>
      <c r="B40" s="157" t="s">
        <v>110</v>
      </c>
      <c r="C40" s="114">
        <v>65217111.480000004</v>
      </c>
      <c r="D40" s="114">
        <v>22605053.07</v>
      </c>
      <c r="E40" s="145">
        <f t="shared" si="0"/>
        <v>0.34661230092860285</v>
      </c>
      <c r="F40" s="114">
        <v>7442759.7400000002</v>
      </c>
      <c r="G40" s="114">
        <v>3038508.74</v>
      </c>
      <c r="H40" s="114">
        <v>4404251</v>
      </c>
      <c r="I40" s="114">
        <v>3194489.42</v>
      </c>
      <c r="J40" s="114">
        <v>11967803.91</v>
      </c>
    </row>
    <row r="41" spans="1:10" x14ac:dyDescent="0.3">
      <c r="A41" s="126">
        <v>34</v>
      </c>
      <c r="B41" s="157" t="s">
        <v>83</v>
      </c>
      <c r="C41" s="114">
        <v>108523483.29999998</v>
      </c>
      <c r="D41" s="114">
        <v>19475512.469999999</v>
      </c>
      <c r="E41" s="145">
        <f t="shared" si="0"/>
        <v>0.17945896941183054</v>
      </c>
      <c r="F41" s="114">
        <v>4410668.32</v>
      </c>
      <c r="G41" s="114">
        <v>3498093.0700000003</v>
      </c>
      <c r="H41" s="114">
        <v>912575.25</v>
      </c>
      <c r="I41" s="114">
        <v>1636897.2</v>
      </c>
      <c r="J41" s="114">
        <v>13427946.949999999</v>
      </c>
    </row>
    <row r="42" spans="1:10" x14ac:dyDescent="0.3">
      <c r="A42" s="126">
        <v>35</v>
      </c>
      <c r="B42" s="157" t="s">
        <v>69</v>
      </c>
      <c r="C42" s="114">
        <v>77035729.429999992</v>
      </c>
      <c r="D42" s="114">
        <v>6050746.2300000004</v>
      </c>
      <c r="E42" s="145">
        <f t="shared" si="0"/>
        <v>7.8544673682854241E-2</v>
      </c>
      <c r="F42" s="114">
        <v>6050746.2300000004</v>
      </c>
      <c r="G42" s="114">
        <v>4608078.4600000009</v>
      </c>
      <c r="H42" s="114">
        <v>1442667.77</v>
      </c>
      <c r="I42" s="120">
        <v>0</v>
      </c>
      <c r="J42" s="120">
        <v>0</v>
      </c>
    </row>
    <row r="43" spans="1:10" x14ac:dyDescent="0.3">
      <c r="A43" s="126">
        <v>36</v>
      </c>
      <c r="B43" s="157" t="s">
        <v>272</v>
      </c>
      <c r="C43" s="114">
        <v>7928665.4099999992</v>
      </c>
      <c r="D43" s="114">
        <v>4151293.0100000002</v>
      </c>
      <c r="E43" s="145">
        <f t="shared" si="0"/>
        <v>0.52358029949961027</v>
      </c>
      <c r="F43" s="120">
        <v>0</v>
      </c>
      <c r="G43" s="120">
        <v>0</v>
      </c>
      <c r="H43" s="120">
        <v>0</v>
      </c>
      <c r="I43" s="114">
        <v>1279391.23</v>
      </c>
      <c r="J43" s="114">
        <v>2871901.7800000003</v>
      </c>
    </row>
    <row r="44" spans="1:10" x14ac:dyDescent="0.3">
      <c r="A44" s="126">
        <v>37</v>
      </c>
      <c r="B44" s="157" t="s">
        <v>93</v>
      </c>
      <c r="C44" s="114">
        <v>1856250</v>
      </c>
      <c r="D44" s="114">
        <v>1856250</v>
      </c>
      <c r="E44" s="145">
        <f t="shared" si="0"/>
        <v>1</v>
      </c>
      <c r="F44" s="120">
        <v>0</v>
      </c>
      <c r="G44" s="120">
        <v>0</v>
      </c>
      <c r="H44" s="120">
        <v>0</v>
      </c>
      <c r="I44" s="120">
        <v>0</v>
      </c>
      <c r="J44" s="114">
        <v>1856250</v>
      </c>
    </row>
    <row r="45" spans="1:10" x14ac:dyDescent="0.3">
      <c r="A45" s="126">
        <v>38</v>
      </c>
      <c r="B45" s="157" t="s">
        <v>276</v>
      </c>
      <c r="C45" s="114">
        <v>681649.11</v>
      </c>
      <c r="D45" s="114">
        <v>316470.21000000002</v>
      </c>
      <c r="E45" s="145">
        <f t="shared" si="0"/>
        <v>0.46427143431611029</v>
      </c>
      <c r="F45" s="120">
        <v>0</v>
      </c>
      <c r="G45" s="120">
        <v>0</v>
      </c>
      <c r="H45" s="120">
        <v>0</v>
      </c>
      <c r="I45" s="120">
        <v>0</v>
      </c>
      <c r="J45" s="114">
        <v>316470.21000000002</v>
      </c>
    </row>
    <row r="46" spans="1:10" x14ac:dyDescent="0.3">
      <c r="A46" s="126">
        <v>39</v>
      </c>
      <c r="B46" s="157" t="s">
        <v>95</v>
      </c>
      <c r="C46" s="114">
        <v>313491.20999999996</v>
      </c>
      <c r="D46" s="114">
        <v>304921.53999999998</v>
      </c>
      <c r="E46" s="145">
        <f t="shared" si="0"/>
        <v>0.97266376304458435</v>
      </c>
      <c r="F46" s="120">
        <v>0</v>
      </c>
      <c r="G46" s="120">
        <v>0</v>
      </c>
      <c r="H46" s="120">
        <v>0</v>
      </c>
      <c r="I46" s="114">
        <v>198421.15</v>
      </c>
      <c r="J46" s="114">
        <v>106500.39</v>
      </c>
    </row>
    <row r="47" spans="1:10" x14ac:dyDescent="0.3">
      <c r="A47" s="126">
        <v>40</v>
      </c>
      <c r="B47" s="159" t="s">
        <v>85</v>
      </c>
      <c r="C47" s="114">
        <v>4908.26</v>
      </c>
      <c r="D47" s="120">
        <v>2</v>
      </c>
      <c r="E47" s="145">
        <f t="shared" si="0"/>
        <v>4.074763765570691E-4</v>
      </c>
      <c r="F47" s="120">
        <v>0</v>
      </c>
      <c r="G47" s="120">
        <v>0</v>
      </c>
      <c r="H47" s="120">
        <v>0</v>
      </c>
      <c r="I47" s="120">
        <v>0</v>
      </c>
      <c r="J47" s="120">
        <v>2</v>
      </c>
    </row>
    <row r="48" spans="1:10" x14ac:dyDescent="0.3">
      <c r="A48" s="126">
        <v>41</v>
      </c>
      <c r="B48" s="159" t="s">
        <v>100</v>
      </c>
      <c r="C48" s="114">
        <v>511313703.89999998</v>
      </c>
      <c r="D48" s="120">
        <v>0</v>
      </c>
      <c r="E48" s="145">
        <f t="shared" si="0"/>
        <v>0</v>
      </c>
      <c r="F48" s="120"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3">
      <c r="A49" s="126">
        <v>42</v>
      </c>
      <c r="B49" s="159" t="s">
        <v>77</v>
      </c>
      <c r="C49" s="114">
        <v>178995395.90000001</v>
      </c>
      <c r="D49" s="120">
        <v>0</v>
      </c>
      <c r="E49" s="145">
        <f t="shared" si="0"/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3">
      <c r="A50" s="126">
        <v>43</v>
      </c>
      <c r="B50" s="159" t="s">
        <v>273</v>
      </c>
      <c r="C50" s="114">
        <v>28348577.149999999</v>
      </c>
      <c r="D50" s="120">
        <v>0</v>
      </c>
      <c r="E50" s="145">
        <f t="shared" si="0"/>
        <v>0</v>
      </c>
      <c r="F50" s="120"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s="163" customFormat="1" x14ac:dyDescent="0.3">
      <c r="A51" s="126">
        <v>44</v>
      </c>
      <c r="B51" s="159" t="s">
        <v>98</v>
      </c>
      <c r="C51" s="114">
        <v>17511076.34</v>
      </c>
      <c r="D51" s="120">
        <v>0</v>
      </c>
      <c r="E51" s="145">
        <f t="shared" si="0"/>
        <v>0</v>
      </c>
      <c r="F51" s="120"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64" customFormat="1" x14ac:dyDescent="0.3">
      <c r="A52" s="195" t="s">
        <v>277</v>
      </c>
      <c r="B52" s="195"/>
      <c r="C52" s="144">
        <f>SUM(C8:C51)</f>
        <v>57164851815.70002</v>
      </c>
      <c r="D52" s="144">
        <f t="shared" ref="D52:J52" si="1">SUM(D8:D51)</f>
        <v>11726016711.35</v>
      </c>
      <c r="E52" s="146">
        <f t="shared" si="0"/>
        <v>0.20512633793147544</v>
      </c>
      <c r="F52" s="144">
        <f t="shared" si="1"/>
        <v>3634392751.6299992</v>
      </c>
      <c r="G52" s="144">
        <f t="shared" si="1"/>
        <v>1302603784.1300001</v>
      </c>
      <c r="H52" s="144">
        <f t="shared" si="1"/>
        <v>2331788967.4999995</v>
      </c>
      <c r="I52" s="144">
        <f t="shared" si="1"/>
        <v>2103138218.4600003</v>
      </c>
      <c r="J52" s="144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4" bestFit="1" customWidth="1"/>
    <col min="2" max="2" width="27" style="164" customWidth="1"/>
    <col min="3" max="3" width="15.109375" style="164" bestFit="1" customWidth="1"/>
    <col min="4" max="4" width="24.44140625" style="164" bestFit="1" customWidth="1"/>
    <col min="5" max="5" width="14.6640625" style="164" bestFit="1" customWidth="1"/>
    <col min="6" max="6" width="18.109375" style="164" bestFit="1" customWidth="1"/>
    <col min="7" max="7" width="7.109375" style="164" bestFit="1" customWidth="1"/>
    <col min="8" max="8" width="13.6640625" style="164" bestFit="1" customWidth="1"/>
    <col min="9" max="9" width="12.77734375" style="164" bestFit="1" customWidth="1"/>
    <col min="10" max="10" width="9.5546875" style="164" bestFit="1" customWidth="1"/>
    <col min="11" max="16384" width="11.44140625" style="164"/>
  </cols>
  <sheetData>
    <row r="1" spans="1:10" x14ac:dyDescent="0.2">
      <c r="A1" s="190" t="s">
        <v>278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224</v>
      </c>
      <c r="C8" s="108">
        <v>7968166636.5499992</v>
      </c>
      <c r="D8" s="108">
        <f t="shared" ref="D8:D51" si="0">F8+I8+J8</f>
        <v>1894887985.0999999</v>
      </c>
      <c r="E8" s="145">
        <f>D8/C8</f>
        <v>0.23780727380978006</v>
      </c>
      <c r="F8" s="108">
        <f t="shared" ref="F8:F51" si="1">G8+H8</f>
        <v>1011090531.9599999</v>
      </c>
      <c r="G8" s="108">
        <v>349205243.0999999</v>
      </c>
      <c r="H8" s="108">
        <v>661885288.86000001</v>
      </c>
      <c r="I8" s="108">
        <v>341531833.63</v>
      </c>
      <c r="J8" s="108">
        <v>542265619.50999999</v>
      </c>
    </row>
    <row r="9" spans="1:10" x14ac:dyDescent="0.2">
      <c r="A9" s="126">
        <v>2</v>
      </c>
      <c r="B9" s="168" t="s">
        <v>223</v>
      </c>
      <c r="C9" s="108">
        <v>10056177571.210001</v>
      </c>
      <c r="D9" s="108">
        <f t="shared" si="0"/>
        <v>1872662318.52</v>
      </c>
      <c r="E9" s="145">
        <f t="shared" ref="E9:E52" si="2">D9/C9</f>
        <v>0.18622009260071901</v>
      </c>
      <c r="F9" s="108">
        <f t="shared" si="1"/>
        <v>519116461.19999981</v>
      </c>
      <c r="G9" s="108">
        <v>198344353.58000001</v>
      </c>
      <c r="H9" s="108">
        <v>320772107.61999983</v>
      </c>
      <c r="I9" s="108">
        <v>449553926.93000001</v>
      </c>
      <c r="J9" s="108">
        <v>903991930.38999999</v>
      </c>
    </row>
    <row r="10" spans="1:10" x14ac:dyDescent="0.2">
      <c r="A10" s="126">
        <v>3</v>
      </c>
      <c r="B10" s="168" t="s">
        <v>225</v>
      </c>
      <c r="C10" s="108">
        <v>5908324529.9700003</v>
      </c>
      <c r="D10" s="108">
        <f t="shared" si="0"/>
        <v>1191366906.9400001</v>
      </c>
      <c r="E10" s="145">
        <f t="shared" si="2"/>
        <v>0.20164209005392081</v>
      </c>
      <c r="F10" s="108">
        <f t="shared" si="1"/>
        <v>116873846.31</v>
      </c>
      <c r="G10" s="108">
        <v>48614162.209999993</v>
      </c>
      <c r="H10" s="108">
        <v>68259684.100000009</v>
      </c>
      <c r="I10" s="108">
        <v>324698979.30000001</v>
      </c>
      <c r="J10" s="108">
        <v>749794081.32999992</v>
      </c>
    </row>
    <row r="11" spans="1:10" x14ac:dyDescent="0.2">
      <c r="A11" s="126">
        <v>4</v>
      </c>
      <c r="B11" s="167" t="s">
        <v>226</v>
      </c>
      <c r="C11" s="108">
        <v>3422644805.48</v>
      </c>
      <c r="D11" s="108">
        <f t="shared" si="0"/>
        <v>806466995.45000005</v>
      </c>
      <c r="E11" s="145">
        <f t="shared" si="2"/>
        <v>0.23562684452642149</v>
      </c>
      <c r="F11" s="108">
        <f t="shared" si="1"/>
        <v>288849296.37</v>
      </c>
      <c r="G11" s="108">
        <v>92696710.040000007</v>
      </c>
      <c r="H11" s="108">
        <v>196152586.33000001</v>
      </c>
      <c r="I11" s="108">
        <v>170014063.38</v>
      </c>
      <c r="J11" s="108">
        <v>347603635.70000005</v>
      </c>
    </row>
    <row r="12" spans="1:10" x14ac:dyDescent="0.2">
      <c r="A12" s="126">
        <v>5</v>
      </c>
      <c r="B12" s="168" t="s">
        <v>228</v>
      </c>
      <c r="C12" s="108">
        <v>4104898800.8099999</v>
      </c>
      <c r="D12" s="108">
        <f t="shared" si="0"/>
        <v>779821170.08000004</v>
      </c>
      <c r="E12" s="145">
        <f t="shared" si="2"/>
        <v>0.18997329968917179</v>
      </c>
      <c r="F12" s="108">
        <f t="shared" si="1"/>
        <v>181133187.78999999</v>
      </c>
      <c r="G12" s="108">
        <v>57861060.910000004</v>
      </c>
      <c r="H12" s="108">
        <v>123272126.88</v>
      </c>
      <c r="I12" s="108">
        <v>161993842.69000003</v>
      </c>
      <c r="J12" s="108">
        <v>436694139.60000002</v>
      </c>
    </row>
    <row r="13" spans="1:10" x14ac:dyDescent="0.2">
      <c r="A13" s="126">
        <v>6</v>
      </c>
      <c r="B13" s="168" t="s">
        <v>227</v>
      </c>
      <c r="C13" s="108">
        <v>3003569448.2400002</v>
      </c>
      <c r="D13" s="108">
        <f t="shared" si="0"/>
        <v>644758354.55000007</v>
      </c>
      <c r="E13" s="145">
        <f t="shared" si="2"/>
        <v>0.21466404078913798</v>
      </c>
      <c r="F13" s="108">
        <f t="shared" si="1"/>
        <v>76531667.359999999</v>
      </c>
      <c r="G13" s="108">
        <v>43976525.43</v>
      </c>
      <c r="H13" s="108">
        <v>32555141.93</v>
      </c>
      <c r="I13" s="108">
        <v>43611711.849999994</v>
      </c>
      <c r="J13" s="108">
        <v>524614975.34000003</v>
      </c>
    </row>
    <row r="14" spans="1:10" x14ac:dyDescent="0.2">
      <c r="A14" s="126">
        <v>7</v>
      </c>
      <c r="B14" s="168" t="s">
        <v>229</v>
      </c>
      <c r="C14" s="108">
        <v>1871127150.7</v>
      </c>
      <c r="D14" s="108">
        <f t="shared" si="0"/>
        <v>548320375.95000005</v>
      </c>
      <c r="E14" s="145">
        <f t="shared" si="2"/>
        <v>0.29304281953520372</v>
      </c>
      <c r="F14" s="108">
        <f t="shared" si="1"/>
        <v>204351014.02000004</v>
      </c>
      <c r="G14" s="108">
        <v>100969802.92000003</v>
      </c>
      <c r="H14" s="108">
        <v>103381211.10000001</v>
      </c>
      <c r="I14" s="108">
        <v>49366380.330000013</v>
      </c>
      <c r="J14" s="108">
        <v>294602981.60000002</v>
      </c>
    </row>
    <row r="15" spans="1:10" x14ac:dyDescent="0.2">
      <c r="A15" s="126">
        <v>8</v>
      </c>
      <c r="B15" s="168" t="s">
        <v>230</v>
      </c>
      <c r="C15" s="108">
        <v>988285972.10000002</v>
      </c>
      <c r="D15" s="108">
        <f t="shared" si="0"/>
        <v>529309560.38</v>
      </c>
      <c r="E15" s="145">
        <f t="shared" si="2"/>
        <v>0.53558339926172871</v>
      </c>
      <c r="F15" s="108">
        <f t="shared" si="1"/>
        <v>109240255.78</v>
      </c>
      <c r="G15" s="108">
        <v>47793734.010000005</v>
      </c>
      <c r="H15" s="108">
        <v>61446521.769999996</v>
      </c>
      <c r="I15" s="108">
        <v>83062804.730000004</v>
      </c>
      <c r="J15" s="108">
        <v>337006499.87</v>
      </c>
    </row>
    <row r="16" spans="1:10" x14ac:dyDescent="0.2">
      <c r="A16" s="126">
        <v>9</v>
      </c>
      <c r="B16" s="168" t="s">
        <v>232</v>
      </c>
      <c r="C16" s="108">
        <v>6131360387.6800003</v>
      </c>
      <c r="D16" s="108">
        <f t="shared" si="0"/>
        <v>484711727.49000007</v>
      </c>
      <c r="E16" s="145">
        <f t="shared" si="2"/>
        <v>7.9054515938086378E-2</v>
      </c>
      <c r="F16" s="108">
        <f t="shared" si="1"/>
        <v>40318426.840000004</v>
      </c>
      <c r="G16" s="120">
        <v>0</v>
      </c>
      <c r="H16" s="108">
        <v>40318426.840000004</v>
      </c>
      <c r="I16" s="108">
        <v>22234640.869999997</v>
      </c>
      <c r="J16" s="108">
        <v>422158659.78000009</v>
      </c>
    </row>
    <row r="17" spans="1:10" x14ac:dyDescent="0.2">
      <c r="A17" s="126">
        <v>10</v>
      </c>
      <c r="B17" s="168" t="s">
        <v>231</v>
      </c>
      <c r="C17" s="108">
        <v>2391482474.3400002</v>
      </c>
      <c r="D17" s="108">
        <f t="shared" si="0"/>
        <v>475328907.26000005</v>
      </c>
      <c r="E17" s="145">
        <f t="shared" si="2"/>
        <v>0.19875910125211393</v>
      </c>
      <c r="F17" s="108">
        <f t="shared" si="1"/>
        <v>335115485.88000005</v>
      </c>
      <c r="G17" s="108">
        <v>40057502.93</v>
      </c>
      <c r="H17" s="108">
        <v>295057982.95000005</v>
      </c>
      <c r="I17" s="108">
        <v>61749719.750000015</v>
      </c>
      <c r="J17" s="108">
        <v>78463701.629999995</v>
      </c>
    </row>
    <row r="18" spans="1:10" x14ac:dyDescent="0.2">
      <c r="A18" s="126">
        <v>11</v>
      </c>
      <c r="B18" s="168" t="s">
        <v>233</v>
      </c>
      <c r="C18" s="108">
        <v>713638513.01999986</v>
      </c>
      <c r="D18" s="108">
        <f t="shared" si="0"/>
        <v>315436959.14999998</v>
      </c>
      <c r="E18" s="145">
        <f t="shared" si="2"/>
        <v>0.44201224204551837</v>
      </c>
      <c r="F18" s="108">
        <f t="shared" si="1"/>
        <v>75500252.030000001</v>
      </c>
      <c r="G18" s="108">
        <v>54370395.329999998</v>
      </c>
      <c r="H18" s="108">
        <v>21129856.699999999</v>
      </c>
      <c r="I18" s="108">
        <v>73648811.689999983</v>
      </c>
      <c r="J18" s="108">
        <v>166287895.43000001</v>
      </c>
    </row>
    <row r="19" spans="1:10" x14ac:dyDescent="0.2">
      <c r="A19" s="126">
        <v>12</v>
      </c>
      <c r="B19" s="168" t="s">
        <v>234</v>
      </c>
      <c r="C19" s="108">
        <v>639686314.13999999</v>
      </c>
      <c r="D19" s="108">
        <f t="shared" si="0"/>
        <v>309513670.28999996</v>
      </c>
      <c r="E19" s="145">
        <f t="shared" si="2"/>
        <v>0.48385226234848078</v>
      </c>
      <c r="F19" s="108">
        <f t="shared" si="1"/>
        <v>138491811</v>
      </c>
      <c r="G19" s="108">
        <v>53622530.419999994</v>
      </c>
      <c r="H19" s="108">
        <v>84869280.579999998</v>
      </c>
      <c r="I19" s="108">
        <v>41976090.019999996</v>
      </c>
      <c r="J19" s="108">
        <v>129045769.26999998</v>
      </c>
    </row>
    <row r="20" spans="1:10" x14ac:dyDescent="0.2">
      <c r="A20" s="126">
        <v>13</v>
      </c>
      <c r="B20" s="168" t="s">
        <v>235</v>
      </c>
      <c r="C20" s="108">
        <v>512754698.34000003</v>
      </c>
      <c r="D20" s="108">
        <f t="shared" si="0"/>
        <v>223890461.19999999</v>
      </c>
      <c r="E20" s="145">
        <f t="shared" si="2"/>
        <v>0.43664243726059737</v>
      </c>
      <c r="F20" s="108">
        <f t="shared" si="1"/>
        <v>168668054.89999998</v>
      </c>
      <c r="G20" s="108">
        <v>61823933.159999996</v>
      </c>
      <c r="H20" s="108">
        <v>106844121.73999999</v>
      </c>
      <c r="I20" s="108">
        <v>35811811.360000007</v>
      </c>
      <c r="J20" s="108">
        <v>19410594.940000001</v>
      </c>
    </row>
    <row r="21" spans="1:10" x14ac:dyDescent="0.2">
      <c r="A21" s="126">
        <v>14</v>
      </c>
      <c r="B21" s="168" t="s">
        <v>238</v>
      </c>
      <c r="C21" s="108">
        <v>1219709596.5900002</v>
      </c>
      <c r="D21" s="108">
        <f t="shared" si="0"/>
        <v>167578351.70000002</v>
      </c>
      <c r="E21" s="145">
        <f t="shared" si="2"/>
        <v>0.13739200885891753</v>
      </c>
      <c r="F21" s="108">
        <f t="shared" si="1"/>
        <v>36837303.130000003</v>
      </c>
      <c r="G21" s="108">
        <v>8160972.0999999996</v>
      </c>
      <c r="H21" s="108">
        <v>28676331.030000001</v>
      </c>
      <c r="I21" s="108">
        <v>71482587.820000008</v>
      </c>
      <c r="J21" s="108">
        <v>59258460.75</v>
      </c>
    </row>
    <row r="22" spans="1:10" x14ac:dyDescent="0.2">
      <c r="A22" s="126">
        <v>15</v>
      </c>
      <c r="B22" s="168" t="s">
        <v>236</v>
      </c>
      <c r="C22" s="108">
        <v>335629061.91000003</v>
      </c>
      <c r="D22" s="108">
        <f t="shared" si="0"/>
        <v>160907767.46000001</v>
      </c>
      <c r="E22" s="145">
        <f t="shared" si="2"/>
        <v>0.47942143789427843</v>
      </c>
      <c r="F22" s="108">
        <f t="shared" si="1"/>
        <v>48885523.120000005</v>
      </c>
      <c r="G22" s="108">
        <v>28854892.469999999</v>
      </c>
      <c r="H22" s="108">
        <v>20030630.650000002</v>
      </c>
      <c r="I22" s="108">
        <v>21005001.380000003</v>
      </c>
      <c r="J22" s="108">
        <v>91017242.960000008</v>
      </c>
    </row>
    <row r="23" spans="1:10" x14ac:dyDescent="0.2">
      <c r="A23" s="126">
        <v>16</v>
      </c>
      <c r="B23" s="168" t="s">
        <v>237</v>
      </c>
      <c r="C23" s="108">
        <v>324630220.69</v>
      </c>
      <c r="D23" s="108">
        <f t="shared" si="0"/>
        <v>160510887.16</v>
      </c>
      <c r="E23" s="145">
        <f t="shared" si="2"/>
        <v>0.49444222050194486</v>
      </c>
      <c r="F23" s="108">
        <f t="shared" si="1"/>
        <v>58433804.739999995</v>
      </c>
      <c r="G23" s="108">
        <v>22885899.919999998</v>
      </c>
      <c r="H23" s="108">
        <v>35547904.819999993</v>
      </c>
      <c r="I23" s="108">
        <v>13413407.4</v>
      </c>
      <c r="J23" s="108">
        <v>88663675.019999996</v>
      </c>
    </row>
    <row r="24" spans="1:10" x14ac:dyDescent="0.2">
      <c r="A24" s="126">
        <v>17</v>
      </c>
      <c r="B24" s="168" t="s">
        <v>239</v>
      </c>
      <c r="C24" s="108">
        <v>456183553.97000003</v>
      </c>
      <c r="D24" s="108">
        <f t="shared" si="0"/>
        <v>146982571.94999999</v>
      </c>
      <c r="E24" s="145">
        <f t="shared" si="2"/>
        <v>0.32220050607012019</v>
      </c>
      <c r="F24" s="108">
        <f t="shared" si="1"/>
        <v>31892642.100000001</v>
      </c>
      <c r="G24" s="108">
        <v>18692023.580000002</v>
      </c>
      <c r="H24" s="108">
        <v>13200618.520000001</v>
      </c>
      <c r="I24" s="108">
        <v>11125476.34</v>
      </c>
      <c r="J24" s="108">
        <v>103964453.51000001</v>
      </c>
    </row>
    <row r="25" spans="1:10" x14ac:dyDescent="0.2">
      <c r="A25" s="126">
        <v>18</v>
      </c>
      <c r="B25" s="168" t="s">
        <v>242</v>
      </c>
      <c r="C25" s="108">
        <v>3911489087.23</v>
      </c>
      <c r="D25" s="108">
        <f t="shared" si="0"/>
        <v>140612148.56999999</v>
      </c>
      <c r="E25" s="145">
        <f t="shared" si="2"/>
        <v>3.594849568392311E-2</v>
      </c>
      <c r="F25" s="108">
        <f t="shared" si="1"/>
        <v>18475404.549999997</v>
      </c>
      <c r="G25" s="108">
        <v>9271101.0399999991</v>
      </c>
      <c r="H25" s="108">
        <v>9204303.5099999998</v>
      </c>
      <c r="I25" s="108">
        <v>32329685.789999999</v>
      </c>
      <c r="J25" s="108">
        <v>89807058.229999989</v>
      </c>
    </row>
    <row r="26" spans="1:10" x14ac:dyDescent="0.2">
      <c r="A26" s="126">
        <v>19</v>
      </c>
      <c r="B26" s="168" t="s">
        <v>240</v>
      </c>
      <c r="C26" s="108">
        <v>468951082.38</v>
      </c>
      <c r="D26" s="108">
        <f t="shared" si="0"/>
        <v>135512119.42000002</v>
      </c>
      <c r="E26" s="145">
        <f t="shared" si="2"/>
        <v>0.28896856092591755</v>
      </c>
      <c r="F26" s="108">
        <f t="shared" si="1"/>
        <v>31158088.770000007</v>
      </c>
      <c r="G26" s="120">
        <v>0</v>
      </c>
      <c r="H26" s="108">
        <v>31158088.770000007</v>
      </c>
      <c r="I26" s="108">
        <v>14674855.940000001</v>
      </c>
      <c r="J26" s="108">
        <v>89679174.710000008</v>
      </c>
    </row>
    <row r="27" spans="1:10" x14ac:dyDescent="0.2">
      <c r="A27" s="126">
        <v>20</v>
      </c>
      <c r="B27" s="168" t="s">
        <v>241</v>
      </c>
      <c r="C27" s="108">
        <v>222942455.65000001</v>
      </c>
      <c r="D27" s="108">
        <f t="shared" si="0"/>
        <v>114806868.63</v>
      </c>
      <c r="E27" s="145">
        <f t="shared" si="2"/>
        <v>0.51496189137809023</v>
      </c>
      <c r="F27" s="108">
        <f t="shared" si="1"/>
        <v>72170518.059999987</v>
      </c>
      <c r="G27" s="108">
        <v>21567299.609999999</v>
      </c>
      <c r="H27" s="108">
        <v>50603218.449999988</v>
      </c>
      <c r="I27" s="108">
        <v>15578.78</v>
      </c>
      <c r="J27" s="108">
        <v>42620771.790000007</v>
      </c>
    </row>
    <row r="28" spans="1:10" x14ac:dyDescent="0.2">
      <c r="A28" s="126">
        <v>21</v>
      </c>
      <c r="B28" s="168" t="s">
        <v>245</v>
      </c>
      <c r="C28" s="108">
        <v>198649641.57999998</v>
      </c>
      <c r="D28" s="108">
        <f t="shared" si="0"/>
        <v>106595297.3</v>
      </c>
      <c r="E28" s="145">
        <f t="shared" si="2"/>
        <v>0.53659949472937785</v>
      </c>
      <c r="F28" s="108">
        <f t="shared" si="1"/>
        <v>3745717.9000000008</v>
      </c>
      <c r="G28" s="120">
        <v>0</v>
      </c>
      <c r="H28" s="108">
        <v>3745717.9000000008</v>
      </c>
      <c r="I28" s="108">
        <v>1070021.3999999999</v>
      </c>
      <c r="J28" s="108">
        <v>101779558</v>
      </c>
    </row>
    <row r="29" spans="1:10" x14ac:dyDescent="0.2">
      <c r="A29" s="126">
        <v>22</v>
      </c>
      <c r="B29" s="168" t="s">
        <v>243</v>
      </c>
      <c r="C29" s="108">
        <v>204880132.17000002</v>
      </c>
      <c r="D29" s="108">
        <f t="shared" si="0"/>
        <v>100132358.51000001</v>
      </c>
      <c r="E29" s="145">
        <f t="shared" si="2"/>
        <v>0.48873630375694421</v>
      </c>
      <c r="F29" s="108">
        <f t="shared" si="1"/>
        <v>8078537.6600000001</v>
      </c>
      <c r="G29" s="120">
        <v>0</v>
      </c>
      <c r="H29" s="108">
        <v>8078537.6600000001</v>
      </c>
      <c r="I29" s="108">
        <v>4539998.9200000009</v>
      </c>
      <c r="J29" s="108">
        <v>87513821.930000007</v>
      </c>
    </row>
    <row r="30" spans="1:10" x14ac:dyDescent="0.2">
      <c r="A30" s="126">
        <v>23</v>
      </c>
      <c r="B30" s="168" t="s">
        <v>247</v>
      </c>
      <c r="C30" s="108">
        <v>484774032.46000004</v>
      </c>
      <c r="D30" s="108">
        <f t="shared" si="0"/>
        <v>94157140.24000001</v>
      </c>
      <c r="E30" s="145">
        <f t="shared" si="2"/>
        <v>0.19422892716055115</v>
      </c>
      <c r="F30" s="108">
        <f t="shared" si="1"/>
        <v>36500000</v>
      </c>
      <c r="G30" s="108">
        <v>10000000</v>
      </c>
      <c r="H30" s="108">
        <v>26500000</v>
      </c>
      <c r="I30" s="108">
        <v>32500000</v>
      </c>
      <c r="J30" s="108">
        <v>25157140.240000002</v>
      </c>
    </row>
    <row r="31" spans="1:10" x14ac:dyDescent="0.2">
      <c r="A31" s="126">
        <v>24</v>
      </c>
      <c r="B31" s="167" t="s">
        <v>244</v>
      </c>
      <c r="C31" s="108">
        <v>321910372.69999999</v>
      </c>
      <c r="D31" s="108">
        <f t="shared" si="0"/>
        <v>90645649.050000012</v>
      </c>
      <c r="E31" s="145">
        <f t="shared" si="2"/>
        <v>0.28158660527064155</v>
      </c>
      <c r="F31" s="108">
        <f t="shared" si="1"/>
        <v>18452380.940000001</v>
      </c>
      <c r="G31" s="108">
        <v>2408664.25</v>
      </c>
      <c r="H31" s="108">
        <v>16043716.690000001</v>
      </c>
      <c r="I31" s="108">
        <v>7740389.6900000004</v>
      </c>
      <c r="J31" s="108">
        <v>64452878.420000009</v>
      </c>
    </row>
    <row r="32" spans="1:10" x14ac:dyDescent="0.2">
      <c r="A32" s="126">
        <v>25</v>
      </c>
      <c r="B32" s="167" t="s">
        <v>251</v>
      </c>
      <c r="C32" s="108">
        <v>133785560.70000002</v>
      </c>
      <c r="D32" s="108">
        <f t="shared" si="0"/>
        <v>78522391.510000005</v>
      </c>
      <c r="E32" s="145">
        <f t="shared" si="2"/>
        <v>0.58692725208274288</v>
      </c>
      <c r="F32" s="108">
        <f t="shared" si="1"/>
        <v>36768904.950000003</v>
      </c>
      <c r="G32" s="108">
        <v>12305698.43</v>
      </c>
      <c r="H32" s="108">
        <v>24463206.520000003</v>
      </c>
      <c r="I32" s="108">
        <v>8230566.8300000001</v>
      </c>
      <c r="J32" s="108">
        <v>33522919.73</v>
      </c>
    </row>
    <row r="33" spans="1:10" x14ac:dyDescent="0.2">
      <c r="A33" s="126">
        <v>26</v>
      </c>
      <c r="B33" s="168" t="s">
        <v>246</v>
      </c>
      <c r="C33" s="108">
        <v>201931738.12</v>
      </c>
      <c r="D33" s="108">
        <f t="shared" si="0"/>
        <v>61835779.810000002</v>
      </c>
      <c r="E33" s="145">
        <f t="shared" si="2"/>
        <v>0.30622120319319718</v>
      </c>
      <c r="F33" s="108">
        <f t="shared" si="1"/>
        <v>2273784.1</v>
      </c>
      <c r="G33" s="120">
        <v>0</v>
      </c>
      <c r="H33" s="108">
        <v>2273784.1</v>
      </c>
      <c r="I33" s="108">
        <v>12836415.050000001</v>
      </c>
      <c r="J33" s="108">
        <v>46725580.660000004</v>
      </c>
    </row>
    <row r="34" spans="1:10" x14ac:dyDescent="0.2">
      <c r="A34" s="126">
        <v>27</v>
      </c>
      <c r="B34" s="168" t="s">
        <v>249</v>
      </c>
      <c r="C34" s="108">
        <v>168971427.73999998</v>
      </c>
      <c r="D34" s="108">
        <f t="shared" si="0"/>
        <v>45757685.039999999</v>
      </c>
      <c r="E34" s="145">
        <f t="shared" si="2"/>
        <v>0.27080131624624931</v>
      </c>
      <c r="F34" s="108">
        <f t="shared" si="1"/>
        <v>25663871.650000002</v>
      </c>
      <c r="G34" s="108">
        <v>12877557.82</v>
      </c>
      <c r="H34" s="108">
        <v>12786313.830000002</v>
      </c>
      <c r="I34" s="108">
        <v>678339.04</v>
      </c>
      <c r="J34" s="108">
        <v>19415474.349999998</v>
      </c>
    </row>
    <row r="35" spans="1:10" x14ac:dyDescent="0.2">
      <c r="A35" s="126">
        <v>28</v>
      </c>
      <c r="B35" s="168" t="s">
        <v>250</v>
      </c>
      <c r="C35" s="108">
        <v>88824257.099999994</v>
      </c>
      <c r="D35" s="108">
        <f t="shared" si="0"/>
        <v>40904396.879999995</v>
      </c>
      <c r="E35" s="145">
        <f t="shared" si="2"/>
        <v>0.46050930472685031</v>
      </c>
      <c r="F35" s="108">
        <f t="shared" si="1"/>
        <v>8111035.1199999992</v>
      </c>
      <c r="G35" s="120">
        <v>0</v>
      </c>
      <c r="H35" s="108">
        <v>8111035.1199999992</v>
      </c>
      <c r="I35" s="108">
        <v>1455195.65</v>
      </c>
      <c r="J35" s="108">
        <v>31338166.109999999</v>
      </c>
    </row>
    <row r="36" spans="1:10" x14ac:dyDescent="0.2">
      <c r="A36" s="126">
        <v>29</v>
      </c>
      <c r="B36" s="168" t="s">
        <v>248</v>
      </c>
      <c r="C36" s="108">
        <v>106671834.13</v>
      </c>
      <c r="D36" s="108">
        <f t="shared" si="0"/>
        <v>39580689.109999999</v>
      </c>
      <c r="E36" s="145">
        <f t="shared" si="2"/>
        <v>0.37105098485288418</v>
      </c>
      <c r="F36" s="108">
        <f t="shared" si="1"/>
        <v>6508188.1200000001</v>
      </c>
      <c r="G36" s="120">
        <v>0</v>
      </c>
      <c r="H36" s="108">
        <v>6508188.1200000001</v>
      </c>
      <c r="I36" s="108">
        <v>15495035.02</v>
      </c>
      <c r="J36" s="108">
        <v>17577465.969999999</v>
      </c>
    </row>
    <row r="37" spans="1:10" x14ac:dyDescent="0.2">
      <c r="A37" s="126">
        <v>30</v>
      </c>
      <c r="B37" s="168" t="s">
        <v>252</v>
      </c>
      <c r="C37" s="108">
        <v>140838954.5</v>
      </c>
      <c r="D37" s="108">
        <f t="shared" si="0"/>
        <v>29519194.210000001</v>
      </c>
      <c r="E37" s="145">
        <f t="shared" si="2"/>
        <v>0.20959538016167253</v>
      </c>
      <c r="F37" s="108">
        <f t="shared" si="1"/>
        <v>14282462.6</v>
      </c>
      <c r="G37" s="108">
        <v>7347960.0999999996</v>
      </c>
      <c r="H37" s="108">
        <v>6934502.5</v>
      </c>
      <c r="I37" s="108">
        <v>6383887.9299999997</v>
      </c>
      <c r="J37" s="108">
        <v>8852843.6799999997</v>
      </c>
    </row>
    <row r="38" spans="1:10" x14ac:dyDescent="0.2">
      <c r="A38" s="126">
        <v>31</v>
      </c>
      <c r="B38" s="168" t="s">
        <v>254</v>
      </c>
      <c r="C38" s="108">
        <v>375794342.11000007</v>
      </c>
      <c r="D38" s="108">
        <f t="shared" si="0"/>
        <v>27468373.389999997</v>
      </c>
      <c r="E38" s="145">
        <f t="shared" si="2"/>
        <v>7.3094164312776252E-2</v>
      </c>
      <c r="F38" s="108">
        <f t="shared" si="1"/>
        <v>431723.07999999996</v>
      </c>
      <c r="G38" s="120">
        <v>0</v>
      </c>
      <c r="H38" s="108">
        <v>431723.07999999996</v>
      </c>
      <c r="I38" s="108">
        <v>85947.069999999992</v>
      </c>
      <c r="J38" s="108">
        <v>26950703.239999998</v>
      </c>
    </row>
    <row r="39" spans="1:10" x14ac:dyDescent="0.2">
      <c r="A39" s="126">
        <v>32</v>
      </c>
      <c r="B39" s="168" t="s">
        <v>253</v>
      </c>
      <c r="C39" s="108">
        <v>36174326.490000002</v>
      </c>
      <c r="D39" s="108">
        <f t="shared" si="0"/>
        <v>25636966.41</v>
      </c>
      <c r="E39" s="145">
        <f t="shared" si="2"/>
        <v>0.7087061155675437</v>
      </c>
      <c r="F39" s="108">
        <f t="shared" si="1"/>
        <v>25636966.41</v>
      </c>
      <c r="G39" s="108">
        <v>4719840.45</v>
      </c>
      <c r="H39" s="108">
        <v>20917125.960000001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71698102.63000001</v>
      </c>
      <c r="D40" s="108">
        <f t="shared" si="0"/>
        <v>23443269.84</v>
      </c>
      <c r="E40" s="145">
        <f t="shared" si="2"/>
        <v>0.32697196969046205</v>
      </c>
      <c r="F40" s="108">
        <f t="shared" si="1"/>
        <v>8285130.3099999996</v>
      </c>
      <c r="G40" s="108">
        <v>2874066.75</v>
      </c>
      <c r="H40" s="108">
        <v>5411063.5599999996</v>
      </c>
      <c r="I40" s="108">
        <v>3227989.42</v>
      </c>
      <c r="J40" s="108">
        <v>11930150.109999999</v>
      </c>
    </row>
    <row r="41" spans="1:10" x14ac:dyDescent="0.2">
      <c r="A41" s="126">
        <v>34</v>
      </c>
      <c r="B41" s="168" t="s">
        <v>258</v>
      </c>
      <c r="C41" s="108">
        <v>113813704.69999997</v>
      </c>
      <c r="D41" s="108">
        <f t="shared" si="0"/>
        <v>20425221.079999998</v>
      </c>
      <c r="E41" s="145">
        <f t="shared" si="2"/>
        <v>0.17946187705460045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2125440.1999999997</v>
      </c>
      <c r="J41" s="108">
        <v>13689112.560000001</v>
      </c>
    </row>
    <row r="42" spans="1:10" x14ac:dyDescent="0.2">
      <c r="A42" s="126">
        <v>35</v>
      </c>
      <c r="B42" s="168" t="s">
        <v>256</v>
      </c>
      <c r="C42" s="108">
        <v>78977301.940000013</v>
      </c>
      <c r="D42" s="108">
        <f t="shared" si="0"/>
        <v>5980654.4199999999</v>
      </c>
      <c r="E42" s="145">
        <f t="shared" si="2"/>
        <v>7.5726243782594321E-2</v>
      </c>
      <c r="F42" s="108">
        <f t="shared" si="1"/>
        <v>5980654.4199999999</v>
      </c>
      <c r="G42" s="108">
        <v>4546300.26</v>
      </c>
      <c r="H42" s="108">
        <v>1434354.16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7806346.8000000007</v>
      </c>
      <c r="D43" s="108">
        <f t="shared" si="0"/>
        <v>4135078.38</v>
      </c>
      <c r="E43" s="145">
        <f t="shared" si="2"/>
        <v>0.52970723514358853</v>
      </c>
      <c r="F43" s="120">
        <f t="shared" si="1"/>
        <v>0</v>
      </c>
      <c r="G43" s="120">
        <v>0</v>
      </c>
      <c r="H43" s="120">
        <v>0</v>
      </c>
      <c r="I43" s="108">
        <v>1277343.32</v>
      </c>
      <c r="J43" s="108">
        <v>2857735.06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20">
        <v>0</v>
      </c>
      <c r="J44" s="108">
        <v>1856250</v>
      </c>
    </row>
    <row r="45" spans="1:10" x14ac:dyDescent="0.2">
      <c r="A45" s="126">
        <v>38</v>
      </c>
      <c r="B45" s="167" t="s">
        <v>279</v>
      </c>
      <c r="C45" s="108">
        <v>839750.34</v>
      </c>
      <c r="D45" s="108">
        <f t="shared" si="0"/>
        <v>476153.72</v>
      </c>
      <c r="E45" s="145">
        <f t="shared" si="2"/>
        <v>0.56701819257375952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476153.72</v>
      </c>
    </row>
    <row r="46" spans="1:10" x14ac:dyDescent="0.2">
      <c r="A46" s="126">
        <v>39</v>
      </c>
      <c r="B46" s="168" t="s">
        <v>260</v>
      </c>
      <c r="C46" s="108">
        <v>306806.68</v>
      </c>
      <c r="D46" s="108">
        <f t="shared" si="0"/>
        <v>300829</v>
      </c>
      <c r="E46" s="145">
        <f t="shared" si="2"/>
        <v>0.98051646072373655</v>
      </c>
      <c r="F46" s="120">
        <f t="shared" si="1"/>
        <v>0</v>
      </c>
      <c r="G46" s="120">
        <v>0</v>
      </c>
      <c r="H46" s="120">
        <v>0</v>
      </c>
      <c r="I46" s="108">
        <v>190137.71</v>
      </c>
      <c r="J46" s="108">
        <v>110691.29000000001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18233458.199999999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0" x14ac:dyDescent="0.2">
      <c r="A49" s="126">
        <v>42</v>
      </c>
      <c r="B49" s="168" t="s">
        <v>263</v>
      </c>
      <c r="C49" s="108">
        <v>516962587.83999997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0" x14ac:dyDescent="0.2">
      <c r="A50" s="126">
        <v>43</v>
      </c>
      <c r="B50" s="168" t="s">
        <v>264</v>
      </c>
      <c r="C50" s="108">
        <v>178995395.90000001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0" x14ac:dyDescent="0.2">
      <c r="A51" s="126">
        <v>44</v>
      </c>
      <c r="B51" s="167" t="s">
        <v>265</v>
      </c>
      <c r="C51" s="108">
        <v>30229728.969999999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0" s="122" customFormat="1" x14ac:dyDescent="0.2">
      <c r="A52" s="165"/>
      <c r="B52" s="165" t="s">
        <v>271</v>
      </c>
      <c r="C52" s="121">
        <v>58134583323.05999</v>
      </c>
      <c r="D52" s="121">
        <f t="shared" ref="D52:F52" si="3">SUM(D8:D51)</f>
        <v>11900759485.151997</v>
      </c>
      <c r="E52" s="166">
        <f t="shared" si="2"/>
        <v>0.20471049769150707</v>
      </c>
      <c r="F52" s="121">
        <f t="shared" si="3"/>
        <v>3768463601.4899998</v>
      </c>
      <c r="G52" s="121">
        <v>1319346323.8900001</v>
      </c>
      <c r="H52" s="121">
        <v>2449117277.5999999</v>
      </c>
      <c r="I52" s="121">
        <v>2121137917.2300005</v>
      </c>
      <c r="J52" s="121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9" t="s">
        <v>113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5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5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5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5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5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5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5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5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5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5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5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5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5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5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5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5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5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5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5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5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5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5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5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5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5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5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5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5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5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5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5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5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5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5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5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5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5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5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5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69" bestFit="1" customWidth="1"/>
    <col min="2" max="2" width="32.44140625" style="169" customWidth="1"/>
    <col min="3" max="3" width="15.6640625" style="169" customWidth="1"/>
    <col min="4" max="4" width="22.6640625" style="169" bestFit="1" customWidth="1"/>
    <col min="5" max="5" width="14.6640625" style="169" bestFit="1" customWidth="1"/>
    <col min="6" max="6" width="18.109375" style="169" bestFit="1" customWidth="1"/>
    <col min="7" max="7" width="12.77734375" style="169" bestFit="1" customWidth="1"/>
    <col min="8" max="8" width="13.6640625" style="169" bestFit="1" customWidth="1"/>
    <col min="9" max="9" width="12.77734375" style="169" bestFit="1" customWidth="1"/>
    <col min="10" max="10" width="9.5546875" style="169" bestFit="1" customWidth="1"/>
    <col min="11" max="16384" width="11.44140625" style="169"/>
  </cols>
  <sheetData>
    <row r="1" spans="1:10" x14ac:dyDescent="0.2">
      <c r="A1" s="190" t="s">
        <v>280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10185555127.230001</v>
      </c>
      <c r="D8" s="108">
        <f t="shared" ref="D8:D51" si="0">F8+I8+J8</f>
        <v>1905195559.98</v>
      </c>
      <c r="E8" s="145">
        <f>D8/C8</f>
        <v>0.18704877016341129</v>
      </c>
      <c r="F8" s="108">
        <f t="shared" ref="F8:F51" si="1">G8+H8</f>
        <v>535170816.14000005</v>
      </c>
      <c r="G8" s="108">
        <v>204604457.82999998</v>
      </c>
      <c r="H8" s="108">
        <v>330566358.31000006</v>
      </c>
      <c r="I8" s="108">
        <v>456745489.29999995</v>
      </c>
      <c r="J8" s="108">
        <v>913279254.53999996</v>
      </c>
    </row>
    <row r="9" spans="1:10" x14ac:dyDescent="0.2">
      <c r="A9" s="126">
        <v>2</v>
      </c>
      <c r="B9" s="168" t="s">
        <v>224</v>
      </c>
      <c r="C9" s="108">
        <v>7935280521.0500002</v>
      </c>
      <c r="D9" s="108">
        <f t="shared" si="0"/>
        <v>1878011590.03</v>
      </c>
      <c r="E9" s="145">
        <f t="shared" ref="E9:E52" si="2">D9/C9</f>
        <v>0.23666606177918717</v>
      </c>
      <c r="F9" s="108">
        <f t="shared" si="1"/>
        <v>967326232.26999998</v>
      </c>
      <c r="G9" s="108">
        <v>354176862.14999992</v>
      </c>
      <c r="H9" s="108">
        <v>613149370.12000012</v>
      </c>
      <c r="I9" s="108">
        <v>355804203.80000001</v>
      </c>
      <c r="J9" s="108">
        <v>554881153.96000004</v>
      </c>
    </row>
    <row r="10" spans="1:10" x14ac:dyDescent="0.2">
      <c r="A10" s="126">
        <v>3</v>
      </c>
      <c r="B10" s="168" t="s">
        <v>225</v>
      </c>
      <c r="C10" s="108">
        <v>5951979986.8199997</v>
      </c>
      <c r="D10" s="108">
        <f t="shared" si="0"/>
        <v>1211193417.1399999</v>
      </c>
      <c r="E10" s="145">
        <f t="shared" si="2"/>
        <v>0.20349420189954495</v>
      </c>
      <c r="F10" s="108">
        <f t="shared" si="1"/>
        <v>119862223.38000001</v>
      </c>
      <c r="G10" s="108">
        <v>48554602.74000001</v>
      </c>
      <c r="H10" s="108">
        <v>71307620.640000001</v>
      </c>
      <c r="I10" s="108">
        <v>326362892.94999993</v>
      </c>
      <c r="J10" s="108">
        <v>764968300.81000006</v>
      </c>
    </row>
    <row r="11" spans="1:10" x14ac:dyDescent="0.2">
      <c r="A11" s="126">
        <v>4</v>
      </c>
      <c r="B11" s="168" t="s">
        <v>226</v>
      </c>
      <c r="C11" s="108">
        <v>3440588636.7200003</v>
      </c>
      <c r="D11" s="108">
        <f t="shared" si="0"/>
        <v>809200774.05999994</v>
      </c>
      <c r="E11" s="145">
        <f t="shared" si="2"/>
        <v>0.23519253810924384</v>
      </c>
      <c r="F11" s="108">
        <f t="shared" si="1"/>
        <v>291239396.40999997</v>
      </c>
      <c r="G11" s="108">
        <v>92689721.170000002</v>
      </c>
      <c r="H11" s="108">
        <v>198549675.23999998</v>
      </c>
      <c r="I11" s="108">
        <v>166706417.01999998</v>
      </c>
      <c r="J11" s="108">
        <v>351254960.63</v>
      </c>
    </row>
    <row r="12" spans="1:10" x14ac:dyDescent="0.2">
      <c r="A12" s="126">
        <v>5</v>
      </c>
      <c r="B12" s="168" t="s">
        <v>228</v>
      </c>
      <c r="C12" s="108">
        <v>4103959795.0199995</v>
      </c>
      <c r="D12" s="108">
        <f t="shared" si="0"/>
        <v>765526518.13999987</v>
      </c>
      <c r="E12" s="145">
        <f t="shared" si="2"/>
        <v>0.1865336300489438</v>
      </c>
      <c r="F12" s="108">
        <f t="shared" si="1"/>
        <v>166905535.31999999</v>
      </c>
      <c r="G12" s="108">
        <v>47419973.060000002</v>
      </c>
      <c r="H12" s="108">
        <v>119485562.26000001</v>
      </c>
      <c r="I12" s="108">
        <v>159691535.80000001</v>
      </c>
      <c r="J12" s="108">
        <v>438929447.01999992</v>
      </c>
    </row>
    <row r="13" spans="1:10" x14ac:dyDescent="0.2">
      <c r="A13" s="126">
        <v>6</v>
      </c>
      <c r="B13" s="168" t="s">
        <v>229</v>
      </c>
      <c r="C13" s="108">
        <v>1899907952.6399999</v>
      </c>
      <c r="D13" s="108">
        <f t="shared" si="0"/>
        <v>585651448.05999994</v>
      </c>
      <c r="E13" s="145">
        <f t="shared" si="2"/>
        <v>0.30825253783806383</v>
      </c>
      <c r="F13" s="108">
        <f t="shared" si="1"/>
        <v>215434056.72</v>
      </c>
      <c r="G13" s="108">
        <v>109217343.64999999</v>
      </c>
      <c r="H13" s="108">
        <v>106216713.07000001</v>
      </c>
      <c r="I13" s="108">
        <v>53087737.680000007</v>
      </c>
      <c r="J13" s="108">
        <v>317129653.65999997</v>
      </c>
    </row>
    <row r="14" spans="1:10" x14ac:dyDescent="0.2">
      <c r="A14" s="126">
        <v>7</v>
      </c>
      <c r="B14" s="168" t="s">
        <v>227</v>
      </c>
      <c r="C14" s="108">
        <v>2982281950.5</v>
      </c>
      <c r="D14" s="108">
        <f t="shared" si="0"/>
        <v>578926959.53999996</v>
      </c>
      <c r="E14" s="145">
        <f t="shared" si="2"/>
        <v>0.19412214175220385</v>
      </c>
      <c r="F14" s="108">
        <f t="shared" si="1"/>
        <v>70740711.030000001</v>
      </c>
      <c r="G14" s="108">
        <v>48660914.159999996</v>
      </c>
      <c r="H14" s="108">
        <v>22079796.869999997</v>
      </c>
      <c r="I14" s="108">
        <v>40170870.13000001</v>
      </c>
      <c r="J14" s="108">
        <v>468015378.37999994</v>
      </c>
    </row>
    <row r="15" spans="1:10" x14ac:dyDescent="0.2">
      <c r="A15" s="126">
        <v>8</v>
      </c>
      <c r="B15" s="168" t="s">
        <v>230</v>
      </c>
      <c r="C15" s="108">
        <v>1003693264.1599998</v>
      </c>
      <c r="D15" s="108">
        <f t="shared" si="0"/>
        <v>540649580.5999999</v>
      </c>
      <c r="E15" s="145">
        <f t="shared" si="2"/>
        <v>0.53866016631333535</v>
      </c>
      <c r="F15" s="108">
        <f t="shared" si="1"/>
        <v>115766581.26000002</v>
      </c>
      <c r="G15" s="108">
        <v>51950887.280000009</v>
      </c>
      <c r="H15" s="108">
        <v>63815693.980000012</v>
      </c>
      <c r="I15" s="108">
        <v>87525108.849999994</v>
      </c>
      <c r="J15" s="108">
        <v>337357890.48999995</v>
      </c>
    </row>
    <row r="16" spans="1:10" x14ac:dyDescent="0.2">
      <c r="A16" s="126">
        <v>9</v>
      </c>
      <c r="B16" s="168" t="s">
        <v>232</v>
      </c>
      <c r="C16" s="108">
        <v>6209803033.460001</v>
      </c>
      <c r="D16" s="108">
        <f t="shared" si="0"/>
        <v>480686096.02000004</v>
      </c>
      <c r="E16" s="145">
        <f t="shared" si="2"/>
        <v>7.7407623628308483E-2</v>
      </c>
      <c r="F16" s="108">
        <f t="shared" si="1"/>
        <v>41808697.949999996</v>
      </c>
      <c r="G16" s="120">
        <v>0</v>
      </c>
      <c r="H16" s="108">
        <v>41808697.949999996</v>
      </c>
      <c r="I16" s="108">
        <v>22359766.550000001</v>
      </c>
      <c r="J16" s="108">
        <v>416517631.52000004</v>
      </c>
    </row>
    <row r="17" spans="1:10" x14ac:dyDescent="0.2">
      <c r="A17" s="126">
        <v>10</v>
      </c>
      <c r="B17" s="167" t="s">
        <v>231</v>
      </c>
      <c r="C17" s="108">
        <v>2445079666.9400001</v>
      </c>
      <c r="D17" s="108">
        <f t="shared" si="0"/>
        <v>478913106.51000011</v>
      </c>
      <c r="E17" s="145">
        <f t="shared" si="2"/>
        <v>0.1958680990993461</v>
      </c>
      <c r="F17" s="108">
        <f t="shared" si="1"/>
        <v>337785187.85000008</v>
      </c>
      <c r="G17" s="108">
        <v>51116528.060000002</v>
      </c>
      <c r="H17" s="108">
        <v>286668659.79000008</v>
      </c>
      <c r="I17" s="108">
        <v>59990589.540000007</v>
      </c>
      <c r="J17" s="108">
        <v>81137329.120000005</v>
      </c>
    </row>
    <row r="18" spans="1:10" x14ac:dyDescent="0.2">
      <c r="A18" s="126">
        <v>11</v>
      </c>
      <c r="B18" s="168" t="s">
        <v>234</v>
      </c>
      <c r="C18" s="108">
        <v>657778943.05999994</v>
      </c>
      <c r="D18" s="108">
        <f t="shared" si="0"/>
        <v>332292355.79999995</v>
      </c>
      <c r="E18" s="145">
        <f t="shared" si="2"/>
        <v>0.50517329462413274</v>
      </c>
      <c r="F18" s="108">
        <f t="shared" si="1"/>
        <v>152264896.35999998</v>
      </c>
      <c r="G18" s="108">
        <v>55724066.93</v>
      </c>
      <c r="H18" s="108">
        <v>96540829.429999992</v>
      </c>
      <c r="I18" s="108">
        <v>44369166.650000006</v>
      </c>
      <c r="J18" s="108">
        <v>135658292.78999999</v>
      </c>
    </row>
    <row r="19" spans="1:10" x14ac:dyDescent="0.2">
      <c r="A19" s="126">
        <v>12</v>
      </c>
      <c r="B19" s="168" t="s">
        <v>233</v>
      </c>
      <c r="C19" s="108">
        <v>708426944.21000004</v>
      </c>
      <c r="D19" s="108">
        <f t="shared" si="0"/>
        <v>316426448.34000003</v>
      </c>
      <c r="E19" s="145">
        <f t="shared" si="2"/>
        <v>0.4466606626500661</v>
      </c>
      <c r="F19" s="108">
        <f t="shared" si="1"/>
        <v>77398979.959999993</v>
      </c>
      <c r="G19" s="108">
        <v>56364697.79999999</v>
      </c>
      <c r="H19" s="108">
        <v>21034282.16</v>
      </c>
      <c r="I19" s="108">
        <v>74936451.769999996</v>
      </c>
      <c r="J19" s="108">
        <v>164091016.61000001</v>
      </c>
    </row>
    <row r="20" spans="1:10" x14ac:dyDescent="0.2">
      <c r="A20" s="126">
        <v>13</v>
      </c>
      <c r="B20" s="167" t="s">
        <v>235</v>
      </c>
      <c r="C20" s="108">
        <v>492790438.73000002</v>
      </c>
      <c r="D20" s="108">
        <f t="shared" si="0"/>
        <v>203254176.98000002</v>
      </c>
      <c r="E20" s="145">
        <f t="shared" si="2"/>
        <v>0.4124556018250245</v>
      </c>
      <c r="F20" s="108">
        <f t="shared" si="1"/>
        <v>150843658.34</v>
      </c>
      <c r="G20" s="108">
        <v>61272163.800000004</v>
      </c>
      <c r="H20" s="108">
        <v>89571494.540000007</v>
      </c>
      <c r="I20" s="108">
        <v>30596677.059999999</v>
      </c>
      <c r="J20" s="108">
        <v>21813841.579999998</v>
      </c>
    </row>
    <row r="21" spans="1:10" x14ac:dyDescent="0.2">
      <c r="A21" s="126">
        <v>14</v>
      </c>
      <c r="B21" s="168" t="s">
        <v>238</v>
      </c>
      <c r="C21" s="108">
        <v>1223670082.3200002</v>
      </c>
      <c r="D21" s="108">
        <f t="shared" si="0"/>
        <v>170194067.53</v>
      </c>
      <c r="E21" s="145">
        <f t="shared" si="2"/>
        <v>0.13908492982628368</v>
      </c>
      <c r="F21" s="108">
        <f t="shared" si="1"/>
        <v>36596205.469999999</v>
      </c>
      <c r="G21" s="108">
        <v>8645629.8200000003</v>
      </c>
      <c r="H21" s="108">
        <v>27950575.649999999</v>
      </c>
      <c r="I21" s="108">
        <v>73821660.969999999</v>
      </c>
      <c r="J21" s="108">
        <v>59776201.090000004</v>
      </c>
    </row>
    <row r="22" spans="1:10" x14ac:dyDescent="0.2">
      <c r="A22" s="126">
        <v>15</v>
      </c>
      <c r="B22" s="168" t="s">
        <v>237</v>
      </c>
      <c r="C22" s="108">
        <v>328811297.14000005</v>
      </c>
      <c r="D22" s="108">
        <f t="shared" si="0"/>
        <v>164351358.10000002</v>
      </c>
      <c r="E22" s="145">
        <f t="shared" si="2"/>
        <v>0.49983488867179376</v>
      </c>
      <c r="F22" s="108">
        <f t="shared" si="1"/>
        <v>62297628.910000004</v>
      </c>
      <c r="G22" s="108">
        <v>26029290.380000003</v>
      </c>
      <c r="H22" s="108">
        <v>36268338.530000001</v>
      </c>
      <c r="I22" s="108">
        <v>13393776.6</v>
      </c>
      <c r="J22" s="108">
        <v>88659952.590000004</v>
      </c>
    </row>
    <row r="23" spans="1:10" x14ac:dyDescent="0.2">
      <c r="A23" s="126">
        <v>16</v>
      </c>
      <c r="B23" s="168" t="s">
        <v>236</v>
      </c>
      <c r="C23" s="108">
        <v>336282496.62</v>
      </c>
      <c r="D23" s="108">
        <f t="shared" si="0"/>
        <v>156277137.40000001</v>
      </c>
      <c r="E23" s="145">
        <f t="shared" si="2"/>
        <v>0.46471980840737465</v>
      </c>
      <c r="F23" s="108">
        <f t="shared" si="1"/>
        <v>48326353.849999994</v>
      </c>
      <c r="G23" s="108">
        <v>30744292.550000001</v>
      </c>
      <c r="H23" s="108">
        <v>17582061.299999997</v>
      </c>
      <c r="I23" s="108">
        <v>17960731.619999997</v>
      </c>
      <c r="J23" s="108">
        <v>89990051.930000007</v>
      </c>
    </row>
    <row r="24" spans="1:10" x14ac:dyDescent="0.2">
      <c r="A24" s="126">
        <v>17</v>
      </c>
      <c r="B24" s="168" t="s">
        <v>239</v>
      </c>
      <c r="C24" s="108">
        <v>454060526.42999995</v>
      </c>
      <c r="D24" s="108">
        <f t="shared" si="0"/>
        <v>147033573.26999998</v>
      </c>
      <c r="E24" s="145">
        <f t="shared" si="2"/>
        <v>0.32381932520326084</v>
      </c>
      <c r="F24" s="108">
        <f t="shared" si="1"/>
        <v>31094015.789999992</v>
      </c>
      <c r="G24" s="108">
        <v>18684801.439999998</v>
      </c>
      <c r="H24" s="108">
        <v>12409214.349999996</v>
      </c>
      <c r="I24" s="108">
        <v>11645562.700000001</v>
      </c>
      <c r="J24" s="108">
        <v>104293994.78</v>
      </c>
    </row>
    <row r="25" spans="1:10" x14ac:dyDescent="0.2">
      <c r="A25" s="126">
        <v>18</v>
      </c>
      <c r="B25" s="168" t="s">
        <v>242</v>
      </c>
      <c r="C25" s="108">
        <v>3973755896.5400004</v>
      </c>
      <c r="D25" s="108">
        <f t="shared" si="0"/>
        <v>139887367.72</v>
      </c>
      <c r="E25" s="145">
        <f t="shared" si="2"/>
        <v>3.5202808466871779E-2</v>
      </c>
      <c r="F25" s="108">
        <f t="shared" si="1"/>
        <v>18692860.030000001</v>
      </c>
      <c r="G25" s="108">
        <v>9482684.0099999998</v>
      </c>
      <c r="H25" s="108">
        <v>9210176.0200000014</v>
      </c>
      <c r="I25" s="108">
        <v>31843998.460000001</v>
      </c>
      <c r="J25" s="108">
        <v>89350509.229999989</v>
      </c>
    </row>
    <row r="26" spans="1:10" x14ac:dyDescent="0.2">
      <c r="A26" s="126">
        <v>19</v>
      </c>
      <c r="B26" s="168" t="s">
        <v>240</v>
      </c>
      <c r="C26" s="108">
        <v>469657816.51999998</v>
      </c>
      <c r="D26" s="108">
        <f t="shared" si="0"/>
        <v>134562459.31</v>
      </c>
      <c r="E26" s="145">
        <f t="shared" si="2"/>
        <v>0.28651169974570151</v>
      </c>
      <c r="F26" s="108">
        <f t="shared" si="1"/>
        <v>31041094.890000004</v>
      </c>
      <c r="G26" s="120">
        <v>0</v>
      </c>
      <c r="H26" s="108">
        <v>31041094.890000004</v>
      </c>
      <c r="I26" s="108">
        <v>15079632.029999999</v>
      </c>
      <c r="J26" s="108">
        <v>88441732.389999986</v>
      </c>
    </row>
    <row r="27" spans="1:10" x14ac:dyDescent="0.2">
      <c r="A27" s="126">
        <v>20</v>
      </c>
      <c r="B27" s="168" t="s">
        <v>241</v>
      </c>
      <c r="C27" s="108">
        <v>236418571.83000004</v>
      </c>
      <c r="D27" s="108">
        <f t="shared" si="0"/>
        <v>115222928.04000001</v>
      </c>
      <c r="E27" s="145">
        <f t="shared" si="2"/>
        <v>0.48736834483059394</v>
      </c>
      <c r="F27" s="108">
        <f t="shared" si="1"/>
        <v>73887699.890000001</v>
      </c>
      <c r="G27" s="108">
        <v>22009132.890000001</v>
      </c>
      <c r="H27" s="108">
        <v>51878567</v>
      </c>
      <c r="I27" s="108">
        <v>1170265.4000000001</v>
      </c>
      <c r="J27" s="108">
        <v>40164962.75</v>
      </c>
    </row>
    <row r="28" spans="1:10" x14ac:dyDescent="0.2">
      <c r="A28" s="126">
        <v>21</v>
      </c>
      <c r="B28" s="168" t="s">
        <v>245</v>
      </c>
      <c r="C28" s="108">
        <v>194981355.19999996</v>
      </c>
      <c r="D28" s="108">
        <f t="shared" si="0"/>
        <v>105500647.02999999</v>
      </c>
      <c r="E28" s="145">
        <f t="shared" si="2"/>
        <v>0.54108069421193561</v>
      </c>
      <c r="F28" s="108">
        <f t="shared" si="1"/>
        <v>4710398.01</v>
      </c>
      <c r="G28" s="108">
        <v>165986.15</v>
      </c>
      <c r="H28" s="108">
        <v>4544411.8599999994</v>
      </c>
      <c r="I28" s="108">
        <v>2346716.29</v>
      </c>
      <c r="J28" s="108">
        <v>98443532.729999989</v>
      </c>
    </row>
    <row r="29" spans="1:10" x14ac:dyDescent="0.2">
      <c r="A29" s="126">
        <v>22</v>
      </c>
      <c r="B29" s="168" t="s">
        <v>243</v>
      </c>
      <c r="C29" s="108">
        <v>206107861.48999998</v>
      </c>
      <c r="D29" s="108">
        <f t="shared" si="0"/>
        <v>99978555.609999999</v>
      </c>
      <c r="E29" s="145">
        <f t="shared" si="2"/>
        <v>0.48507880721886387</v>
      </c>
      <c r="F29" s="108">
        <f t="shared" si="1"/>
        <v>7907178.8399999999</v>
      </c>
      <c r="G29" s="120">
        <v>0</v>
      </c>
      <c r="H29" s="108">
        <v>7907178.8399999999</v>
      </c>
      <c r="I29" s="108">
        <v>4379663.58</v>
      </c>
      <c r="J29" s="108">
        <v>87691713.189999998</v>
      </c>
    </row>
    <row r="30" spans="1:10" x14ac:dyDescent="0.2">
      <c r="A30" s="126">
        <v>23</v>
      </c>
      <c r="B30" s="168" t="s">
        <v>247</v>
      </c>
      <c r="C30" s="108">
        <v>608420422.95000005</v>
      </c>
      <c r="D30" s="108">
        <f t="shared" si="0"/>
        <v>98507184.530000001</v>
      </c>
      <c r="E30" s="145">
        <f t="shared" si="2"/>
        <v>0.16190643971544544</v>
      </c>
      <c r="F30" s="108">
        <f t="shared" si="1"/>
        <v>35000000</v>
      </c>
      <c r="G30" s="108">
        <v>10000000</v>
      </c>
      <c r="H30" s="108">
        <v>25000000</v>
      </c>
      <c r="I30" s="108">
        <v>32500000</v>
      </c>
      <c r="J30" s="108">
        <v>31007184.530000001</v>
      </c>
    </row>
    <row r="31" spans="1:10" x14ac:dyDescent="0.2">
      <c r="A31" s="126">
        <v>24</v>
      </c>
      <c r="B31" s="168" t="s">
        <v>251</v>
      </c>
      <c r="C31" s="108">
        <v>186628161.03</v>
      </c>
      <c r="D31" s="108">
        <f t="shared" si="0"/>
        <v>96285537.309999987</v>
      </c>
      <c r="E31" s="145">
        <f t="shared" si="2"/>
        <v>0.51592180289727196</v>
      </c>
      <c r="F31" s="108">
        <f t="shared" si="1"/>
        <v>42648485.769999996</v>
      </c>
      <c r="G31" s="108">
        <v>18044323.5</v>
      </c>
      <c r="H31" s="108">
        <v>24604162.27</v>
      </c>
      <c r="I31" s="108">
        <v>14858572.5</v>
      </c>
      <c r="J31" s="108">
        <v>38778479.039999992</v>
      </c>
    </row>
    <row r="32" spans="1:10" x14ac:dyDescent="0.2">
      <c r="A32" s="126">
        <v>25</v>
      </c>
      <c r="B32" s="168" t="s">
        <v>244</v>
      </c>
      <c r="C32" s="108">
        <v>327415390.30000001</v>
      </c>
      <c r="D32" s="108">
        <f t="shared" si="0"/>
        <v>92356288.159999996</v>
      </c>
      <c r="E32" s="145">
        <f t="shared" si="2"/>
        <v>0.28207680792090117</v>
      </c>
      <c r="F32" s="108">
        <f t="shared" si="1"/>
        <v>18436417.190000001</v>
      </c>
      <c r="G32" s="108">
        <v>2428501.79</v>
      </c>
      <c r="H32" s="108">
        <v>16007915.4</v>
      </c>
      <c r="I32" s="108">
        <v>7699013.6699999999</v>
      </c>
      <c r="J32" s="108">
        <v>66220857.300000004</v>
      </c>
    </row>
    <row r="33" spans="1:10" x14ac:dyDescent="0.2">
      <c r="A33" s="126">
        <v>26</v>
      </c>
      <c r="B33" s="168" t="s">
        <v>246</v>
      </c>
      <c r="C33" s="108">
        <v>201281302.45999998</v>
      </c>
      <c r="D33" s="108">
        <f t="shared" si="0"/>
        <v>62358056.360000007</v>
      </c>
      <c r="E33" s="145">
        <f t="shared" si="2"/>
        <v>0.30980550899600939</v>
      </c>
      <c r="F33" s="108">
        <f t="shared" si="1"/>
        <v>2485182.7200000002</v>
      </c>
      <c r="G33" s="108">
        <v>0</v>
      </c>
      <c r="H33" s="108">
        <v>2485182.7200000002</v>
      </c>
      <c r="I33" s="108">
        <v>13440049.1</v>
      </c>
      <c r="J33" s="108">
        <v>46432824.540000007</v>
      </c>
    </row>
    <row r="34" spans="1:10" x14ac:dyDescent="0.2">
      <c r="A34" s="126">
        <v>27</v>
      </c>
      <c r="B34" s="168" t="s">
        <v>249</v>
      </c>
      <c r="C34" s="108">
        <v>168461175.30000001</v>
      </c>
      <c r="D34" s="108">
        <f t="shared" si="0"/>
        <v>45266505.859999999</v>
      </c>
      <c r="E34" s="145">
        <f t="shared" si="2"/>
        <v>0.26870586519052975</v>
      </c>
      <c r="F34" s="108">
        <f t="shared" si="1"/>
        <v>25470764.84</v>
      </c>
      <c r="G34" s="108">
        <v>12785295.460000001</v>
      </c>
      <c r="H34" s="108">
        <v>12685469.379999999</v>
      </c>
      <c r="I34" s="108">
        <v>672535.01</v>
      </c>
      <c r="J34" s="108">
        <v>19123206.010000002</v>
      </c>
    </row>
    <row r="35" spans="1:10" x14ac:dyDescent="0.2">
      <c r="A35" s="126">
        <v>28</v>
      </c>
      <c r="B35" s="168" t="s">
        <v>250</v>
      </c>
      <c r="C35" s="108">
        <v>91154237.36999999</v>
      </c>
      <c r="D35" s="108">
        <f t="shared" si="0"/>
        <v>43374989.799999997</v>
      </c>
      <c r="E35" s="145">
        <f t="shared" si="2"/>
        <v>0.47584172772943689</v>
      </c>
      <c r="F35" s="108">
        <f t="shared" si="1"/>
        <v>8075553.4900000002</v>
      </c>
      <c r="G35" s="120">
        <v>0</v>
      </c>
      <c r="H35" s="108">
        <v>8075553.4900000002</v>
      </c>
      <c r="I35" s="108">
        <v>1300029.27</v>
      </c>
      <c r="J35" s="108">
        <v>33999407.039999999</v>
      </c>
    </row>
    <row r="36" spans="1:10" x14ac:dyDescent="0.2">
      <c r="A36" s="126">
        <v>29</v>
      </c>
      <c r="B36" s="167" t="s">
        <v>248</v>
      </c>
      <c r="C36" s="108">
        <v>108627964.31</v>
      </c>
      <c r="D36" s="108">
        <f t="shared" si="0"/>
        <v>41789444.549999997</v>
      </c>
      <c r="E36" s="145">
        <f t="shared" si="2"/>
        <v>0.38470245498426386</v>
      </c>
      <c r="F36" s="108">
        <f t="shared" si="1"/>
        <v>6508238.3599999994</v>
      </c>
      <c r="G36" s="120">
        <v>0</v>
      </c>
      <c r="H36" s="108">
        <v>6508238.3599999994</v>
      </c>
      <c r="I36" s="108">
        <v>17705823.219999999</v>
      </c>
      <c r="J36" s="108">
        <v>17575382.969999999</v>
      </c>
    </row>
    <row r="37" spans="1:10" x14ac:dyDescent="0.2">
      <c r="A37" s="126">
        <v>30</v>
      </c>
      <c r="B37" s="168" t="s">
        <v>252</v>
      </c>
      <c r="C37" s="108">
        <v>139490157.07999998</v>
      </c>
      <c r="D37" s="108">
        <f t="shared" si="0"/>
        <v>30791608.16</v>
      </c>
      <c r="E37" s="145">
        <f t="shared" si="2"/>
        <v>0.22074394928339272</v>
      </c>
      <c r="F37" s="108">
        <f t="shared" si="1"/>
        <v>15250118.07</v>
      </c>
      <c r="G37" s="108">
        <v>8306899.9000000013</v>
      </c>
      <c r="H37" s="108">
        <v>6943218.169999999</v>
      </c>
      <c r="I37" s="108">
        <v>5695804.6299999999</v>
      </c>
      <c r="J37" s="108">
        <v>9845685.4600000009</v>
      </c>
    </row>
    <row r="38" spans="1:10" x14ac:dyDescent="0.2">
      <c r="A38" s="126">
        <v>31</v>
      </c>
      <c r="B38" s="167" t="s">
        <v>254</v>
      </c>
      <c r="C38" s="108">
        <v>379856764.29999995</v>
      </c>
      <c r="D38" s="108">
        <f t="shared" si="0"/>
        <v>27474177.310000002</v>
      </c>
      <c r="E38" s="145">
        <f t="shared" si="2"/>
        <v>7.2327729534129567E-2</v>
      </c>
      <c r="F38" s="108">
        <f t="shared" si="1"/>
        <v>442489.69999999995</v>
      </c>
      <c r="G38" s="120">
        <v>0</v>
      </c>
      <c r="H38" s="108">
        <v>442489.69999999995</v>
      </c>
      <c r="I38" s="108">
        <v>85649.560000000012</v>
      </c>
      <c r="J38" s="108">
        <v>26946038.050000001</v>
      </c>
    </row>
    <row r="39" spans="1:10" x14ac:dyDescent="0.2">
      <c r="A39" s="126">
        <v>32</v>
      </c>
      <c r="B39" s="168" t="s">
        <v>253</v>
      </c>
      <c r="C39" s="108">
        <v>35975387.799999997</v>
      </c>
      <c r="D39" s="108">
        <f t="shared" si="0"/>
        <v>25438418.669999998</v>
      </c>
      <c r="E39" s="145">
        <f t="shared" si="2"/>
        <v>0.7071061696797053</v>
      </c>
      <c r="F39" s="108">
        <f t="shared" si="1"/>
        <v>25438418.669999998</v>
      </c>
      <c r="G39" s="108">
        <v>4719840.45</v>
      </c>
      <c r="H39" s="108">
        <v>20718578.219999999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67623217.830000013</v>
      </c>
      <c r="D40" s="108">
        <f t="shared" si="0"/>
        <v>23275212.060000002</v>
      </c>
      <c r="E40" s="145">
        <f t="shared" si="2"/>
        <v>0.34418965566696691</v>
      </c>
      <c r="F40" s="108">
        <f t="shared" si="1"/>
        <v>8051605.0200000005</v>
      </c>
      <c r="G40" s="108">
        <v>2653248.54</v>
      </c>
      <c r="H40" s="108">
        <v>5398356.4800000004</v>
      </c>
      <c r="I40" s="108">
        <v>3096415.54</v>
      </c>
      <c r="J40" s="108">
        <v>12127191.500000002</v>
      </c>
    </row>
    <row r="41" spans="1:10" x14ac:dyDescent="0.2">
      <c r="A41" s="126">
        <v>34</v>
      </c>
      <c r="B41" s="168" t="s">
        <v>258</v>
      </c>
      <c r="C41" s="108">
        <v>115474258.57000001</v>
      </c>
      <c r="D41" s="108">
        <f t="shared" si="0"/>
        <v>20597810.420000002</v>
      </c>
      <c r="E41" s="145">
        <f t="shared" si="2"/>
        <v>0.17837577547652056</v>
      </c>
      <c r="F41" s="108">
        <f t="shared" si="1"/>
        <v>4610668.32</v>
      </c>
      <c r="G41" s="108">
        <v>3498093.0700000003</v>
      </c>
      <c r="H41" s="108">
        <v>1112575.25</v>
      </c>
      <c r="I41" s="108">
        <v>2094828.88</v>
      </c>
      <c r="J41" s="108">
        <v>13892313.220000001</v>
      </c>
    </row>
    <row r="42" spans="1:10" x14ac:dyDescent="0.2">
      <c r="A42" s="126">
        <v>35</v>
      </c>
      <c r="B42" s="168" t="s">
        <v>256</v>
      </c>
      <c r="C42" s="108">
        <v>77050834.689999998</v>
      </c>
      <c r="D42" s="108">
        <f t="shared" si="0"/>
        <v>5915271.6399999987</v>
      </c>
      <c r="E42" s="145">
        <f t="shared" si="2"/>
        <v>7.6771026086855737E-2</v>
      </c>
      <c r="F42" s="108">
        <f t="shared" si="1"/>
        <v>5915271.6399999987</v>
      </c>
      <c r="G42" s="108">
        <v>4483716.3299999991</v>
      </c>
      <c r="H42" s="108">
        <v>1431555.31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257</v>
      </c>
      <c r="C43" s="108">
        <v>7784467.3200000003</v>
      </c>
      <c r="D43" s="108">
        <f t="shared" si="0"/>
        <v>4116274.2199999997</v>
      </c>
      <c r="E43" s="145">
        <f t="shared" si="2"/>
        <v>0.52878046124291511</v>
      </c>
      <c r="F43" s="120">
        <f t="shared" si="1"/>
        <v>0</v>
      </c>
      <c r="G43" s="120">
        <v>0</v>
      </c>
      <c r="H43" s="120">
        <v>0</v>
      </c>
      <c r="I43" s="108">
        <v>1275281.75</v>
      </c>
      <c r="J43" s="108">
        <v>2840992.4699999997</v>
      </c>
    </row>
    <row r="44" spans="1:10" x14ac:dyDescent="0.2">
      <c r="A44" s="126">
        <v>37</v>
      </c>
      <c r="B44" s="168" t="s">
        <v>259</v>
      </c>
      <c r="C44" s="108">
        <v>1856250</v>
      </c>
      <c r="D44" s="108">
        <f t="shared" si="0"/>
        <v>1856250</v>
      </c>
      <c r="E44" s="145">
        <f t="shared" si="2"/>
        <v>1</v>
      </c>
      <c r="F44" s="120">
        <f t="shared" si="1"/>
        <v>0</v>
      </c>
      <c r="G44" s="120">
        <v>0</v>
      </c>
      <c r="H44" s="120">
        <v>0</v>
      </c>
      <c r="I44" s="108">
        <v>0</v>
      </c>
      <c r="J44" s="108">
        <v>1856250</v>
      </c>
    </row>
    <row r="45" spans="1:10" x14ac:dyDescent="0.2">
      <c r="A45" s="126">
        <v>38</v>
      </c>
      <c r="B45" s="168" t="s">
        <v>260</v>
      </c>
      <c r="C45" s="108">
        <v>289022.56</v>
      </c>
      <c r="D45" s="108">
        <f t="shared" si="0"/>
        <v>280170.61</v>
      </c>
      <c r="E45" s="145">
        <f t="shared" si="2"/>
        <v>0.96937280605361742</v>
      </c>
      <c r="F45" s="120">
        <f t="shared" si="1"/>
        <v>0</v>
      </c>
      <c r="G45" s="120">
        <v>0</v>
      </c>
      <c r="H45" s="120">
        <v>0</v>
      </c>
      <c r="I45" s="108">
        <v>177939.26</v>
      </c>
      <c r="J45" s="108">
        <v>102231.35</v>
      </c>
    </row>
    <row r="46" spans="1:10" x14ac:dyDescent="0.2">
      <c r="A46" s="126">
        <v>39</v>
      </c>
      <c r="B46" s="168" t="s">
        <v>261</v>
      </c>
      <c r="C46" s="108">
        <v>4908.26</v>
      </c>
      <c r="D46" s="120">
        <f t="shared" si="0"/>
        <v>2E-3</v>
      </c>
      <c r="E46" s="145">
        <f t="shared" si="2"/>
        <v>4.0747637655706909E-7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20">
        <v>2E-3</v>
      </c>
    </row>
    <row r="47" spans="1:10" x14ac:dyDescent="0.2">
      <c r="A47" s="126">
        <v>40</v>
      </c>
      <c r="B47" s="168" t="s">
        <v>262</v>
      </c>
      <c r="C47" s="108">
        <v>18942366.490000002</v>
      </c>
      <c r="D47" s="120">
        <f t="shared" si="0"/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0</v>
      </c>
    </row>
    <row r="48" spans="1:10" x14ac:dyDescent="0.2">
      <c r="A48" s="126">
        <v>41</v>
      </c>
      <c r="B48" s="168" t="s">
        <v>263</v>
      </c>
      <c r="C48" s="108">
        <v>523006544.75999999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68" t="s">
        <v>264</v>
      </c>
      <c r="C49" s="108">
        <v>178996000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68" t="s">
        <v>279</v>
      </c>
      <c r="C50" s="108">
        <v>362340.20999999996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31374777.899999999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65"/>
      <c r="B52" s="165" t="s">
        <v>271</v>
      </c>
      <c r="C52" s="121">
        <v>58710948116.120018</v>
      </c>
      <c r="D52" s="121">
        <f t="shared" ref="D52" si="3">F52+I52+J52</f>
        <v>11938619326.870003</v>
      </c>
      <c r="E52" s="146">
        <f t="shared" si="2"/>
        <v>0.20334570825287127</v>
      </c>
      <c r="F52" s="121">
        <f t="shared" ref="F52" si="4">G52+H52</f>
        <v>3755433622.460001</v>
      </c>
      <c r="G52" s="121">
        <v>1364433954.9100003</v>
      </c>
      <c r="H52" s="121">
        <v>2390999667.5500007</v>
      </c>
      <c r="I52" s="121">
        <v>2150590857.1399994</v>
      </c>
      <c r="J52" s="121">
        <v>6032594847.2700014</v>
      </c>
      <c r="K52" s="169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0" bestFit="1" customWidth="1"/>
    <col min="2" max="2" width="32.44140625" style="170" customWidth="1"/>
    <col min="3" max="3" width="15.6640625" style="170" customWidth="1"/>
    <col min="4" max="4" width="22.6640625" style="170" bestFit="1" customWidth="1"/>
    <col min="5" max="5" width="14.6640625" style="170" bestFit="1" customWidth="1"/>
    <col min="6" max="6" width="18.109375" style="170" bestFit="1" customWidth="1"/>
    <col min="7" max="7" width="12.77734375" style="170" bestFit="1" customWidth="1"/>
    <col min="8" max="8" width="13.6640625" style="170" bestFit="1" customWidth="1"/>
    <col min="9" max="9" width="12.77734375" style="170" bestFit="1" customWidth="1"/>
    <col min="10" max="10" width="9.5546875" style="170" bestFit="1" customWidth="1"/>
    <col min="11" max="16384" width="11.44140625" style="170"/>
  </cols>
  <sheetData>
    <row r="1" spans="1:10" x14ac:dyDescent="0.2">
      <c r="A1" s="190" t="s">
        <v>281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10233509248.110003</v>
      </c>
      <c r="D8" s="108">
        <f t="shared" ref="D8:D46" si="0">F8+I8+J8</f>
        <v>1906563014.0100002</v>
      </c>
      <c r="E8" s="145">
        <f t="shared" ref="E8:E52" si="1">D8/C8</f>
        <v>0.18630588664998937</v>
      </c>
      <c r="F8" s="108">
        <f t="shared" ref="F8:F52" si="2">G8+H8</f>
        <v>538968978.20000005</v>
      </c>
      <c r="G8" s="108">
        <v>206811638.66000003</v>
      </c>
      <c r="H8" s="108">
        <v>332157339.53999996</v>
      </c>
      <c r="I8" s="108">
        <v>469980414.12000006</v>
      </c>
      <c r="J8" s="108">
        <v>897613621.69000006</v>
      </c>
    </row>
    <row r="9" spans="1:10" x14ac:dyDescent="0.2">
      <c r="A9" s="126">
        <v>2</v>
      </c>
      <c r="B9" s="157" t="s">
        <v>224</v>
      </c>
      <c r="C9" s="108">
        <v>7871368287.8999996</v>
      </c>
      <c r="D9" s="108">
        <f t="shared" si="0"/>
        <v>1831117214.24</v>
      </c>
      <c r="E9" s="145">
        <f t="shared" si="1"/>
        <v>0.23263010283165436</v>
      </c>
      <c r="F9" s="108">
        <f t="shared" si="2"/>
        <v>953141239.13</v>
      </c>
      <c r="G9" s="108">
        <v>341168008.88999999</v>
      </c>
      <c r="H9" s="108">
        <v>611973230.24000001</v>
      </c>
      <c r="I9" s="108">
        <v>371200105.08999997</v>
      </c>
      <c r="J9" s="108">
        <v>506775870.01999998</v>
      </c>
    </row>
    <row r="10" spans="1:10" x14ac:dyDescent="0.2">
      <c r="A10" s="126">
        <v>3</v>
      </c>
      <c r="B10" s="157" t="s">
        <v>225</v>
      </c>
      <c r="C10" s="108">
        <v>5936173784.1400003</v>
      </c>
      <c r="D10" s="108">
        <f t="shared" si="0"/>
        <v>1198207191.22</v>
      </c>
      <c r="E10" s="145">
        <f t="shared" si="1"/>
        <v>0.20184840181419816</v>
      </c>
      <c r="F10" s="108">
        <f t="shared" si="2"/>
        <v>121775820.57000001</v>
      </c>
      <c r="G10" s="108">
        <v>48458847.349999994</v>
      </c>
      <c r="H10" s="108">
        <v>73316973.220000014</v>
      </c>
      <c r="I10" s="108">
        <v>326657927.26999998</v>
      </c>
      <c r="J10" s="108">
        <v>749773443.38</v>
      </c>
    </row>
    <row r="11" spans="1:10" x14ac:dyDescent="0.2">
      <c r="A11" s="126">
        <v>4</v>
      </c>
      <c r="B11" s="157" t="s">
        <v>226</v>
      </c>
      <c r="C11" s="108">
        <v>3428760592.0799999</v>
      </c>
      <c r="D11" s="108">
        <f t="shared" si="0"/>
        <v>805048846.81999993</v>
      </c>
      <c r="E11" s="145">
        <f t="shared" si="1"/>
        <v>0.23479295949666482</v>
      </c>
      <c r="F11" s="108">
        <f t="shared" si="2"/>
        <v>295387111.63999999</v>
      </c>
      <c r="G11" s="108">
        <v>93555820.409999996</v>
      </c>
      <c r="H11" s="108">
        <v>201831291.22999999</v>
      </c>
      <c r="I11" s="108">
        <v>165700074.60999998</v>
      </c>
      <c r="J11" s="108">
        <v>343961660.56999993</v>
      </c>
    </row>
    <row r="12" spans="1:10" x14ac:dyDescent="0.2">
      <c r="A12" s="126">
        <v>5</v>
      </c>
      <c r="B12" s="157" t="s">
        <v>228</v>
      </c>
      <c r="C12" s="108">
        <v>4070701629.2499995</v>
      </c>
      <c r="D12" s="108">
        <f t="shared" si="0"/>
        <v>736312838.86999989</v>
      </c>
      <c r="E12" s="145">
        <f t="shared" si="1"/>
        <v>0.18088106324944792</v>
      </c>
      <c r="F12" s="108">
        <f t="shared" si="2"/>
        <v>166325978.28999996</v>
      </c>
      <c r="G12" s="108">
        <v>42445661.030000001</v>
      </c>
      <c r="H12" s="108">
        <v>123880317.25999998</v>
      </c>
      <c r="I12" s="108">
        <v>158104524.15000001</v>
      </c>
      <c r="J12" s="108">
        <v>411882336.43000001</v>
      </c>
    </row>
    <row r="13" spans="1:10" x14ac:dyDescent="0.2">
      <c r="A13" s="126">
        <v>6</v>
      </c>
      <c r="B13" s="167" t="s">
        <v>229</v>
      </c>
      <c r="C13" s="108">
        <v>1901010923.3699999</v>
      </c>
      <c r="D13" s="108">
        <f t="shared" si="0"/>
        <v>591388566.4000001</v>
      </c>
      <c r="E13" s="145">
        <f t="shared" si="1"/>
        <v>0.31109161926940504</v>
      </c>
      <c r="F13" s="108">
        <f t="shared" si="2"/>
        <v>232564491.62</v>
      </c>
      <c r="G13" s="108">
        <v>105855358.54999998</v>
      </c>
      <c r="H13" s="108">
        <v>126709133.07000001</v>
      </c>
      <c r="I13" s="108">
        <v>61622463.049999997</v>
      </c>
      <c r="J13" s="108">
        <v>297201611.73000002</v>
      </c>
    </row>
    <row r="14" spans="1:10" x14ac:dyDescent="0.2">
      <c r="A14" s="126">
        <v>7</v>
      </c>
      <c r="B14" s="157" t="s">
        <v>227</v>
      </c>
      <c r="C14" s="108">
        <v>2988702178.2399998</v>
      </c>
      <c r="D14" s="108">
        <f t="shared" si="0"/>
        <v>553088837.98000002</v>
      </c>
      <c r="E14" s="145">
        <f t="shared" si="1"/>
        <v>0.18505987047050149</v>
      </c>
      <c r="F14" s="108">
        <f t="shared" si="2"/>
        <v>49931572.280000001</v>
      </c>
      <c r="G14" s="108">
        <v>27571148.52</v>
      </c>
      <c r="H14" s="108">
        <v>22360423.760000002</v>
      </c>
      <c r="I14" s="108">
        <v>37639484.479999997</v>
      </c>
      <c r="J14" s="108">
        <v>465517781.21999997</v>
      </c>
    </row>
    <row r="15" spans="1:10" x14ac:dyDescent="0.2">
      <c r="A15" s="126">
        <v>8</v>
      </c>
      <c r="B15" s="157" t="s">
        <v>231</v>
      </c>
      <c r="C15" s="108">
        <v>2524335366.5999999</v>
      </c>
      <c r="D15" s="108">
        <f t="shared" si="0"/>
        <v>550566401.91999996</v>
      </c>
      <c r="E15" s="145">
        <f t="shared" si="1"/>
        <v>0.21810350922649074</v>
      </c>
      <c r="F15" s="108">
        <f t="shared" si="2"/>
        <v>375703323.2299999</v>
      </c>
      <c r="G15" s="108">
        <v>98119404.590000004</v>
      </c>
      <c r="H15" s="108">
        <v>277583918.63999987</v>
      </c>
      <c r="I15" s="108">
        <v>61580196.87000002</v>
      </c>
      <c r="J15" s="108">
        <v>113282881.82000001</v>
      </c>
    </row>
    <row r="16" spans="1:10" x14ac:dyDescent="0.2">
      <c r="A16" s="126">
        <v>9</v>
      </c>
      <c r="B16" s="157" t="s">
        <v>230</v>
      </c>
      <c r="C16" s="108">
        <v>1013522999.3</v>
      </c>
      <c r="D16" s="108">
        <f t="shared" si="0"/>
        <v>537365162.97000003</v>
      </c>
      <c r="E16" s="145">
        <f t="shared" si="1"/>
        <v>0.53019533186828205</v>
      </c>
      <c r="F16" s="108">
        <f t="shared" si="2"/>
        <v>115686451.45</v>
      </c>
      <c r="G16" s="108">
        <v>49284885.520000003</v>
      </c>
      <c r="H16" s="108">
        <v>66401565.93</v>
      </c>
      <c r="I16" s="108">
        <v>89656969.189999998</v>
      </c>
      <c r="J16" s="108">
        <v>332021742.32999998</v>
      </c>
    </row>
    <row r="17" spans="1:10" x14ac:dyDescent="0.2">
      <c r="A17" s="126">
        <v>10</v>
      </c>
      <c r="B17" s="157" t="s">
        <v>232</v>
      </c>
      <c r="C17" s="108">
        <v>6256330352.5</v>
      </c>
      <c r="D17" s="108">
        <f t="shared" si="0"/>
        <v>475186353.53000003</v>
      </c>
      <c r="E17" s="145">
        <f t="shared" si="1"/>
        <v>7.5952887196904142E-2</v>
      </c>
      <c r="F17" s="108">
        <f t="shared" si="2"/>
        <v>40907915.580000006</v>
      </c>
      <c r="G17" s="120">
        <v>0</v>
      </c>
      <c r="H17" s="108">
        <v>40907915.580000006</v>
      </c>
      <c r="I17" s="108">
        <v>22139161.959999993</v>
      </c>
      <c r="J17" s="108">
        <v>412139275.99000001</v>
      </c>
    </row>
    <row r="18" spans="1:10" x14ac:dyDescent="0.2">
      <c r="A18" s="126">
        <v>11</v>
      </c>
      <c r="B18" s="157" t="s">
        <v>234</v>
      </c>
      <c r="C18" s="108">
        <v>650010972.01000011</v>
      </c>
      <c r="D18" s="108">
        <f t="shared" si="0"/>
        <v>331564552.22000003</v>
      </c>
      <c r="E18" s="145">
        <f t="shared" si="1"/>
        <v>0.51009070076881569</v>
      </c>
      <c r="F18" s="108">
        <f t="shared" si="2"/>
        <v>151123594.23000002</v>
      </c>
      <c r="G18" s="108">
        <v>53119613.469999999</v>
      </c>
      <c r="H18" s="108">
        <v>98003980.760000005</v>
      </c>
      <c r="I18" s="108">
        <v>44201293.340000004</v>
      </c>
      <c r="J18" s="108">
        <v>136239664.64999998</v>
      </c>
    </row>
    <row r="19" spans="1:10" x14ac:dyDescent="0.2">
      <c r="A19" s="126">
        <v>12</v>
      </c>
      <c r="B19" s="157" t="s">
        <v>233</v>
      </c>
      <c r="C19" s="108">
        <v>717199129.03999996</v>
      </c>
      <c r="D19" s="108">
        <f t="shared" si="0"/>
        <v>321535214.82999998</v>
      </c>
      <c r="E19" s="145">
        <f t="shared" si="1"/>
        <v>0.44832069896736748</v>
      </c>
      <c r="F19" s="108">
        <f t="shared" si="2"/>
        <v>79337276.489999995</v>
      </c>
      <c r="G19" s="108">
        <v>56315933.819999993</v>
      </c>
      <c r="H19" s="108">
        <v>23021342.669999998</v>
      </c>
      <c r="I19" s="108">
        <v>76005636.280000001</v>
      </c>
      <c r="J19" s="108">
        <v>166192302.06</v>
      </c>
    </row>
    <row r="20" spans="1:10" x14ac:dyDescent="0.2">
      <c r="A20" s="126">
        <v>13</v>
      </c>
      <c r="B20" s="157" t="s">
        <v>235</v>
      </c>
      <c r="C20" s="108">
        <v>479702269.20999998</v>
      </c>
      <c r="D20" s="108">
        <f t="shared" si="0"/>
        <v>184762136.38999999</v>
      </c>
      <c r="E20" s="145">
        <f t="shared" si="1"/>
        <v>0.3851600216406656</v>
      </c>
      <c r="F20" s="108">
        <f t="shared" si="2"/>
        <v>131389712.36999999</v>
      </c>
      <c r="G20" s="108">
        <v>57503685.969999999</v>
      </c>
      <c r="H20" s="108">
        <v>73886026.399999991</v>
      </c>
      <c r="I20" s="108">
        <v>32070323.02</v>
      </c>
      <c r="J20" s="108">
        <v>21302101</v>
      </c>
    </row>
    <row r="21" spans="1:10" x14ac:dyDescent="0.2">
      <c r="A21" s="126">
        <v>14</v>
      </c>
      <c r="B21" s="157" t="s">
        <v>238</v>
      </c>
      <c r="C21" s="108">
        <v>1225662046.0799999</v>
      </c>
      <c r="D21" s="108">
        <f t="shared" si="0"/>
        <v>171033889.44</v>
      </c>
      <c r="E21" s="145">
        <f t="shared" si="1"/>
        <v>0.13954408557155931</v>
      </c>
      <c r="F21" s="108">
        <f t="shared" si="2"/>
        <v>35465276.700000003</v>
      </c>
      <c r="G21" s="108">
        <v>7495996.4900000002</v>
      </c>
      <c r="H21" s="108">
        <v>27969280.210000005</v>
      </c>
      <c r="I21" s="108">
        <v>74625242.259999976</v>
      </c>
      <c r="J21" s="108">
        <v>60943370.480000004</v>
      </c>
    </row>
    <row r="22" spans="1:10" x14ac:dyDescent="0.2">
      <c r="A22" s="126">
        <v>15</v>
      </c>
      <c r="B22" s="157" t="s">
        <v>237</v>
      </c>
      <c r="C22" s="108">
        <v>332668888.24000001</v>
      </c>
      <c r="D22" s="108">
        <f t="shared" si="0"/>
        <v>168749185.49000001</v>
      </c>
      <c r="E22" s="145">
        <f t="shared" si="1"/>
        <v>0.50725869311908101</v>
      </c>
      <c r="F22" s="108">
        <f t="shared" si="2"/>
        <v>62100440.450000003</v>
      </c>
      <c r="G22" s="108">
        <v>26939668.600000001</v>
      </c>
      <c r="H22" s="108">
        <v>35160771.850000001</v>
      </c>
      <c r="I22" s="108">
        <v>16219697.090000002</v>
      </c>
      <c r="J22" s="108">
        <v>90429047.950000003</v>
      </c>
    </row>
    <row r="23" spans="1:10" x14ac:dyDescent="0.2">
      <c r="A23" s="126">
        <v>16</v>
      </c>
      <c r="B23" s="157" t="s">
        <v>236</v>
      </c>
      <c r="C23" s="108">
        <v>330755432.19999999</v>
      </c>
      <c r="D23" s="108">
        <f t="shared" si="0"/>
        <v>152247527.78</v>
      </c>
      <c r="E23" s="145">
        <f t="shared" si="1"/>
        <v>0.46030242577524627</v>
      </c>
      <c r="F23" s="108">
        <f t="shared" si="2"/>
        <v>47614281.789999999</v>
      </c>
      <c r="G23" s="108">
        <v>30546008.829999998</v>
      </c>
      <c r="H23" s="108">
        <v>17068272.960000001</v>
      </c>
      <c r="I23" s="108">
        <v>15177040.620000001</v>
      </c>
      <c r="J23" s="108">
        <v>89456205.370000005</v>
      </c>
    </row>
    <row r="24" spans="1:10" x14ac:dyDescent="0.2">
      <c r="A24" s="126">
        <v>17</v>
      </c>
      <c r="B24" s="157" t="s">
        <v>239</v>
      </c>
      <c r="C24" s="108">
        <v>456788406.42999995</v>
      </c>
      <c r="D24" s="108">
        <f t="shared" si="0"/>
        <v>149590307.06</v>
      </c>
      <c r="E24" s="145">
        <f t="shared" si="1"/>
        <v>0.32748271399686629</v>
      </c>
      <c r="F24" s="108">
        <f t="shared" si="2"/>
        <v>31946464.129999999</v>
      </c>
      <c r="G24" s="108">
        <v>20664276.509999998</v>
      </c>
      <c r="H24" s="108">
        <v>11282187.620000001</v>
      </c>
      <c r="I24" s="108">
        <v>11718864.170000002</v>
      </c>
      <c r="J24" s="108">
        <v>105924978.76000001</v>
      </c>
    </row>
    <row r="25" spans="1:10" x14ac:dyDescent="0.2">
      <c r="A25" s="126">
        <v>18</v>
      </c>
      <c r="B25" s="157" t="s">
        <v>242</v>
      </c>
      <c r="C25" s="108">
        <v>4011121815.1800003</v>
      </c>
      <c r="D25" s="108">
        <f t="shared" si="0"/>
        <v>140534687.77999997</v>
      </c>
      <c r="E25" s="145">
        <f t="shared" si="1"/>
        <v>3.5036255256110552E-2</v>
      </c>
      <c r="F25" s="108">
        <f t="shared" si="2"/>
        <v>18619590.160000004</v>
      </c>
      <c r="G25" s="108">
        <v>9448722.0399999991</v>
      </c>
      <c r="H25" s="108">
        <v>9170868.1200000029</v>
      </c>
      <c r="I25" s="108">
        <v>31711015.150000002</v>
      </c>
      <c r="J25" s="108">
        <v>90204082.469999984</v>
      </c>
    </row>
    <row r="26" spans="1:10" x14ac:dyDescent="0.2">
      <c r="A26" s="126">
        <v>19</v>
      </c>
      <c r="B26" s="157" t="s">
        <v>240</v>
      </c>
      <c r="C26" s="108">
        <v>473101947.09000003</v>
      </c>
      <c r="D26" s="108">
        <f t="shared" si="0"/>
        <v>133671038.61000001</v>
      </c>
      <c r="E26" s="145">
        <f t="shared" si="1"/>
        <v>0.28254172157226665</v>
      </c>
      <c r="F26" s="108">
        <f t="shared" si="2"/>
        <v>31725796.47000001</v>
      </c>
      <c r="G26" s="120">
        <v>0</v>
      </c>
      <c r="H26" s="108">
        <v>31725796.47000001</v>
      </c>
      <c r="I26" s="108">
        <v>13972165.269999998</v>
      </c>
      <c r="J26" s="108">
        <v>87973076.870000005</v>
      </c>
    </row>
    <row r="27" spans="1:10" x14ac:dyDescent="0.2">
      <c r="A27" s="126">
        <v>20</v>
      </c>
      <c r="B27" s="157" t="s">
        <v>241</v>
      </c>
      <c r="C27" s="108">
        <v>246263445.69999996</v>
      </c>
      <c r="D27" s="108">
        <f t="shared" si="0"/>
        <v>112961753.38</v>
      </c>
      <c r="E27" s="145">
        <f t="shared" si="1"/>
        <v>0.45870288649177304</v>
      </c>
      <c r="F27" s="108">
        <f t="shared" si="2"/>
        <v>74120994.549999997</v>
      </c>
      <c r="G27" s="108">
        <v>23111511.690000001</v>
      </c>
      <c r="H27" s="108">
        <v>51009482.859999999</v>
      </c>
      <c r="I27" s="108">
        <v>1173791.46</v>
      </c>
      <c r="J27" s="108">
        <v>37666967.370000005</v>
      </c>
    </row>
    <row r="28" spans="1:10" x14ac:dyDescent="0.2">
      <c r="A28" s="126">
        <v>21</v>
      </c>
      <c r="B28" s="157" t="s">
        <v>251</v>
      </c>
      <c r="C28" s="108">
        <v>222422941.40000001</v>
      </c>
      <c r="D28" s="108">
        <f t="shared" si="0"/>
        <v>111536681.98999999</v>
      </c>
      <c r="E28" s="145">
        <f t="shared" si="1"/>
        <v>0.50146213015596774</v>
      </c>
      <c r="F28" s="108">
        <f t="shared" si="2"/>
        <v>48026934.019999996</v>
      </c>
      <c r="G28" s="108">
        <v>21418373.029999997</v>
      </c>
      <c r="H28" s="108">
        <v>26608560.990000002</v>
      </c>
      <c r="I28" s="108">
        <v>14993500.989999998</v>
      </c>
      <c r="J28" s="108">
        <v>48516246.980000004</v>
      </c>
    </row>
    <row r="29" spans="1:10" x14ac:dyDescent="0.2">
      <c r="A29" s="126">
        <v>22</v>
      </c>
      <c r="B29" s="157" t="s">
        <v>247</v>
      </c>
      <c r="C29" s="108">
        <v>717016289.61000001</v>
      </c>
      <c r="D29" s="108">
        <f t="shared" si="0"/>
        <v>106338213.31</v>
      </c>
      <c r="E29" s="145">
        <f t="shared" si="1"/>
        <v>0.14830655153990929</v>
      </c>
      <c r="F29" s="108">
        <f t="shared" si="2"/>
        <v>43008950.079999998</v>
      </c>
      <c r="G29" s="108">
        <v>10000000</v>
      </c>
      <c r="H29" s="108">
        <v>33008950.079999998</v>
      </c>
      <c r="I29" s="108">
        <v>32500000</v>
      </c>
      <c r="J29" s="108">
        <v>30829263.229999997</v>
      </c>
    </row>
    <row r="30" spans="1:10" x14ac:dyDescent="0.2">
      <c r="A30" s="126">
        <v>23</v>
      </c>
      <c r="B30" s="157" t="s">
        <v>243</v>
      </c>
      <c r="C30" s="108">
        <v>207777895.55999997</v>
      </c>
      <c r="D30" s="108">
        <f t="shared" si="0"/>
        <v>101836894.12999998</v>
      </c>
      <c r="E30" s="145">
        <f t="shared" si="1"/>
        <v>0.49012381156104529</v>
      </c>
      <c r="F30" s="108">
        <f t="shared" si="2"/>
        <v>8041475.0700000003</v>
      </c>
      <c r="G30" s="120">
        <v>0</v>
      </c>
      <c r="H30" s="108">
        <v>8041475.0700000003</v>
      </c>
      <c r="I30" s="108">
        <v>4165536.6700000004</v>
      </c>
      <c r="J30" s="108">
        <v>89629882.389999986</v>
      </c>
    </row>
    <row r="31" spans="1:10" x14ac:dyDescent="0.2">
      <c r="A31" s="126">
        <v>24</v>
      </c>
      <c r="B31" s="157" t="s">
        <v>244</v>
      </c>
      <c r="C31" s="108">
        <v>330989999.75</v>
      </c>
      <c r="D31" s="108">
        <f t="shared" si="0"/>
        <v>93788224.230000004</v>
      </c>
      <c r="E31" s="145">
        <f t="shared" si="1"/>
        <v>0.28335667029468919</v>
      </c>
      <c r="F31" s="108">
        <f t="shared" si="2"/>
        <v>18392624.609999999</v>
      </c>
      <c r="G31" s="108">
        <v>2427421.3199999998</v>
      </c>
      <c r="H31" s="108">
        <v>15965203.289999999</v>
      </c>
      <c r="I31" s="108">
        <v>8015217.7699999996</v>
      </c>
      <c r="J31" s="108">
        <v>67380381.850000009</v>
      </c>
    </row>
    <row r="32" spans="1:10" x14ac:dyDescent="0.2">
      <c r="A32" s="126">
        <v>25</v>
      </c>
      <c r="B32" s="157" t="s">
        <v>245</v>
      </c>
      <c r="C32" s="108">
        <v>154544722.69000003</v>
      </c>
      <c r="D32" s="108">
        <f t="shared" si="0"/>
        <v>85167687.25</v>
      </c>
      <c r="E32" s="145">
        <f t="shared" si="1"/>
        <v>0.55108764484205097</v>
      </c>
      <c r="F32" s="108">
        <f t="shared" si="2"/>
        <v>4036025.4699999997</v>
      </c>
      <c r="G32" s="108">
        <v>173180.09</v>
      </c>
      <c r="H32" s="108">
        <v>3862845.38</v>
      </c>
      <c r="I32" s="108">
        <v>1522068.6300000001</v>
      </c>
      <c r="J32" s="108">
        <v>79609593.150000006</v>
      </c>
    </row>
    <row r="33" spans="1:10" x14ac:dyDescent="0.2">
      <c r="A33" s="126">
        <v>26</v>
      </c>
      <c r="B33" s="157" t="s">
        <v>246</v>
      </c>
      <c r="C33" s="108">
        <v>201964977.75000003</v>
      </c>
      <c r="D33" s="108">
        <f t="shared" si="0"/>
        <v>62774499.390000015</v>
      </c>
      <c r="E33" s="145">
        <f t="shared" si="1"/>
        <v>0.31081873743330235</v>
      </c>
      <c r="F33" s="108">
        <f t="shared" si="2"/>
        <v>2625725.41</v>
      </c>
      <c r="G33" s="120">
        <v>0</v>
      </c>
      <c r="H33" s="108">
        <v>2625725.41</v>
      </c>
      <c r="I33" s="108">
        <v>13640625.680000002</v>
      </c>
      <c r="J33" s="108">
        <v>46508148.300000012</v>
      </c>
    </row>
    <row r="34" spans="1:10" x14ac:dyDescent="0.2">
      <c r="A34" s="126">
        <v>27</v>
      </c>
      <c r="B34" s="157" t="s">
        <v>249</v>
      </c>
      <c r="C34" s="108">
        <v>168788199.68000001</v>
      </c>
      <c r="D34" s="108">
        <f t="shared" si="0"/>
        <v>45039291.530000001</v>
      </c>
      <c r="E34" s="145">
        <f t="shared" si="1"/>
        <v>0.26683910140275513</v>
      </c>
      <c r="F34" s="108">
        <f t="shared" si="2"/>
        <v>25286887.079999998</v>
      </c>
      <c r="G34" s="108">
        <v>12695976.439999999</v>
      </c>
      <c r="H34" s="108">
        <v>12590910.639999999</v>
      </c>
      <c r="I34" s="108">
        <v>665842.23</v>
      </c>
      <c r="J34" s="108">
        <v>19086562.219999999</v>
      </c>
    </row>
    <row r="35" spans="1:10" x14ac:dyDescent="0.2">
      <c r="A35" s="126">
        <v>28</v>
      </c>
      <c r="B35" s="157" t="s">
        <v>248</v>
      </c>
      <c r="C35" s="108">
        <v>108200186.53</v>
      </c>
      <c r="D35" s="108">
        <f t="shared" si="0"/>
        <v>41515572.010000005</v>
      </c>
      <c r="E35" s="145">
        <f t="shared" si="1"/>
        <v>0.38369224066438407</v>
      </c>
      <c r="F35" s="108">
        <f t="shared" si="2"/>
        <v>6714560.0700000003</v>
      </c>
      <c r="G35" s="120">
        <v>0</v>
      </c>
      <c r="H35" s="108">
        <v>6714560.0700000003</v>
      </c>
      <c r="I35" s="108">
        <v>17356670.830000002</v>
      </c>
      <c r="J35" s="108">
        <v>17444341.109999999</v>
      </c>
    </row>
    <row r="36" spans="1:10" x14ac:dyDescent="0.2">
      <c r="A36" s="126">
        <v>29</v>
      </c>
      <c r="B36" s="167" t="s">
        <v>252</v>
      </c>
      <c r="C36" s="108">
        <v>148925677.45999998</v>
      </c>
      <c r="D36" s="108">
        <f t="shared" si="0"/>
        <v>37070696.420000002</v>
      </c>
      <c r="E36" s="145">
        <f t="shared" si="1"/>
        <v>0.24892078419422894</v>
      </c>
      <c r="F36" s="108">
        <f t="shared" si="2"/>
        <v>17211131.210000001</v>
      </c>
      <c r="G36" s="108">
        <v>8898546.629999999</v>
      </c>
      <c r="H36" s="108">
        <v>8312584.580000001</v>
      </c>
      <c r="I36" s="108">
        <v>10411255.740000002</v>
      </c>
      <c r="J36" s="108">
        <v>9448309.4699999988</v>
      </c>
    </row>
    <row r="37" spans="1:10" x14ac:dyDescent="0.2">
      <c r="A37" s="126">
        <v>30</v>
      </c>
      <c r="B37" s="157" t="s">
        <v>250</v>
      </c>
      <c r="C37" s="108">
        <v>100651949.46000001</v>
      </c>
      <c r="D37" s="108">
        <f t="shared" si="0"/>
        <v>36365231.270000003</v>
      </c>
      <c r="E37" s="145">
        <f t="shared" si="1"/>
        <v>0.36129683990325367</v>
      </c>
      <c r="F37" s="108">
        <f t="shared" si="2"/>
        <v>8186275.1999999993</v>
      </c>
      <c r="G37" s="120">
        <v>0</v>
      </c>
      <c r="H37" s="108">
        <v>8186275.1999999993</v>
      </c>
      <c r="I37" s="108">
        <v>1260030.71</v>
      </c>
      <c r="J37" s="108">
        <v>26918925.360000003</v>
      </c>
    </row>
    <row r="38" spans="1:10" x14ac:dyDescent="0.2">
      <c r="A38" s="126">
        <v>31</v>
      </c>
      <c r="B38" s="157" t="s">
        <v>254</v>
      </c>
      <c r="C38" s="108">
        <v>378461223.72000003</v>
      </c>
      <c r="D38" s="108">
        <f t="shared" si="0"/>
        <v>27204133.129999999</v>
      </c>
      <c r="E38" s="145">
        <f t="shared" si="1"/>
        <v>7.1880899349748575E-2</v>
      </c>
      <c r="F38" s="108">
        <f t="shared" si="2"/>
        <v>215407.16</v>
      </c>
      <c r="G38" s="120">
        <v>0</v>
      </c>
      <c r="H38" s="108">
        <v>215407.16</v>
      </c>
      <c r="I38" s="108">
        <v>89873.670000000013</v>
      </c>
      <c r="J38" s="108">
        <v>26898852.300000001</v>
      </c>
    </row>
    <row r="39" spans="1:10" x14ac:dyDescent="0.2">
      <c r="A39" s="126">
        <v>32</v>
      </c>
      <c r="B39" s="157" t="s">
        <v>81</v>
      </c>
      <c r="C39" s="108">
        <v>35270923.019999996</v>
      </c>
      <c r="D39" s="108">
        <f t="shared" si="0"/>
        <v>25352869.069999997</v>
      </c>
      <c r="E39" s="145">
        <f t="shared" si="1"/>
        <v>0.71880367450616267</v>
      </c>
      <c r="F39" s="108">
        <f t="shared" si="2"/>
        <v>25352869.069999997</v>
      </c>
      <c r="G39" s="108">
        <v>4719840.45</v>
      </c>
      <c r="H39" s="108">
        <v>20633028.619999997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68063607.219999999</v>
      </c>
      <c r="D40" s="108">
        <f t="shared" si="0"/>
        <v>22914949.230000004</v>
      </c>
      <c r="E40" s="145">
        <f t="shared" si="1"/>
        <v>0.33666962663222783</v>
      </c>
      <c r="F40" s="108">
        <f t="shared" si="2"/>
        <v>8059629.3300000001</v>
      </c>
      <c r="G40" s="108">
        <v>2651557.29</v>
      </c>
      <c r="H40" s="108">
        <v>5408072.04</v>
      </c>
      <c r="I40" s="108">
        <v>3095415.54</v>
      </c>
      <c r="J40" s="108">
        <v>11759904.360000001</v>
      </c>
    </row>
    <row r="41" spans="1:10" x14ac:dyDescent="0.2">
      <c r="A41" s="126">
        <v>34</v>
      </c>
      <c r="B41" s="157" t="s">
        <v>258</v>
      </c>
      <c r="C41" s="108">
        <v>115310637.17</v>
      </c>
      <c r="D41" s="108">
        <f t="shared" si="0"/>
        <v>21296509.850000001</v>
      </c>
      <c r="E41" s="145">
        <f t="shared" si="1"/>
        <v>0.18468816383871867</v>
      </c>
      <c r="F41" s="108">
        <f t="shared" si="2"/>
        <v>4610668.32</v>
      </c>
      <c r="G41" s="108">
        <v>3498093.0700000003</v>
      </c>
      <c r="H41" s="108">
        <v>1112575.25</v>
      </c>
      <c r="I41" s="108">
        <v>2044828.88</v>
      </c>
      <c r="J41" s="108">
        <v>14641012.65</v>
      </c>
    </row>
    <row r="42" spans="1:10" x14ac:dyDescent="0.2">
      <c r="A42" s="126">
        <v>35</v>
      </c>
      <c r="B42" s="167" t="s">
        <v>256</v>
      </c>
      <c r="C42" s="108">
        <v>77529389.260000005</v>
      </c>
      <c r="D42" s="108">
        <f t="shared" si="0"/>
        <v>5850830.5900000008</v>
      </c>
      <c r="E42" s="145">
        <f t="shared" si="1"/>
        <v>7.5465970335182805E-2</v>
      </c>
      <c r="F42" s="108">
        <f t="shared" si="2"/>
        <v>5850830.5900000008</v>
      </c>
      <c r="G42" s="108">
        <v>4421666.4800000004</v>
      </c>
      <c r="H42" s="108">
        <v>1429164.11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5118109.29</v>
      </c>
      <c r="D43" s="108">
        <f t="shared" si="0"/>
        <v>4103390.76</v>
      </c>
      <c r="E43" s="145">
        <f t="shared" si="1"/>
        <v>0.8017395736385301</v>
      </c>
      <c r="F43" s="108">
        <f t="shared" si="2"/>
        <v>4000000</v>
      </c>
      <c r="G43" s="120">
        <v>0</v>
      </c>
      <c r="H43" s="108">
        <v>4000000</v>
      </c>
      <c r="I43" s="120">
        <v>0</v>
      </c>
      <c r="J43" s="108">
        <v>103390.76</v>
      </c>
    </row>
    <row r="44" spans="1:10" x14ac:dyDescent="0.2">
      <c r="A44" s="126">
        <v>37</v>
      </c>
      <c r="B44" s="157" t="s">
        <v>257</v>
      </c>
      <c r="C44" s="108">
        <v>7721159.5700000003</v>
      </c>
      <c r="D44" s="108">
        <f t="shared" si="0"/>
        <v>4055788.56</v>
      </c>
      <c r="E44" s="145">
        <f t="shared" si="1"/>
        <v>0.52528231326269559</v>
      </c>
      <c r="F44" s="120">
        <f t="shared" si="2"/>
        <v>0</v>
      </c>
      <c r="G44" s="120">
        <v>0</v>
      </c>
      <c r="H44" s="120">
        <v>0</v>
      </c>
      <c r="I44" s="108">
        <v>1221874.4300000002</v>
      </c>
      <c r="J44" s="108">
        <v>2833914.13</v>
      </c>
    </row>
    <row r="45" spans="1:10" x14ac:dyDescent="0.2">
      <c r="A45" s="126">
        <v>38</v>
      </c>
      <c r="B45" s="157" t="s">
        <v>259</v>
      </c>
      <c r="C45" s="108">
        <v>1856250</v>
      </c>
      <c r="D45" s="108">
        <f t="shared" si="0"/>
        <v>1856250</v>
      </c>
      <c r="E45" s="145">
        <f t="shared" si="1"/>
        <v>1</v>
      </c>
      <c r="F45" s="120">
        <f t="shared" si="2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422883.77</v>
      </c>
      <c r="D46" s="108">
        <f t="shared" si="0"/>
        <v>10043.56</v>
      </c>
      <c r="E46" s="145">
        <f t="shared" si="1"/>
        <v>2.3750166623798304E-2</v>
      </c>
      <c r="F46" s="120">
        <f t="shared" si="2"/>
        <v>0</v>
      </c>
      <c r="G46" s="120">
        <v>0</v>
      </c>
      <c r="H46" s="120">
        <v>0</v>
      </c>
      <c r="I46" s="120">
        <v>0</v>
      </c>
      <c r="J46" s="108">
        <v>10043.56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v>0</v>
      </c>
      <c r="E47" s="145">
        <f t="shared" si="1"/>
        <v>0</v>
      </c>
      <c r="F47" s="120">
        <f t="shared" si="2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19479511.34</v>
      </c>
      <c r="D48" s="120">
        <v>0</v>
      </c>
      <c r="E48" s="145">
        <f t="shared" si="1"/>
        <v>0</v>
      </c>
      <c r="F48" s="120">
        <f t="shared" si="2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57" t="s">
        <v>263</v>
      </c>
      <c r="C49" s="108">
        <v>527306509.75</v>
      </c>
      <c r="D49" s="120">
        <f>F49+I49+J49</f>
        <v>0</v>
      </c>
      <c r="E49" s="145">
        <f t="shared" si="1"/>
        <v>0</v>
      </c>
      <c r="F49" s="120">
        <f t="shared" si="2"/>
        <v>0</v>
      </c>
      <c r="G49" s="120">
        <v>0</v>
      </c>
      <c r="H49" s="120">
        <v>0</v>
      </c>
      <c r="I49" s="120">
        <v>0</v>
      </c>
      <c r="J49" s="120">
        <v>0</v>
      </c>
    </row>
    <row r="50" spans="1:11" x14ac:dyDescent="0.2">
      <c r="A50" s="126">
        <v>43</v>
      </c>
      <c r="B50" s="157" t="s">
        <v>264</v>
      </c>
      <c r="C50" s="108">
        <v>178996000</v>
      </c>
      <c r="D50" s="120">
        <f>F50+I50+J50</f>
        <v>0</v>
      </c>
      <c r="E50" s="145">
        <f t="shared" si="1"/>
        <v>0</v>
      </c>
      <c r="F50" s="120">
        <f t="shared" si="2"/>
        <v>0</v>
      </c>
      <c r="G50" s="120">
        <v>0</v>
      </c>
      <c r="H50" s="120">
        <v>0</v>
      </c>
      <c r="I50" s="120">
        <v>0</v>
      </c>
      <c r="J50" s="120">
        <v>0</v>
      </c>
    </row>
    <row r="51" spans="1:11" x14ac:dyDescent="0.2">
      <c r="A51" s="126">
        <v>44</v>
      </c>
      <c r="B51" s="167" t="s">
        <v>265</v>
      </c>
      <c r="C51" s="108">
        <v>34319189.439999998</v>
      </c>
      <c r="D51" s="120">
        <f>F51+I51+J51</f>
        <v>0</v>
      </c>
      <c r="E51" s="145">
        <f t="shared" si="1"/>
        <v>0</v>
      </c>
      <c r="F51" s="120">
        <f t="shared" si="2"/>
        <v>0</v>
      </c>
      <c r="G51" s="120">
        <v>0</v>
      </c>
      <c r="H51" s="120">
        <v>0</v>
      </c>
      <c r="I51" s="120">
        <v>0</v>
      </c>
      <c r="J51" s="120">
        <v>0</v>
      </c>
    </row>
    <row r="52" spans="1:11" s="122" customFormat="1" x14ac:dyDescent="0.2">
      <c r="A52" s="144"/>
      <c r="B52" s="144" t="s">
        <v>271</v>
      </c>
      <c r="C52" s="173">
        <f>SUM(C8:C51)</f>
        <v>58958832854.369995</v>
      </c>
      <c r="D52" s="144">
        <f>SUM(D8:D51)</f>
        <v>11885572477.219995</v>
      </c>
      <c r="E52" s="146">
        <f t="shared" si="1"/>
        <v>0.20159104076191095</v>
      </c>
      <c r="F52" s="121">
        <f t="shared" si="2"/>
        <v>3783456302.0199986</v>
      </c>
      <c r="G52" s="144">
        <f>SUM(G8:G51)</f>
        <v>1369320845.7399998</v>
      </c>
      <c r="H52" s="144">
        <f>SUM(H8:H51)</f>
        <v>2414135456.2799988</v>
      </c>
      <c r="I52" s="121">
        <v>2192139131.2200003</v>
      </c>
      <c r="J52" s="121">
        <v>5909977045.9799995</v>
      </c>
      <c r="K52" s="170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4140625" defaultRowHeight="10.199999999999999" x14ac:dyDescent="0.2"/>
  <cols>
    <col min="1" max="1" width="3.88671875" style="176" bestFit="1" customWidth="1"/>
    <col min="2" max="2" width="32.44140625" style="176" customWidth="1"/>
    <col min="3" max="3" width="15.109375" style="176" bestFit="1" customWidth="1"/>
    <col min="4" max="4" width="22.6640625" style="176" bestFit="1" customWidth="1"/>
    <col min="5" max="5" width="14.6640625" style="176" bestFit="1" customWidth="1"/>
    <col min="6" max="6" width="18.109375" style="176" bestFit="1" customWidth="1"/>
    <col min="7" max="7" width="7.88671875" style="176" bestFit="1" customWidth="1"/>
    <col min="8" max="8" width="13.77734375" style="176" bestFit="1" customWidth="1"/>
    <col min="9" max="9" width="12.88671875" style="176" bestFit="1" customWidth="1"/>
    <col min="10" max="10" width="9.5546875" style="176" bestFit="1" customWidth="1"/>
    <col min="11" max="16384" width="11.44140625" style="176"/>
  </cols>
  <sheetData>
    <row r="1" spans="1:10" x14ac:dyDescent="0.2">
      <c r="A1" s="190" t="s">
        <v>282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57" t="s">
        <v>223</v>
      </c>
      <c r="C8" s="108">
        <v>10265905945.389997</v>
      </c>
      <c r="D8" s="108">
        <f t="shared" ref="D8:D52" si="0">F8+I8+J8</f>
        <v>1893371943.8899999</v>
      </c>
      <c r="E8" s="145">
        <f>D8/C8</f>
        <v>0.18443301097456835</v>
      </c>
      <c r="F8" s="108">
        <f t="shared" ref="F8:F52" si="1">G8+H8</f>
        <v>491727321.47000003</v>
      </c>
      <c r="G8" s="108">
        <v>178027494.59999999</v>
      </c>
      <c r="H8" s="108">
        <v>313699826.87</v>
      </c>
      <c r="I8" s="108">
        <v>485252923.46000004</v>
      </c>
      <c r="J8" s="108">
        <v>916391698.95999992</v>
      </c>
    </row>
    <row r="9" spans="1:10" x14ac:dyDescent="0.2">
      <c r="A9" s="126">
        <v>2</v>
      </c>
      <c r="B9" s="157" t="s">
        <v>224</v>
      </c>
      <c r="C9" s="108">
        <v>7704972643.7600002</v>
      </c>
      <c r="D9" s="108">
        <f t="shared" si="0"/>
        <v>1704775917.4000001</v>
      </c>
      <c r="E9" s="145">
        <f t="shared" ref="E9:E52" si="2">D9/C9</f>
        <v>0.22125658275771312</v>
      </c>
      <c r="F9" s="108">
        <f t="shared" si="1"/>
        <v>854865840.38000011</v>
      </c>
      <c r="G9" s="108">
        <v>305564778.25</v>
      </c>
      <c r="H9" s="108">
        <v>549301062.13000011</v>
      </c>
      <c r="I9" s="108">
        <v>347590698.83999997</v>
      </c>
      <c r="J9" s="108">
        <v>502319378.18000001</v>
      </c>
    </row>
    <row r="10" spans="1:10" x14ac:dyDescent="0.2">
      <c r="A10" s="126">
        <v>3</v>
      </c>
      <c r="B10" s="157" t="s">
        <v>225</v>
      </c>
      <c r="C10" s="108">
        <v>5933282417.3300009</v>
      </c>
      <c r="D10" s="108">
        <f t="shared" si="0"/>
        <v>1217857956.73</v>
      </c>
      <c r="E10" s="145">
        <f t="shared" si="2"/>
        <v>0.20525872039612783</v>
      </c>
      <c r="F10" s="108">
        <f t="shared" si="1"/>
        <v>133338127.26999998</v>
      </c>
      <c r="G10" s="108">
        <v>49476339.579999998</v>
      </c>
      <c r="H10" s="108">
        <v>83861787.689999983</v>
      </c>
      <c r="I10" s="108">
        <v>316200317.01999992</v>
      </c>
      <c r="J10" s="108">
        <v>768319512.44000006</v>
      </c>
    </row>
    <row r="11" spans="1:10" x14ac:dyDescent="0.2">
      <c r="A11" s="126">
        <v>4</v>
      </c>
      <c r="B11" s="157" t="s">
        <v>226</v>
      </c>
      <c r="C11" s="108">
        <v>3464396054.98</v>
      </c>
      <c r="D11" s="108">
        <f t="shared" si="0"/>
        <v>810762735.6500001</v>
      </c>
      <c r="E11" s="145">
        <f t="shared" si="2"/>
        <v>0.23402715012463568</v>
      </c>
      <c r="F11" s="108">
        <f t="shared" si="1"/>
        <v>299552965.96000004</v>
      </c>
      <c r="G11" s="108">
        <v>91630332.060000017</v>
      </c>
      <c r="H11" s="108">
        <v>207922633.90000001</v>
      </c>
      <c r="I11" s="108">
        <v>166181427.88999999</v>
      </c>
      <c r="J11" s="108">
        <v>345028341.80000001</v>
      </c>
    </row>
    <row r="12" spans="1:10" x14ac:dyDescent="0.2">
      <c r="A12" s="126">
        <v>5</v>
      </c>
      <c r="B12" s="157" t="s">
        <v>228</v>
      </c>
      <c r="C12" s="108">
        <v>4045296334.6499996</v>
      </c>
      <c r="D12" s="108">
        <f t="shared" si="0"/>
        <v>707734063.1500001</v>
      </c>
      <c r="E12" s="145">
        <f t="shared" si="2"/>
        <v>0.17495234084284544</v>
      </c>
      <c r="F12" s="108">
        <f t="shared" si="1"/>
        <v>163714926.28</v>
      </c>
      <c r="G12" s="108">
        <v>35847593.719999999</v>
      </c>
      <c r="H12" s="108">
        <v>127867332.56</v>
      </c>
      <c r="I12" s="108">
        <v>132287934.43000001</v>
      </c>
      <c r="J12" s="108">
        <v>411731202.44000006</v>
      </c>
    </row>
    <row r="13" spans="1:10" x14ac:dyDescent="0.2">
      <c r="A13" s="126">
        <v>6</v>
      </c>
      <c r="B13" s="157" t="s">
        <v>229</v>
      </c>
      <c r="C13" s="108">
        <v>1871693868.1700001</v>
      </c>
      <c r="D13" s="108">
        <f t="shared" si="0"/>
        <v>579820858.5999999</v>
      </c>
      <c r="E13" s="145">
        <f t="shared" si="2"/>
        <v>0.30978402422555601</v>
      </c>
      <c r="F13" s="108">
        <f t="shared" si="1"/>
        <v>236309191.79000002</v>
      </c>
      <c r="G13" s="108">
        <v>95176712.120000005</v>
      </c>
      <c r="H13" s="108">
        <v>141132479.67000002</v>
      </c>
      <c r="I13" s="108">
        <v>47339498.32</v>
      </c>
      <c r="J13" s="108">
        <v>296172168.48999995</v>
      </c>
    </row>
    <row r="14" spans="1:10" x14ac:dyDescent="0.2">
      <c r="A14" s="126">
        <v>7</v>
      </c>
      <c r="B14" s="157" t="s">
        <v>227</v>
      </c>
      <c r="C14" s="108">
        <v>2994175550.3899999</v>
      </c>
      <c r="D14" s="108">
        <f t="shared" si="0"/>
        <v>547349434.16999996</v>
      </c>
      <c r="E14" s="145">
        <f t="shared" si="2"/>
        <v>0.18280472369053516</v>
      </c>
      <c r="F14" s="108">
        <f t="shared" si="1"/>
        <v>50669274.050000004</v>
      </c>
      <c r="G14" s="108">
        <v>31645634.25</v>
      </c>
      <c r="H14" s="108">
        <v>19023639.800000004</v>
      </c>
      <c r="I14" s="108">
        <v>29405954.48</v>
      </c>
      <c r="J14" s="108">
        <v>467274205.63999999</v>
      </c>
    </row>
    <row r="15" spans="1:10" x14ac:dyDescent="0.2">
      <c r="A15" s="126">
        <v>8</v>
      </c>
      <c r="B15" s="167" t="s">
        <v>231</v>
      </c>
      <c r="C15" s="108">
        <v>2509690778.8800001</v>
      </c>
      <c r="D15" s="108">
        <f t="shared" si="0"/>
        <v>528421774.56000006</v>
      </c>
      <c r="E15" s="145">
        <f t="shared" si="2"/>
        <v>0.21055254257092934</v>
      </c>
      <c r="F15" s="108">
        <f t="shared" si="1"/>
        <v>362954492.61000007</v>
      </c>
      <c r="G15" s="108">
        <v>97907676.230000004</v>
      </c>
      <c r="H15" s="108">
        <v>265046816.38000005</v>
      </c>
      <c r="I15" s="108">
        <v>56862502.960000008</v>
      </c>
      <c r="J15" s="108">
        <v>108604778.99000001</v>
      </c>
    </row>
    <row r="16" spans="1:10" x14ac:dyDescent="0.2">
      <c r="A16" s="126">
        <v>9</v>
      </c>
      <c r="B16" s="157" t="s">
        <v>230</v>
      </c>
      <c r="C16" s="108">
        <v>976283371.59000003</v>
      </c>
      <c r="D16" s="108">
        <f t="shared" si="0"/>
        <v>484576998.92000002</v>
      </c>
      <c r="E16" s="145">
        <f t="shared" si="2"/>
        <v>0.49634871700293898</v>
      </c>
      <c r="F16" s="108">
        <f t="shared" si="1"/>
        <v>108825257.17</v>
      </c>
      <c r="G16" s="108">
        <v>44811836.440000005</v>
      </c>
      <c r="H16" s="108">
        <v>64013420.729999997</v>
      </c>
      <c r="I16" s="108">
        <v>80534756.390000001</v>
      </c>
      <c r="J16" s="108">
        <v>295216985.36000001</v>
      </c>
    </row>
    <row r="17" spans="1:10" x14ac:dyDescent="0.2">
      <c r="A17" s="126">
        <v>10</v>
      </c>
      <c r="B17" s="157" t="s">
        <v>232</v>
      </c>
      <c r="C17" s="108">
        <v>5925001119.5800009</v>
      </c>
      <c r="D17" s="108">
        <f t="shared" si="0"/>
        <v>457612990.82000017</v>
      </c>
      <c r="E17" s="145">
        <f t="shared" si="2"/>
        <v>7.7234245459929712E-2</v>
      </c>
      <c r="F17" s="108">
        <f t="shared" si="1"/>
        <v>23085416.02</v>
      </c>
      <c r="G17" s="120">
        <v>0</v>
      </c>
      <c r="H17" s="108">
        <v>23085416.02</v>
      </c>
      <c r="I17" s="108">
        <v>24615971.829999991</v>
      </c>
      <c r="J17" s="108">
        <v>409911602.97000015</v>
      </c>
    </row>
    <row r="18" spans="1:10" x14ac:dyDescent="0.2">
      <c r="A18" s="126">
        <v>11</v>
      </c>
      <c r="B18" s="157" t="s">
        <v>234</v>
      </c>
      <c r="C18" s="108">
        <v>672065757.16999984</v>
      </c>
      <c r="D18" s="108">
        <f t="shared" si="0"/>
        <v>339741000.68000001</v>
      </c>
      <c r="E18" s="145">
        <f t="shared" si="2"/>
        <v>0.50551749892840037</v>
      </c>
      <c r="F18" s="108">
        <f t="shared" si="1"/>
        <v>149574392.44999999</v>
      </c>
      <c r="G18" s="108">
        <v>49641678.839999996</v>
      </c>
      <c r="H18" s="108">
        <v>99932713.609999999</v>
      </c>
      <c r="I18" s="108">
        <v>43807172.369999997</v>
      </c>
      <c r="J18" s="108">
        <v>146359435.86000001</v>
      </c>
    </row>
    <row r="19" spans="1:10" x14ac:dyDescent="0.2">
      <c r="A19" s="126">
        <v>12</v>
      </c>
      <c r="B19" s="157" t="s">
        <v>233</v>
      </c>
      <c r="C19" s="108">
        <v>725810654.08000004</v>
      </c>
      <c r="D19" s="108">
        <f t="shared" si="0"/>
        <v>318409741.31999999</v>
      </c>
      <c r="E19" s="145">
        <f t="shared" si="2"/>
        <v>0.43869532574387415</v>
      </c>
      <c r="F19" s="108">
        <f t="shared" si="1"/>
        <v>75942126.859999999</v>
      </c>
      <c r="G19" s="108">
        <v>53820494.069999993</v>
      </c>
      <c r="H19" s="108">
        <v>22121632.790000003</v>
      </c>
      <c r="I19" s="108">
        <v>77727838.650000006</v>
      </c>
      <c r="J19" s="108">
        <v>164739775.81</v>
      </c>
    </row>
    <row r="20" spans="1:10" x14ac:dyDescent="0.2">
      <c r="A20" s="126">
        <v>13</v>
      </c>
      <c r="B20" s="167" t="s">
        <v>235</v>
      </c>
      <c r="C20" s="108">
        <v>473216463.17000002</v>
      </c>
      <c r="D20" s="108">
        <f t="shared" si="0"/>
        <v>179260938.86000001</v>
      </c>
      <c r="E20" s="145">
        <f t="shared" si="2"/>
        <v>0.3788138258317561</v>
      </c>
      <c r="F20" s="108">
        <f t="shared" si="1"/>
        <v>129026281.71000001</v>
      </c>
      <c r="G20" s="108">
        <v>51633789.730000004</v>
      </c>
      <c r="H20" s="108">
        <v>77392491.980000004</v>
      </c>
      <c r="I20" s="108">
        <v>30342554.009999998</v>
      </c>
      <c r="J20" s="108">
        <v>19892103.140000001</v>
      </c>
    </row>
    <row r="21" spans="1:10" x14ac:dyDescent="0.2">
      <c r="A21" s="126">
        <v>14</v>
      </c>
      <c r="B21" s="157" t="s">
        <v>238</v>
      </c>
      <c r="C21" s="108">
        <v>1224728439.3399999</v>
      </c>
      <c r="D21" s="108">
        <f t="shared" si="0"/>
        <v>178034468.81999999</v>
      </c>
      <c r="E21" s="145">
        <f t="shared" si="2"/>
        <v>0.1453664854193652</v>
      </c>
      <c r="F21" s="108">
        <f t="shared" si="1"/>
        <v>31427522.550000001</v>
      </c>
      <c r="G21" s="108">
        <v>4577593.84</v>
      </c>
      <c r="H21" s="108">
        <v>26849928.710000001</v>
      </c>
      <c r="I21" s="108">
        <v>73109833.140000015</v>
      </c>
      <c r="J21" s="108">
        <v>73497113.129999995</v>
      </c>
    </row>
    <row r="22" spans="1:10" x14ac:dyDescent="0.2">
      <c r="A22" s="126">
        <v>15</v>
      </c>
      <c r="B22" s="157" t="s">
        <v>237</v>
      </c>
      <c r="C22" s="108">
        <v>328663040.81999999</v>
      </c>
      <c r="D22" s="108">
        <f t="shared" si="0"/>
        <v>166307371.96000001</v>
      </c>
      <c r="E22" s="145">
        <f t="shared" si="2"/>
        <v>0.50601178503390687</v>
      </c>
      <c r="F22" s="108">
        <f t="shared" si="1"/>
        <v>60438528.920000009</v>
      </c>
      <c r="G22" s="108">
        <v>27572138.060000002</v>
      </c>
      <c r="H22" s="108">
        <v>32866390.860000007</v>
      </c>
      <c r="I22" s="108">
        <v>16245310.730000002</v>
      </c>
      <c r="J22" s="108">
        <v>89623532.310000002</v>
      </c>
    </row>
    <row r="23" spans="1:10" x14ac:dyDescent="0.2">
      <c r="A23" s="126">
        <v>16</v>
      </c>
      <c r="B23" s="157" t="s">
        <v>236</v>
      </c>
      <c r="C23" s="108">
        <v>331614340</v>
      </c>
      <c r="D23" s="108">
        <f t="shared" si="0"/>
        <v>152650374.88</v>
      </c>
      <c r="E23" s="145">
        <f t="shared" si="2"/>
        <v>0.46032501151789756</v>
      </c>
      <c r="F23" s="108">
        <f t="shared" si="1"/>
        <v>47123791.43</v>
      </c>
      <c r="G23" s="108">
        <v>28941364.439999998</v>
      </c>
      <c r="H23" s="108">
        <v>18182426.990000002</v>
      </c>
      <c r="I23" s="108">
        <v>15567466.789999999</v>
      </c>
      <c r="J23" s="108">
        <v>89959116.659999996</v>
      </c>
    </row>
    <row r="24" spans="1:10" x14ac:dyDescent="0.2">
      <c r="A24" s="126">
        <v>17</v>
      </c>
      <c r="B24" s="157" t="s">
        <v>239</v>
      </c>
      <c r="C24" s="108">
        <v>456030092.58000004</v>
      </c>
      <c r="D24" s="108">
        <f t="shared" si="0"/>
        <v>145830529.31</v>
      </c>
      <c r="E24" s="145">
        <f t="shared" si="2"/>
        <v>0.31978268908738161</v>
      </c>
      <c r="F24" s="108">
        <f t="shared" si="1"/>
        <v>30259194.719999999</v>
      </c>
      <c r="G24" s="108">
        <v>20458482.069999997</v>
      </c>
      <c r="H24" s="108">
        <v>9800712.6500000004</v>
      </c>
      <c r="I24" s="108">
        <v>10962780.720000003</v>
      </c>
      <c r="J24" s="108">
        <v>104608553.87</v>
      </c>
    </row>
    <row r="25" spans="1:10" x14ac:dyDescent="0.2">
      <c r="A25" s="126">
        <v>18</v>
      </c>
      <c r="B25" s="157" t="s">
        <v>242</v>
      </c>
      <c r="C25" s="108">
        <v>4020620462.8299999</v>
      </c>
      <c r="D25" s="108">
        <f t="shared" si="0"/>
        <v>145154717.44</v>
      </c>
      <c r="E25" s="145">
        <f t="shared" si="2"/>
        <v>3.6102566452599141E-2</v>
      </c>
      <c r="F25" s="108">
        <f t="shared" si="1"/>
        <v>17816174.43</v>
      </c>
      <c r="G25" s="108">
        <v>9562850.2899999991</v>
      </c>
      <c r="H25" s="108">
        <v>8253324.1400000006</v>
      </c>
      <c r="I25" s="108">
        <v>27805032.970000003</v>
      </c>
      <c r="J25" s="108">
        <v>99533510.039999992</v>
      </c>
    </row>
    <row r="26" spans="1:10" x14ac:dyDescent="0.2">
      <c r="A26" s="126">
        <v>19</v>
      </c>
      <c r="B26" s="157" t="s">
        <v>240</v>
      </c>
      <c r="C26" s="108">
        <v>470832227.41999996</v>
      </c>
      <c r="D26" s="108">
        <f t="shared" si="0"/>
        <v>136545546.78999996</v>
      </c>
      <c r="E26" s="145">
        <f t="shared" si="2"/>
        <v>0.29000892215518675</v>
      </c>
      <c r="F26" s="108">
        <f t="shared" si="1"/>
        <v>31513043.080000002</v>
      </c>
      <c r="G26" s="120">
        <v>0</v>
      </c>
      <c r="H26" s="108">
        <v>31513043.080000002</v>
      </c>
      <c r="I26" s="108">
        <v>12690656.969999999</v>
      </c>
      <c r="J26" s="108">
        <v>92341846.73999998</v>
      </c>
    </row>
    <row r="27" spans="1:10" x14ac:dyDescent="0.2">
      <c r="A27" s="126">
        <v>20</v>
      </c>
      <c r="B27" s="157" t="s">
        <v>245</v>
      </c>
      <c r="C27" s="108">
        <v>198819771.61000001</v>
      </c>
      <c r="D27" s="108">
        <f t="shared" si="0"/>
        <v>116736588.12</v>
      </c>
      <c r="E27" s="145">
        <f t="shared" si="2"/>
        <v>0.5871477830131886</v>
      </c>
      <c r="F27" s="108">
        <f t="shared" si="1"/>
        <v>5753777.0300000012</v>
      </c>
      <c r="G27" s="120">
        <v>0</v>
      </c>
      <c r="H27" s="108">
        <v>5753777.0300000012</v>
      </c>
      <c r="I27" s="108">
        <v>4515279.6999999993</v>
      </c>
      <c r="J27" s="108">
        <v>106467531.39</v>
      </c>
    </row>
    <row r="28" spans="1:10" x14ac:dyDescent="0.2">
      <c r="A28" s="126">
        <v>21</v>
      </c>
      <c r="B28" s="157" t="s">
        <v>251</v>
      </c>
      <c r="C28" s="108">
        <v>223253525.42000002</v>
      </c>
      <c r="D28" s="108">
        <f t="shared" si="0"/>
        <v>110793743.61</v>
      </c>
      <c r="E28" s="145">
        <f t="shared" si="2"/>
        <v>0.49626873036637215</v>
      </c>
      <c r="F28" s="108">
        <f t="shared" si="1"/>
        <v>46717112.459999993</v>
      </c>
      <c r="G28" s="108">
        <v>19994566.939999998</v>
      </c>
      <c r="H28" s="108">
        <v>26722545.52</v>
      </c>
      <c r="I28" s="108">
        <v>11901283.889999999</v>
      </c>
      <c r="J28" s="108">
        <v>52175347.260000005</v>
      </c>
    </row>
    <row r="29" spans="1:10" x14ac:dyDescent="0.2">
      <c r="A29" s="126">
        <v>22</v>
      </c>
      <c r="B29" s="157" t="s">
        <v>243</v>
      </c>
      <c r="C29" s="108">
        <v>215113789.38</v>
      </c>
      <c r="D29" s="108">
        <f t="shared" si="0"/>
        <v>108367076.73999999</v>
      </c>
      <c r="E29" s="145">
        <f t="shared" si="2"/>
        <v>0.50376629528183714</v>
      </c>
      <c r="F29" s="108">
        <f t="shared" si="1"/>
        <v>8178284.8199999994</v>
      </c>
      <c r="G29" s="120">
        <v>0</v>
      </c>
      <c r="H29" s="108">
        <v>8178284.8199999994</v>
      </c>
      <c r="I29" s="108">
        <v>3943941.8899999997</v>
      </c>
      <c r="J29" s="108">
        <v>96244850.030000001</v>
      </c>
    </row>
    <row r="30" spans="1:10" x14ac:dyDescent="0.2">
      <c r="A30" s="126">
        <v>23</v>
      </c>
      <c r="B30" s="157" t="s">
        <v>241</v>
      </c>
      <c r="C30" s="108">
        <v>280098399.84000003</v>
      </c>
      <c r="D30" s="108">
        <f t="shared" si="0"/>
        <v>108277885.7</v>
      </c>
      <c r="E30" s="145">
        <f t="shared" si="2"/>
        <v>0.38657088281065272</v>
      </c>
      <c r="F30" s="108">
        <f t="shared" si="1"/>
        <v>69340719.730000004</v>
      </c>
      <c r="G30" s="108">
        <v>16020909.35</v>
      </c>
      <c r="H30" s="108">
        <v>53319810.380000003</v>
      </c>
      <c r="I30" s="108">
        <v>1504529.55</v>
      </c>
      <c r="J30" s="108">
        <v>37432636.420000002</v>
      </c>
    </row>
    <row r="31" spans="1:10" x14ac:dyDescent="0.2">
      <c r="A31" s="126">
        <v>24</v>
      </c>
      <c r="B31" s="157" t="s">
        <v>247</v>
      </c>
      <c r="C31" s="108">
        <v>729342961.88</v>
      </c>
      <c r="D31" s="108">
        <f t="shared" si="0"/>
        <v>107665630.34999999</v>
      </c>
      <c r="E31" s="145">
        <f t="shared" si="2"/>
        <v>0.1476200305991496</v>
      </c>
      <c r="F31" s="108">
        <f t="shared" si="1"/>
        <v>44999900.409999996</v>
      </c>
      <c r="G31" s="108">
        <v>10000000</v>
      </c>
      <c r="H31" s="108">
        <v>34999900.409999996</v>
      </c>
      <c r="I31" s="108">
        <v>32500000</v>
      </c>
      <c r="J31" s="108">
        <v>30165729.940000001</v>
      </c>
    </row>
    <row r="32" spans="1:10" x14ac:dyDescent="0.2">
      <c r="A32" s="126">
        <v>25</v>
      </c>
      <c r="B32" s="167" t="s">
        <v>244</v>
      </c>
      <c r="C32" s="108">
        <v>330923292.57999992</v>
      </c>
      <c r="D32" s="108">
        <f t="shared" si="0"/>
        <v>95489188.699999988</v>
      </c>
      <c r="E32" s="145">
        <f t="shared" si="2"/>
        <v>0.28855384568288045</v>
      </c>
      <c r="F32" s="108">
        <f t="shared" si="1"/>
        <v>21733578.579999998</v>
      </c>
      <c r="G32" s="108">
        <v>3063603.56</v>
      </c>
      <c r="H32" s="108">
        <v>18669975.02</v>
      </c>
      <c r="I32" s="108">
        <v>6691258.3899999987</v>
      </c>
      <c r="J32" s="108">
        <v>67064351.729999997</v>
      </c>
    </row>
    <row r="33" spans="1:10" x14ac:dyDescent="0.2">
      <c r="A33" s="126">
        <v>26</v>
      </c>
      <c r="B33" s="157" t="s">
        <v>246</v>
      </c>
      <c r="C33" s="108">
        <v>203229083.34</v>
      </c>
      <c r="D33" s="108">
        <f t="shared" si="0"/>
        <v>62530288.060000002</v>
      </c>
      <c r="E33" s="145">
        <f t="shared" si="2"/>
        <v>0.30768375781820323</v>
      </c>
      <c r="F33" s="108">
        <f t="shared" si="1"/>
        <v>2718195.61</v>
      </c>
      <c r="G33" s="108">
        <v>140206.67000000001</v>
      </c>
      <c r="H33" s="108">
        <v>2577988.94</v>
      </c>
      <c r="I33" s="108">
        <v>13943200.48</v>
      </c>
      <c r="J33" s="108">
        <v>45868891.970000006</v>
      </c>
    </row>
    <row r="34" spans="1:10" x14ac:dyDescent="0.2">
      <c r="A34" s="126">
        <v>27</v>
      </c>
      <c r="B34" s="157" t="s">
        <v>249</v>
      </c>
      <c r="C34" s="108">
        <v>168835258.33000001</v>
      </c>
      <c r="D34" s="108">
        <f t="shared" si="0"/>
        <v>44859494.799999997</v>
      </c>
      <c r="E34" s="145">
        <f t="shared" si="2"/>
        <v>0.26569980253958009</v>
      </c>
      <c r="F34" s="108">
        <f t="shared" si="1"/>
        <v>25158283.809999999</v>
      </c>
      <c r="G34" s="108">
        <v>12660015.73</v>
      </c>
      <c r="H34" s="108">
        <v>12498268.079999998</v>
      </c>
      <c r="I34" s="108">
        <v>660506.46</v>
      </c>
      <c r="J34" s="108">
        <v>19040704.529999997</v>
      </c>
    </row>
    <row r="35" spans="1:10" x14ac:dyDescent="0.2">
      <c r="A35" s="126">
        <v>28</v>
      </c>
      <c r="B35" s="157" t="s">
        <v>252</v>
      </c>
      <c r="C35" s="108">
        <v>167501409.56</v>
      </c>
      <c r="D35" s="108">
        <f t="shared" si="0"/>
        <v>39592600.979999997</v>
      </c>
      <c r="E35" s="145">
        <f t="shared" si="2"/>
        <v>0.23637174805873912</v>
      </c>
      <c r="F35" s="108">
        <f t="shared" si="1"/>
        <v>17676779.57</v>
      </c>
      <c r="G35" s="108">
        <v>12867924.500000002</v>
      </c>
      <c r="H35" s="108">
        <v>4808855.07</v>
      </c>
      <c r="I35" s="108">
        <v>12456606.879999997</v>
      </c>
      <c r="J35" s="108">
        <v>9459214.5299999993</v>
      </c>
    </row>
    <row r="36" spans="1:10" x14ac:dyDescent="0.2">
      <c r="A36" s="126">
        <v>29</v>
      </c>
      <c r="B36" s="157" t="s">
        <v>248</v>
      </c>
      <c r="C36" s="108">
        <v>108950521.37</v>
      </c>
      <c r="D36" s="108">
        <f t="shared" si="0"/>
        <v>38710652.880000003</v>
      </c>
      <c r="E36" s="145">
        <f t="shared" si="2"/>
        <v>0.35530488879935868</v>
      </c>
      <c r="F36" s="108">
        <f t="shared" si="1"/>
        <v>6614960.4199999999</v>
      </c>
      <c r="G36" s="120">
        <v>0</v>
      </c>
      <c r="H36" s="108">
        <v>6614960.4199999999</v>
      </c>
      <c r="I36" s="108">
        <v>17027669.010000002</v>
      </c>
      <c r="J36" s="108">
        <v>15068023.450000001</v>
      </c>
    </row>
    <row r="37" spans="1:10" x14ac:dyDescent="0.2">
      <c r="A37" s="126">
        <v>30</v>
      </c>
      <c r="B37" s="157" t="s">
        <v>250</v>
      </c>
      <c r="C37" s="108">
        <v>99020158.739999995</v>
      </c>
      <c r="D37" s="108">
        <f t="shared" si="0"/>
        <v>34953039.589999996</v>
      </c>
      <c r="E37" s="145">
        <f t="shared" si="2"/>
        <v>0.3529891290295461</v>
      </c>
      <c r="F37" s="108">
        <f t="shared" si="1"/>
        <v>8145387.6499999994</v>
      </c>
      <c r="G37" s="120">
        <v>0</v>
      </c>
      <c r="H37" s="108">
        <v>8145387.6499999994</v>
      </c>
      <c r="I37" s="108">
        <v>1083807.1499999999</v>
      </c>
      <c r="J37" s="108">
        <v>25723844.789999999</v>
      </c>
    </row>
    <row r="38" spans="1:10" x14ac:dyDescent="0.2">
      <c r="A38" s="126">
        <v>31</v>
      </c>
      <c r="B38" s="157" t="s">
        <v>254</v>
      </c>
      <c r="C38" s="108">
        <v>381270425.09999996</v>
      </c>
      <c r="D38" s="108">
        <f t="shared" si="0"/>
        <v>27070377.059999999</v>
      </c>
      <c r="E38" s="145">
        <f t="shared" si="2"/>
        <v>7.1000463917178874E-2</v>
      </c>
      <c r="F38" s="108">
        <f t="shared" si="1"/>
        <v>229121.32000000004</v>
      </c>
      <c r="G38" s="120">
        <v>0</v>
      </c>
      <c r="H38" s="108">
        <v>229121.32000000004</v>
      </c>
      <c r="I38" s="108">
        <v>92022.56</v>
      </c>
      <c r="J38" s="108">
        <v>26749233.18</v>
      </c>
    </row>
    <row r="39" spans="1:10" x14ac:dyDescent="0.2">
      <c r="A39" s="126">
        <v>32</v>
      </c>
      <c r="B39" s="157" t="s">
        <v>253</v>
      </c>
      <c r="C39" s="108">
        <v>34832976.949999996</v>
      </c>
      <c r="D39" s="108">
        <f t="shared" si="0"/>
        <v>25355335.48</v>
      </c>
      <c r="E39" s="145">
        <f t="shared" si="2"/>
        <v>0.72791181518581072</v>
      </c>
      <c r="F39" s="108">
        <f t="shared" si="1"/>
        <v>25355335.48</v>
      </c>
      <c r="G39" s="108">
        <v>4719840.45</v>
      </c>
      <c r="H39" s="108">
        <v>20635495.030000001</v>
      </c>
      <c r="I39" s="120">
        <v>0</v>
      </c>
      <c r="J39" s="120">
        <v>0</v>
      </c>
    </row>
    <row r="40" spans="1:10" x14ac:dyDescent="0.2">
      <c r="A40" s="126">
        <v>33</v>
      </c>
      <c r="B40" s="157" t="s">
        <v>255</v>
      </c>
      <c r="C40" s="108">
        <v>70730061.24000001</v>
      </c>
      <c r="D40" s="108">
        <f t="shared" si="0"/>
        <v>22696296.66</v>
      </c>
      <c r="E40" s="145">
        <f t="shared" si="2"/>
        <v>0.32088614461943304</v>
      </c>
      <c r="F40" s="108">
        <f t="shared" si="1"/>
        <v>8055356.6600000001</v>
      </c>
      <c r="G40" s="108">
        <v>2733027.5</v>
      </c>
      <c r="H40" s="108">
        <v>5322329.16</v>
      </c>
      <c r="I40" s="108">
        <v>2936612.51</v>
      </c>
      <c r="J40" s="108">
        <v>11704327.49</v>
      </c>
    </row>
    <row r="41" spans="1:10" x14ac:dyDescent="0.2">
      <c r="A41" s="126">
        <v>34</v>
      </c>
      <c r="B41" s="157" t="s">
        <v>258</v>
      </c>
      <c r="C41" s="108">
        <v>115604587.33</v>
      </c>
      <c r="D41" s="108">
        <f t="shared" si="0"/>
        <v>18542824.300000001</v>
      </c>
      <c r="E41" s="145">
        <f t="shared" si="2"/>
        <v>0.160398689431488</v>
      </c>
      <c r="F41" s="108">
        <f t="shared" si="1"/>
        <v>3112575.25</v>
      </c>
      <c r="G41" s="108">
        <v>2000000</v>
      </c>
      <c r="H41" s="108">
        <v>1112575.25</v>
      </c>
      <c r="I41" s="108">
        <v>50000</v>
      </c>
      <c r="J41" s="108">
        <v>15380249.050000001</v>
      </c>
    </row>
    <row r="42" spans="1:10" x14ac:dyDescent="0.2">
      <c r="A42" s="126">
        <v>35</v>
      </c>
      <c r="B42" s="157" t="s">
        <v>256</v>
      </c>
      <c r="C42" s="108">
        <v>80193072.659999996</v>
      </c>
      <c r="D42" s="108">
        <f t="shared" si="0"/>
        <v>5774144.0900000008</v>
      </c>
      <c r="E42" s="145">
        <f t="shared" si="2"/>
        <v>7.200302842218094E-2</v>
      </c>
      <c r="F42" s="108">
        <f t="shared" si="1"/>
        <v>5774144.0900000008</v>
      </c>
      <c r="G42" s="108">
        <v>4347693.8000000007</v>
      </c>
      <c r="H42" s="108">
        <v>1426450.29</v>
      </c>
      <c r="I42" s="120">
        <v>0</v>
      </c>
      <c r="J42" s="120">
        <v>0</v>
      </c>
    </row>
    <row r="43" spans="1:10" x14ac:dyDescent="0.2">
      <c r="A43" s="126">
        <v>36</v>
      </c>
      <c r="B43" s="157" t="s">
        <v>260</v>
      </c>
      <c r="C43" s="108">
        <v>5620003.3700000001</v>
      </c>
      <c r="D43" s="108">
        <f t="shared" si="0"/>
        <v>4105778.91</v>
      </c>
      <c r="E43" s="145">
        <f t="shared" si="2"/>
        <v>0.73056520426961946</v>
      </c>
      <c r="F43" s="108">
        <f t="shared" si="1"/>
        <v>4000000</v>
      </c>
      <c r="G43" s="120">
        <v>0</v>
      </c>
      <c r="H43" s="108">
        <v>4000000</v>
      </c>
      <c r="I43" s="120">
        <v>0</v>
      </c>
      <c r="J43" s="108">
        <v>105778.91</v>
      </c>
    </row>
    <row r="44" spans="1:10" x14ac:dyDescent="0.2">
      <c r="A44" s="126">
        <v>37</v>
      </c>
      <c r="B44" s="157" t="s">
        <v>257</v>
      </c>
      <c r="C44" s="108">
        <v>7599180.120000001</v>
      </c>
      <c r="D44" s="108">
        <f t="shared" si="0"/>
        <v>4033217.3100000005</v>
      </c>
      <c r="E44" s="145">
        <f t="shared" si="2"/>
        <v>0.53074374423434512</v>
      </c>
      <c r="F44" s="120">
        <f t="shared" si="1"/>
        <v>0</v>
      </c>
      <c r="G44" s="120">
        <v>0</v>
      </c>
      <c r="H44" s="120">
        <v>0</v>
      </c>
      <c r="I44" s="108">
        <v>1209290.8800000001</v>
      </c>
      <c r="J44" s="108">
        <v>2823926.43</v>
      </c>
    </row>
    <row r="45" spans="1:10" x14ac:dyDescent="0.2">
      <c r="A45" s="126">
        <v>38</v>
      </c>
      <c r="B45" s="157" t="s">
        <v>259</v>
      </c>
      <c r="C45" s="108">
        <v>1936150</v>
      </c>
      <c r="D45" s="108">
        <f t="shared" si="0"/>
        <v>1856250</v>
      </c>
      <c r="E45" s="145">
        <f t="shared" si="2"/>
        <v>0.95873253621878474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1856250</v>
      </c>
    </row>
    <row r="46" spans="1:10" x14ac:dyDescent="0.2">
      <c r="A46" s="126">
        <v>39</v>
      </c>
      <c r="B46" s="157" t="s">
        <v>279</v>
      </c>
      <c r="C46" s="108">
        <v>401583.47</v>
      </c>
      <c r="D46" s="130">
        <f t="shared" si="0"/>
        <v>0.14496999999999999</v>
      </c>
      <c r="E46" s="145">
        <f t="shared" si="2"/>
        <v>3.6099593441931263E-7</v>
      </c>
      <c r="F46" s="120">
        <f t="shared" si="1"/>
        <v>0</v>
      </c>
      <c r="G46" s="120">
        <v>0</v>
      </c>
      <c r="H46" s="120">
        <v>0</v>
      </c>
      <c r="I46" s="120">
        <v>0</v>
      </c>
      <c r="J46" s="130">
        <v>0.14496999999999999</v>
      </c>
    </row>
    <row r="47" spans="1:10" x14ac:dyDescent="0.2">
      <c r="A47" s="126">
        <v>40</v>
      </c>
      <c r="B47" s="157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57" t="s">
        <v>262</v>
      </c>
      <c r="C48" s="108">
        <v>19886375.550000001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x14ac:dyDescent="0.2">
      <c r="A49" s="126">
        <v>42</v>
      </c>
      <c r="B49" s="114" t="s">
        <v>263</v>
      </c>
      <c r="C49" s="108">
        <v>534184805.16000003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50">
        <v>0</v>
      </c>
      <c r="J49" s="150">
        <v>0</v>
      </c>
    </row>
    <row r="50" spans="1:11" s="122" customFormat="1" x14ac:dyDescent="0.2">
      <c r="A50" s="126">
        <v>43</v>
      </c>
      <c r="B50" s="167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6"/>
    </row>
    <row r="51" spans="1:11" s="122" customFormat="1" x14ac:dyDescent="0.2">
      <c r="A51" s="126">
        <v>44</v>
      </c>
      <c r="B51" s="114" t="s">
        <v>265</v>
      </c>
      <c r="C51" s="108">
        <v>36691076.519999996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6"/>
    </row>
    <row r="52" spans="1:11" x14ac:dyDescent="0.2">
      <c r="A52" s="115"/>
      <c r="B52" s="116" t="s">
        <v>285</v>
      </c>
      <c r="C52" s="121">
        <v>58586103686.910004</v>
      </c>
      <c r="D52" s="121">
        <f t="shared" si="0"/>
        <v>11671629924.26</v>
      </c>
      <c r="E52" s="146">
        <f t="shared" si="2"/>
        <v>0.19922181523854798</v>
      </c>
      <c r="F52" s="121">
        <f t="shared" si="1"/>
        <v>3601727382.04</v>
      </c>
      <c r="G52" s="121">
        <v>1264844577.0900002</v>
      </c>
      <c r="H52" s="121">
        <v>2336882804.9499998</v>
      </c>
      <c r="I52" s="121">
        <v>2105046641.3200006</v>
      </c>
      <c r="J52" s="121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2" bestFit="1" customWidth="1"/>
    <col min="2" max="2" width="34.21875" style="172" customWidth="1"/>
    <col min="3" max="3" width="15.21875" style="172" bestFit="1" customWidth="1"/>
    <col min="4" max="4" width="22.77734375" style="172" bestFit="1" customWidth="1"/>
    <col min="5" max="5" width="14.6640625" style="172" bestFit="1" customWidth="1"/>
    <col min="6" max="6" width="18.21875" style="172" bestFit="1" customWidth="1"/>
    <col min="7" max="7" width="12.88671875" style="172" bestFit="1" customWidth="1"/>
    <col min="8" max="8" width="13.88671875" style="172" bestFit="1" customWidth="1"/>
    <col min="9" max="9" width="13" style="172" bestFit="1" customWidth="1"/>
    <col min="10" max="10" width="12.77734375" style="172" bestFit="1" customWidth="1"/>
    <col min="11" max="16384" width="11.44140625" style="172"/>
  </cols>
  <sheetData>
    <row r="1" spans="1:11" x14ac:dyDescent="0.2">
      <c r="A1" s="190" t="s">
        <v>283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1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1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1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1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1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1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1" x14ac:dyDescent="0.2">
      <c r="A8" s="126">
        <v>1</v>
      </c>
      <c r="B8" s="168" t="s">
        <v>223</v>
      </c>
      <c r="C8" s="108">
        <v>10264907557.089998</v>
      </c>
      <c r="D8" s="108">
        <f t="shared" ref="D8:D51" si="0">F8+I8+J8</f>
        <v>1877519824.3199999</v>
      </c>
      <c r="E8" s="145">
        <f>D8/C8</f>
        <v>0.18290664712544752</v>
      </c>
      <c r="F8" s="108">
        <f t="shared" ref="F8:F51" si="1">G8+H8</f>
        <v>479624991.52999991</v>
      </c>
      <c r="G8" s="108">
        <v>146334803.73999995</v>
      </c>
      <c r="H8" s="108">
        <v>333290187.78999996</v>
      </c>
      <c r="I8" s="108">
        <v>481093813.99000007</v>
      </c>
      <c r="J8" s="108">
        <v>916801018.79999995</v>
      </c>
    </row>
    <row r="9" spans="1:11" x14ac:dyDescent="0.2">
      <c r="A9" s="126">
        <v>2</v>
      </c>
      <c r="B9" s="168" t="s">
        <v>224</v>
      </c>
      <c r="C9" s="108">
        <v>7666203477.3300009</v>
      </c>
      <c r="D9" s="108">
        <f t="shared" si="0"/>
        <v>1663705409.53</v>
      </c>
      <c r="E9" s="145">
        <f t="shared" ref="E9:E52" si="2">D9/C9</f>
        <v>0.21701816478649458</v>
      </c>
      <c r="F9" s="108">
        <f t="shared" si="1"/>
        <v>831617734.00999999</v>
      </c>
      <c r="G9" s="108">
        <v>298971296.36999995</v>
      </c>
      <c r="H9" s="108">
        <v>532646437.63999999</v>
      </c>
      <c r="I9" s="108">
        <v>329347963.11000001</v>
      </c>
      <c r="J9" s="108">
        <v>502739712.41000003</v>
      </c>
      <c r="K9" s="174"/>
    </row>
    <row r="10" spans="1:11" x14ac:dyDescent="0.2">
      <c r="A10" s="126">
        <v>3</v>
      </c>
      <c r="B10" s="168" t="s">
        <v>225</v>
      </c>
      <c r="C10" s="108">
        <v>5932261236.4199991</v>
      </c>
      <c r="D10" s="108">
        <f t="shared" si="0"/>
        <v>1219665951.7999997</v>
      </c>
      <c r="E10" s="145">
        <f t="shared" si="2"/>
        <v>0.20559882702266896</v>
      </c>
      <c r="F10" s="108">
        <f t="shared" si="1"/>
        <v>138847010.47999999</v>
      </c>
      <c r="G10" s="108">
        <v>47260359.559999995</v>
      </c>
      <c r="H10" s="108">
        <v>91586650.920000002</v>
      </c>
      <c r="I10" s="108">
        <v>318777865.2899999</v>
      </c>
      <c r="J10" s="108">
        <v>762041076.02999997</v>
      </c>
      <c r="K10" s="174"/>
    </row>
    <row r="11" spans="1:11" x14ac:dyDescent="0.2">
      <c r="A11" s="126">
        <v>4</v>
      </c>
      <c r="B11" s="171" t="s">
        <v>226</v>
      </c>
      <c r="C11" s="108">
        <v>3447071501.2500005</v>
      </c>
      <c r="D11" s="108">
        <f t="shared" si="0"/>
        <v>790064050.74000001</v>
      </c>
      <c r="E11" s="145">
        <f t="shared" si="2"/>
        <v>0.2291986256895169</v>
      </c>
      <c r="F11" s="108">
        <f t="shared" si="1"/>
        <v>283485872.13</v>
      </c>
      <c r="G11" s="108">
        <v>90663113.660000011</v>
      </c>
      <c r="H11" s="108">
        <v>192822758.47</v>
      </c>
      <c r="I11" s="108">
        <v>162259641.47999996</v>
      </c>
      <c r="J11" s="108">
        <v>344318537.13</v>
      </c>
      <c r="K11" s="174"/>
    </row>
    <row r="12" spans="1:11" x14ac:dyDescent="0.2">
      <c r="A12" s="126">
        <v>5</v>
      </c>
      <c r="B12" s="168" t="s">
        <v>228</v>
      </c>
      <c r="C12" s="108">
        <v>3989479035.3399997</v>
      </c>
      <c r="D12" s="108">
        <f t="shared" si="0"/>
        <v>672244866.28999996</v>
      </c>
      <c r="E12" s="145">
        <f t="shared" si="2"/>
        <v>0.16850442384458061</v>
      </c>
      <c r="F12" s="108">
        <f t="shared" si="1"/>
        <v>133446959.17</v>
      </c>
      <c r="G12" s="108">
        <v>30220486.16</v>
      </c>
      <c r="H12" s="108">
        <v>103226473.01000001</v>
      </c>
      <c r="I12" s="108">
        <v>132535248.76000001</v>
      </c>
      <c r="J12" s="108">
        <v>406262658.35999995</v>
      </c>
      <c r="K12" s="174"/>
    </row>
    <row r="13" spans="1:11" x14ac:dyDescent="0.2">
      <c r="A13" s="126">
        <v>6</v>
      </c>
      <c r="B13" s="168" t="s">
        <v>227</v>
      </c>
      <c r="C13" s="108">
        <v>2987197737.5999999</v>
      </c>
      <c r="D13" s="108">
        <f t="shared" si="0"/>
        <v>561085627.91999996</v>
      </c>
      <c r="E13" s="145">
        <f t="shared" si="2"/>
        <v>0.18783009268438727</v>
      </c>
      <c r="F13" s="108">
        <f t="shared" si="1"/>
        <v>50968060.170000002</v>
      </c>
      <c r="G13" s="108">
        <v>30887859.240000002</v>
      </c>
      <c r="H13" s="108">
        <v>20080200.93</v>
      </c>
      <c r="I13" s="108">
        <v>34194657.810000002</v>
      </c>
      <c r="J13" s="108">
        <v>475922909.94</v>
      </c>
      <c r="K13" s="174"/>
    </row>
    <row r="14" spans="1:11" x14ac:dyDescent="0.2">
      <c r="A14" s="126">
        <v>7</v>
      </c>
      <c r="B14" s="168" t="s">
        <v>229</v>
      </c>
      <c r="C14" s="108">
        <v>1869338604.4099998</v>
      </c>
      <c r="D14" s="108">
        <f t="shared" si="0"/>
        <v>557397523.37999988</v>
      </c>
      <c r="E14" s="145">
        <f t="shared" si="2"/>
        <v>0.29817900409536857</v>
      </c>
      <c r="F14" s="108">
        <f t="shared" si="1"/>
        <v>223718561.85999995</v>
      </c>
      <c r="G14" s="108">
        <v>91766543.179999992</v>
      </c>
      <c r="H14" s="108">
        <v>131952018.67999998</v>
      </c>
      <c r="I14" s="108">
        <v>57669649.469999999</v>
      </c>
      <c r="J14" s="108">
        <v>276009312.05000001</v>
      </c>
      <c r="K14" s="174"/>
    </row>
    <row r="15" spans="1:11" x14ac:dyDescent="0.2">
      <c r="A15" s="126">
        <v>8</v>
      </c>
      <c r="B15" s="168" t="s">
        <v>231</v>
      </c>
      <c r="C15" s="108">
        <v>2524281573.6999998</v>
      </c>
      <c r="D15" s="108">
        <f t="shared" si="0"/>
        <v>536869098.95000005</v>
      </c>
      <c r="E15" s="145">
        <f t="shared" si="2"/>
        <v>0.21268193871220037</v>
      </c>
      <c r="F15" s="108">
        <f t="shared" si="1"/>
        <v>364684193</v>
      </c>
      <c r="G15" s="108">
        <v>98472553.950000003</v>
      </c>
      <c r="H15" s="108">
        <v>266211639.04999998</v>
      </c>
      <c r="I15" s="108">
        <v>55893668.230000004</v>
      </c>
      <c r="J15" s="108">
        <v>116291237.72000001</v>
      </c>
      <c r="K15" s="174"/>
    </row>
    <row r="16" spans="1:11" x14ac:dyDescent="0.2">
      <c r="A16" s="126">
        <v>9</v>
      </c>
      <c r="B16" s="168" t="s">
        <v>230</v>
      </c>
      <c r="C16" s="108">
        <v>986072562.92999995</v>
      </c>
      <c r="D16" s="108">
        <f t="shared" si="0"/>
        <v>482315725.37</v>
      </c>
      <c r="E16" s="145">
        <f t="shared" si="2"/>
        <v>0.48912802515958348</v>
      </c>
      <c r="F16" s="108">
        <f t="shared" si="1"/>
        <v>107037953.50999999</v>
      </c>
      <c r="G16" s="108">
        <v>43931232.019999996</v>
      </c>
      <c r="H16" s="108">
        <v>63106721.489999995</v>
      </c>
      <c r="I16" s="108">
        <v>84787587.869999975</v>
      </c>
      <c r="J16" s="108">
        <v>290490183.99000001</v>
      </c>
      <c r="K16" s="174"/>
    </row>
    <row r="17" spans="1:11" x14ac:dyDescent="0.2">
      <c r="A17" s="126">
        <v>10</v>
      </c>
      <c r="B17" s="168" t="s">
        <v>232</v>
      </c>
      <c r="C17" s="108">
        <v>5957759380.21</v>
      </c>
      <c r="D17" s="108">
        <f t="shared" si="0"/>
        <v>473909017.43000013</v>
      </c>
      <c r="E17" s="145">
        <f t="shared" si="2"/>
        <v>7.9544840129695829E-2</v>
      </c>
      <c r="F17" s="108">
        <f t="shared" si="1"/>
        <v>45541184.830000013</v>
      </c>
      <c r="G17" s="120">
        <v>0</v>
      </c>
      <c r="H17" s="108">
        <v>45541184.830000013</v>
      </c>
      <c r="I17" s="108">
        <v>24564184.700000003</v>
      </c>
      <c r="J17" s="108">
        <v>403803647.9000001</v>
      </c>
      <c r="K17" s="174"/>
    </row>
    <row r="18" spans="1:11" x14ac:dyDescent="0.2">
      <c r="A18" s="126">
        <v>11</v>
      </c>
      <c r="B18" s="168" t="s">
        <v>234</v>
      </c>
      <c r="C18" s="108">
        <v>665767480.08000004</v>
      </c>
      <c r="D18" s="108">
        <f t="shared" si="0"/>
        <v>344917772.53000003</v>
      </c>
      <c r="E18" s="145">
        <f t="shared" si="2"/>
        <v>0.51807542850929578</v>
      </c>
      <c r="F18" s="108">
        <f t="shared" si="1"/>
        <v>155644311.12</v>
      </c>
      <c r="G18" s="108">
        <v>54112851.909999996</v>
      </c>
      <c r="H18" s="108">
        <v>101531459.21000001</v>
      </c>
      <c r="I18" s="108">
        <v>45700299.870000012</v>
      </c>
      <c r="J18" s="108">
        <v>143573161.54000002</v>
      </c>
      <c r="K18" s="174"/>
    </row>
    <row r="19" spans="1:11" x14ac:dyDescent="0.2">
      <c r="A19" s="126">
        <v>12</v>
      </c>
      <c r="B19" s="167" t="s">
        <v>233</v>
      </c>
      <c r="C19" s="108">
        <v>734376925.72000003</v>
      </c>
      <c r="D19" s="108">
        <f t="shared" si="0"/>
        <v>322876850.25</v>
      </c>
      <c r="E19" s="145">
        <f t="shared" si="2"/>
        <v>0.43966094105345715</v>
      </c>
      <c r="F19" s="108">
        <f t="shared" si="1"/>
        <v>73504896.439999983</v>
      </c>
      <c r="G19" s="108">
        <v>52584555.479999989</v>
      </c>
      <c r="H19" s="108">
        <v>20920340.959999997</v>
      </c>
      <c r="I19" s="108">
        <v>76061060.559999973</v>
      </c>
      <c r="J19" s="108">
        <v>173310893.25000003</v>
      </c>
      <c r="K19" s="174"/>
    </row>
    <row r="20" spans="1:11" x14ac:dyDescent="0.2">
      <c r="A20" s="126">
        <v>13</v>
      </c>
      <c r="B20" s="168" t="s">
        <v>238</v>
      </c>
      <c r="C20" s="108">
        <v>1234934813.02</v>
      </c>
      <c r="D20" s="108">
        <f t="shared" si="0"/>
        <v>183925993.02000001</v>
      </c>
      <c r="E20" s="145">
        <f t="shared" si="2"/>
        <v>0.14893579084568354</v>
      </c>
      <c r="F20" s="108">
        <f t="shared" si="1"/>
        <v>32676486.470000006</v>
      </c>
      <c r="G20" s="108">
        <v>6820471.2799999993</v>
      </c>
      <c r="H20" s="108">
        <v>25856015.190000005</v>
      </c>
      <c r="I20" s="108">
        <v>78287100.76000002</v>
      </c>
      <c r="J20" s="108">
        <v>72962405.789999992</v>
      </c>
      <c r="K20" s="174"/>
    </row>
    <row r="21" spans="1:11" x14ac:dyDescent="0.2">
      <c r="A21" s="126">
        <v>14</v>
      </c>
      <c r="B21" s="168" t="s">
        <v>235</v>
      </c>
      <c r="C21" s="108">
        <v>489150915.79999995</v>
      </c>
      <c r="D21" s="108">
        <f t="shared" si="0"/>
        <v>179453261.50999999</v>
      </c>
      <c r="E21" s="145">
        <f t="shared" si="2"/>
        <v>0.36686686197143581</v>
      </c>
      <c r="F21" s="108">
        <f t="shared" si="1"/>
        <v>128554646.11999999</v>
      </c>
      <c r="G21" s="108">
        <v>52679071.659999996</v>
      </c>
      <c r="H21" s="108">
        <v>75875574.459999993</v>
      </c>
      <c r="I21" s="108">
        <v>28737686.23</v>
      </c>
      <c r="J21" s="108">
        <v>22160929.16</v>
      </c>
      <c r="K21" s="174"/>
    </row>
    <row r="22" spans="1:11" x14ac:dyDescent="0.2">
      <c r="A22" s="126">
        <v>15</v>
      </c>
      <c r="B22" s="168" t="s">
        <v>237</v>
      </c>
      <c r="C22" s="108">
        <v>330782791.78999996</v>
      </c>
      <c r="D22" s="108">
        <f t="shared" si="0"/>
        <v>168269220.39999998</v>
      </c>
      <c r="E22" s="145">
        <f t="shared" si="2"/>
        <v>0.50870004297813354</v>
      </c>
      <c r="F22" s="108">
        <f t="shared" si="1"/>
        <v>61838722.489999995</v>
      </c>
      <c r="G22" s="108">
        <v>27030538.489999998</v>
      </c>
      <c r="H22" s="108">
        <v>34808184</v>
      </c>
      <c r="I22" s="108">
        <v>16182384.060000001</v>
      </c>
      <c r="J22" s="108">
        <v>90248113.849999994</v>
      </c>
      <c r="K22" s="174"/>
    </row>
    <row r="23" spans="1:11" x14ac:dyDescent="0.2">
      <c r="A23" s="126">
        <v>16</v>
      </c>
      <c r="B23" s="168" t="s">
        <v>236</v>
      </c>
      <c r="C23" s="108">
        <v>330380762.70999998</v>
      </c>
      <c r="D23" s="108">
        <f t="shared" si="0"/>
        <v>153501034.86000001</v>
      </c>
      <c r="E23" s="145">
        <f t="shared" si="2"/>
        <v>0.46461856193103895</v>
      </c>
      <c r="F23" s="108">
        <f t="shared" si="1"/>
        <v>49340155.780000001</v>
      </c>
      <c r="G23" s="108">
        <v>29813225.780000001</v>
      </c>
      <c r="H23" s="108">
        <v>19526930</v>
      </c>
      <c r="I23" s="108">
        <v>14706753.810000001</v>
      </c>
      <c r="J23" s="108">
        <v>89454125.269999996</v>
      </c>
      <c r="K23" s="174"/>
    </row>
    <row r="24" spans="1:11" x14ac:dyDescent="0.2">
      <c r="A24" s="126">
        <v>17</v>
      </c>
      <c r="B24" s="168" t="s">
        <v>239</v>
      </c>
      <c r="C24" s="108">
        <v>455637282.14000005</v>
      </c>
      <c r="D24" s="108">
        <f t="shared" si="0"/>
        <v>149636642.36000001</v>
      </c>
      <c r="E24" s="145">
        <f t="shared" si="2"/>
        <v>0.32841176134050937</v>
      </c>
      <c r="F24" s="108">
        <f t="shared" si="1"/>
        <v>29796748.18</v>
      </c>
      <c r="G24" s="108">
        <v>19490059.809999999</v>
      </c>
      <c r="H24" s="108">
        <v>10306688.369999999</v>
      </c>
      <c r="I24" s="108">
        <v>10974851.159999998</v>
      </c>
      <c r="J24" s="108">
        <v>108865043.02000001</v>
      </c>
      <c r="K24" s="174"/>
    </row>
    <row r="25" spans="1:11" x14ac:dyDescent="0.2">
      <c r="A25" s="126">
        <v>18</v>
      </c>
      <c r="B25" s="168" t="s">
        <v>242</v>
      </c>
      <c r="C25" s="108">
        <v>4071799838.52</v>
      </c>
      <c r="D25" s="108">
        <f t="shared" si="0"/>
        <v>145707431.27999997</v>
      </c>
      <c r="E25" s="145">
        <f t="shared" si="2"/>
        <v>3.5784527004883687E-2</v>
      </c>
      <c r="F25" s="108">
        <f t="shared" si="1"/>
        <v>17758861.990000002</v>
      </c>
      <c r="G25" s="108">
        <v>9554866.8900000006</v>
      </c>
      <c r="H25" s="108">
        <v>8203995.1000000006</v>
      </c>
      <c r="I25" s="108">
        <v>25264447.419999998</v>
      </c>
      <c r="J25" s="108">
        <v>102684121.86999999</v>
      </c>
      <c r="K25" s="174"/>
    </row>
    <row r="26" spans="1:11" x14ac:dyDescent="0.2">
      <c r="A26" s="126">
        <v>19</v>
      </c>
      <c r="B26" s="168" t="s">
        <v>240</v>
      </c>
      <c r="C26" s="108">
        <v>469220892.1099999</v>
      </c>
      <c r="D26" s="108">
        <f t="shared" si="0"/>
        <v>136390734.39999998</v>
      </c>
      <c r="E26" s="145">
        <f t="shared" si="2"/>
        <v>0.29067489682029285</v>
      </c>
      <c r="F26" s="108">
        <f t="shared" si="1"/>
        <v>30440636.059999999</v>
      </c>
      <c r="G26" s="120">
        <v>0</v>
      </c>
      <c r="H26" s="108">
        <v>30440636.059999999</v>
      </c>
      <c r="I26" s="108">
        <v>12858367.500000002</v>
      </c>
      <c r="J26" s="108">
        <v>93091730.839999989</v>
      </c>
      <c r="K26" s="174"/>
    </row>
    <row r="27" spans="1:11" x14ac:dyDescent="0.2">
      <c r="A27" s="126">
        <v>20</v>
      </c>
      <c r="B27" s="171" t="s">
        <v>251</v>
      </c>
      <c r="C27" s="108">
        <v>243589442.56</v>
      </c>
      <c r="D27" s="108">
        <f t="shared" si="0"/>
        <v>126010615.92000002</v>
      </c>
      <c r="E27" s="145">
        <f t="shared" si="2"/>
        <v>0.51730737833172546</v>
      </c>
      <c r="F27" s="108">
        <f t="shared" si="1"/>
        <v>56984798.159999996</v>
      </c>
      <c r="G27" s="108">
        <v>24463610.989999998</v>
      </c>
      <c r="H27" s="108">
        <v>32521187.170000002</v>
      </c>
      <c r="I27" s="108">
        <v>16710740.810000001</v>
      </c>
      <c r="J27" s="108">
        <v>52315076.95000001</v>
      </c>
      <c r="K27" s="174"/>
    </row>
    <row r="28" spans="1:11" x14ac:dyDescent="0.2">
      <c r="A28" s="126">
        <v>21</v>
      </c>
      <c r="B28" s="168" t="s">
        <v>245</v>
      </c>
      <c r="C28" s="108">
        <v>197882949.19999996</v>
      </c>
      <c r="D28" s="108">
        <f t="shared" si="0"/>
        <v>121251443.67999999</v>
      </c>
      <c r="E28" s="145">
        <f t="shared" si="2"/>
        <v>0.61274326145933555</v>
      </c>
      <c r="F28" s="108">
        <f t="shared" si="1"/>
        <v>3997272.3900000006</v>
      </c>
      <c r="G28" s="120">
        <v>0</v>
      </c>
      <c r="H28" s="108">
        <v>3997272.3900000006</v>
      </c>
      <c r="I28" s="108">
        <v>9004038.9000000004</v>
      </c>
      <c r="J28" s="108">
        <v>108250132.38999999</v>
      </c>
      <c r="K28" s="174"/>
    </row>
    <row r="29" spans="1:11" x14ac:dyDescent="0.2">
      <c r="A29" s="126">
        <v>22</v>
      </c>
      <c r="B29" s="168" t="s">
        <v>243</v>
      </c>
      <c r="C29" s="108">
        <v>225103680.45000002</v>
      </c>
      <c r="D29" s="108">
        <f t="shared" si="0"/>
        <v>112730579.81999999</v>
      </c>
      <c r="E29" s="145">
        <f t="shared" si="2"/>
        <v>0.5007940323083242</v>
      </c>
      <c r="F29" s="108">
        <f t="shared" si="1"/>
        <v>8482049.0700000003</v>
      </c>
      <c r="G29" s="120">
        <v>0</v>
      </c>
      <c r="H29" s="108">
        <v>8482049.0700000003</v>
      </c>
      <c r="I29" s="108">
        <v>3500966.51</v>
      </c>
      <c r="J29" s="108">
        <v>100747564.23999999</v>
      </c>
      <c r="K29" s="174"/>
    </row>
    <row r="30" spans="1:11" x14ac:dyDescent="0.2">
      <c r="A30" s="126">
        <v>23</v>
      </c>
      <c r="B30" s="168" t="s">
        <v>247</v>
      </c>
      <c r="C30" s="108">
        <v>741317906.75999999</v>
      </c>
      <c r="D30" s="108">
        <f t="shared" si="0"/>
        <v>112487710.53999999</v>
      </c>
      <c r="E30" s="145">
        <f t="shared" si="2"/>
        <v>0.15174017720904404</v>
      </c>
      <c r="F30" s="108">
        <f t="shared" si="1"/>
        <v>44999900.409999996</v>
      </c>
      <c r="G30" s="108">
        <v>10000000</v>
      </c>
      <c r="H30" s="108">
        <v>34999900.409999996</v>
      </c>
      <c r="I30" s="108">
        <v>37500000</v>
      </c>
      <c r="J30" s="108">
        <v>29987810.129999999</v>
      </c>
      <c r="K30" s="174"/>
    </row>
    <row r="31" spans="1:11" x14ac:dyDescent="0.2">
      <c r="A31" s="126">
        <v>24</v>
      </c>
      <c r="B31" s="168" t="s">
        <v>241</v>
      </c>
      <c r="C31" s="108">
        <v>255117599.30999994</v>
      </c>
      <c r="D31" s="108">
        <f t="shared" si="0"/>
        <v>107942701.72999999</v>
      </c>
      <c r="E31" s="145">
        <f t="shared" si="2"/>
        <v>0.42310958562618034</v>
      </c>
      <c r="F31" s="108">
        <f t="shared" si="1"/>
        <v>68395869.939999998</v>
      </c>
      <c r="G31" s="108">
        <v>17653286.439999998</v>
      </c>
      <c r="H31" s="108">
        <v>50742583.500000007</v>
      </c>
      <c r="I31" s="108">
        <v>1513737.5</v>
      </c>
      <c r="J31" s="108">
        <v>38033094.289999999</v>
      </c>
      <c r="K31" s="174"/>
    </row>
    <row r="32" spans="1:11" x14ac:dyDescent="0.2">
      <c r="A32" s="126">
        <v>25</v>
      </c>
      <c r="B32" s="168" t="s">
        <v>244</v>
      </c>
      <c r="C32" s="108">
        <v>330340537.81999999</v>
      </c>
      <c r="D32" s="108">
        <f t="shared" si="0"/>
        <v>91096528.140000015</v>
      </c>
      <c r="E32" s="145">
        <f t="shared" si="2"/>
        <v>0.27576551379727365</v>
      </c>
      <c r="F32" s="108">
        <f t="shared" si="1"/>
        <v>20663692.870000001</v>
      </c>
      <c r="G32" s="108">
        <v>4154001.2199999997</v>
      </c>
      <c r="H32" s="108">
        <v>16509691.65</v>
      </c>
      <c r="I32" s="108">
        <v>6484303.6699999999</v>
      </c>
      <c r="J32" s="108">
        <v>63948531.600000009</v>
      </c>
      <c r="K32" s="174"/>
    </row>
    <row r="33" spans="1:11" x14ac:dyDescent="0.2">
      <c r="A33" s="126">
        <v>26</v>
      </c>
      <c r="B33" s="168" t="s">
        <v>246</v>
      </c>
      <c r="C33" s="108">
        <v>204422253.65000001</v>
      </c>
      <c r="D33" s="108">
        <f t="shared" si="0"/>
        <v>63281112.160000004</v>
      </c>
      <c r="E33" s="145">
        <f t="shared" si="2"/>
        <v>0.30956077936772125</v>
      </c>
      <c r="F33" s="108">
        <f t="shared" si="1"/>
        <v>2730178.94</v>
      </c>
      <c r="G33" s="108">
        <v>157228.79</v>
      </c>
      <c r="H33" s="108">
        <v>2572950.15</v>
      </c>
      <c r="I33" s="108">
        <v>13914566.800000001</v>
      </c>
      <c r="J33" s="108">
        <v>46636366.420000002</v>
      </c>
      <c r="K33" s="174"/>
    </row>
    <row r="34" spans="1:11" x14ac:dyDescent="0.2">
      <c r="A34" s="126">
        <v>27</v>
      </c>
      <c r="B34" s="168" t="s">
        <v>252</v>
      </c>
      <c r="C34" s="108">
        <v>176931522.70000002</v>
      </c>
      <c r="D34" s="108">
        <f t="shared" si="0"/>
        <v>48127239.189999998</v>
      </c>
      <c r="E34" s="145">
        <f t="shared" si="2"/>
        <v>0.27201054088933124</v>
      </c>
      <c r="F34" s="108">
        <f t="shared" si="1"/>
        <v>24782227.189999998</v>
      </c>
      <c r="G34" s="108">
        <v>16194754.789999999</v>
      </c>
      <c r="H34" s="108">
        <v>8587472.4000000004</v>
      </c>
      <c r="I34" s="108">
        <v>11942782.830000002</v>
      </c>
      <c r="J34" s="108">
        <v>11402229.170000002</v>
      </c>
      <c r="K34" s="174"/>
    </row>
    <row r="35" spans="1:11" x14ac:dyDescent="0.2">
      <c r="A35" s="126">
        <v>28</v>
      </c>
      <c r="B35" s="168" t="s">
        <v>249</v>
      </c>
      <c r="C35" s="108">
        <v>168429327.31999996</v>
      </c>
      <c r="D35" s="108">
        <f t="shared" si="0"/>
        <v>44081887.039999992</v>
      </c>
      <c r="E35" s="145">
        <f t="shared" si="2"/>
        <v>0.26172334558012295</v>
      </c>
      <c r="F35" s="108">
        <f t="shared" si="1"/>
        <v>25010582.699999999</v>
      </c>
      <c r="G35" s="108">
        <v>12591270.85</v>
      </c>
      <c r="H35" s="108">
        <v>12419311.85</v>
      </c>
      <c r="I35" s="108">
        <v>654423.91999999993</v>
      </c>
      <c r="J35" s="108">
        <v>18416880.419999998</v>
      </c>
      <c r="K35" s="174"/>
    </row>
    <row r="36" spans="1:11" x14ac:dyDescent="0.2">
      <c r="A36" s="126">
        <v>29</v>
      </c>
      <c r="B36" s="168" t="s">
        <v>248</v>
      </c>
      <c r="C36" s="108">
        <v>105507322.22999999</v>
      </c>
      <c r="D36" s="108">
        <f t="shared" si="0"/>
        <v>38152283.359999999</v>
      </c>
      <c r="E36" s="145">
        <f t="shared" si="2"/>
        <v>0.36160792022405974</v>
      </c>
      <c r="F36" s="108">
        <f t="shared" si="1"/>
        <v>6610664.79</v>
      </c>
      <c r="G36" s="120">
        <v>0</v>
      </c>
      <c r="H36" s="108">
        <v>6610664.79</v>
      </c>
      <c r="I36" s="108">
        <v>16933293.949999999</v>
      </c>
      <c r="J36" s="108">
        <v>14608324.619999999</v>
      </c>
      <c r="K36" s="174"/>
    </row>
    <row r="37" spans="1:11" x14ac:dyDescent="0.2">
      <c r="A37" s="126">
        <v>30</v>
      </c>
      <c r="B37" s="168" t="s">
        <v>250</v>
      </c>
      <c r="C37" s="108">
        <v>99774137.409999996</v>
      </c>
      <c r="D37" s="108">
        <f t="shared" si="0"/>
        <v>35493378.399999999</v>
      </c>
      <c r="E37" s="145">
        <f t="shared" si="2"/>
        <v>0.35573726139217543</v>
      </c>
      <c r="F37" s="108">
        <f t="shared" si="1"/>
        <v>8116552.5199999996</v>
      </c>
      <c r="G37" s="120">
        <v>0</v>
      </c>
      <c r="H37" s="108">
        <v>8116552.5199999996</v>
      </c>
      <c r="I37" s="108">
        <v>1053749.17</v>
      </c>
      <c r="J37" s="108">
        <v>26323076.709999997</v>
      </c>
      <c r="K37" s="174"/>
    </row>
    <row r="38" spans="1:11" x14ac:dyDescent="0.2">
      <c r="A38" s="126">
        <v>31</v>
      </c>
      <c r="B38" s="167" t="s">
        <v>254</v>
      </c>
      <c r="C38" s="108">
        <v>382912464.69000006</v>
      </c>
      <c r="D38" s="108">
        <f t="shared" si="0"/>
        <v>25917617.469999999</v>
      </c>
      <c r="E38" s="145">
        <f t="shared" si="2"/>
        <v>6.768548913909736E-2</v>
      </c>
      <c r="F38" s="108">
        <f t="shared" si="1"/>
        <v>221109.31000000003</v>
      </c>
      <c r="G38" s="120">
        <v>0</v>
      </c>
      <c r="H38" s="108">
        <v>221109.31000000003</v>
      </c>
      <c r="I38" s="108">
        <v>80829.909999999989</v>
      </c>
      <c r="J38" s="108">
        <v>25615678.25</v>
      </c>
      <c r="K38" s="174"/>
    </row>
    <row r="39" spans="1:11" x14ac:dyDescent="0.2">
      <c r="A39" s="126">
        <v>32</v>
      </c>
      <c r="B39" s="168" t="s">
        <v>253</v>
      </c>
      <c r="C39" s="108">
        <v>34643515.32</v>
      </c>
      <c r="D39" s="108">
        <f t="shared" si="0"/>
        <v>25247064.580000002</v>
      </c>
      <c r="E39" s="145">
        <f t="shared" si="2"/>
        <v>0.72876739980900995</v>
      </c>
      <c r="F39" s="108">
        <f t="shared" si="1"/>
        <v>25247064.580000002</v>
      </c>
      <c r="G39" s="108">
        <v>4719840.45</v>
      </c>
      <c r="H39" s="108">
        <v>20527224.130000003</v>
      </c>
      <c r="I39" s="120">
        <v>0</v>
      </c>
      <c r="J39" s="120">
        <v>0</v>
      </c>
      <c r="K39" s="174"/>
    </row>
    <row r="40" spans="1:11" x14ac:dyDescent="0.2">
      <c r="A40" s="126">
        <v>33</v>
      </c>
      <c r="B40" s="167" t="s">
        <v>255</v>
      </c>
      <c r="C40" s="108">
        <v>72575637.249999985</v>
      </c>
      <c r="D40" s="108">
        <f t="shared" si="0"/>
        <v>22158973.059999999</v>
      </c>
      <c r="E40" s="145">
        <f t="shared" si="2"/>
        <v>0.30532247321052636</v>
      </c>
      <c r="F40" s="108">
        <f t="shared" si="1"/>
        <v>7860306.0300000003</v>
      </c>
      <c r="G40" s="108">
        <v>2595937.63</v>
      </c>
      <c r="H40" s="108">
        <v>5264368.4000000004</v>
      </c>
      <c r="I40" s="108">
        <v>2599614.5099999998</v>
      </c>
      <c r="J40" s="108">
        <v>11699052.52</v>
      </c>
      <c r="K40" s="174"/>
    </row>
    <row r="41" spans="1:11" x14ac:dyDescent="0.2">
      <c r="A41" s="126">
        <v>34</v>
      </c>
      <c r="B41" s="168" t="s">
        <v>258</v>
      </c>
      <c r="C41" s="108">
        <v>116985765.97</v>
      </c>
      <c r="D41" s="108">
        <f t="shared" si="0"/>
        <v>15681774.139999999</v>
      </c>
      <c r="E41" s="145">
        <f t="shared" si="2"/>
        <v>0.13404856573765953</v>
      </c>
      <c r="F41" s="108">
        <f t="shared" si="1"/>
        <v>4412575.25</v>
      </c>
      <c r="G41" s="108">
        <v>2000000</v>
      </c>
      <c r="H41" s="108">
        <v>2412575.25</v>
      </c>
      <c r="I41" s="108">
        <v>100000</v>
      </c>
      <c r="J41" s="108">
        <v>11169198.889999999</v>
      </c>
      <c r="K41" s="174"/>
    </row>
    <row r="42" spans="1:11" x14ac:dyDescent="0.2">
      <c r="A42" s="126">
        <v>35</v>
      </c>
      <c r="B42" s="168" t="s">
        <v>256</v>
      </c>
      <c r="C42" s="108">
        <v>82712053.239999995</v>
      </c>
      <c r="D42" s="108">
        <f t="shared" si="0"/>
        <v>5715614.1200000001</v>
      </c>
      <c r="E42" s="145">
        <f t="shared" si="2"/>
        <v>6.9102553933891447E-2</v>
      </c>
      <c r="F42" s="108">
        <f t="shared" si="1"/>
        <v>5715614.1200000001</v>
      </c>
      <c r="G42" s="108">
        <v>4291733.67</v>
      </c>
      <c r="H42" s="108">
        <v>1423880.45</v>
      </c>
      <c r="I42" s="120">
        <v>0</v>
      </c>
      <c r="J42" s="120">
        <v>0</v>
      </c>
      <c r="K42" s="174"/>
    </row>
    <row r="43" spans="1:11" x14ac:dyDescent="0.2">
      <c r="A43" s="126">
        <v>36</v>
      </c>
      <c r="B43" s="168" t="s">
        <v>260</v>
      </c>
      <c r="C43" s="108">
        <v>5606544.9800000004</v>
      </c>
      <c r="D43" s="108">
        <f t="shared" si="0"/>
        <v>4100323.9265999999</v>
      </c>
      <c r="E43" s="145">
        <f t="shared" si="2"/>
        <v>0.73134594321938351</v>
      </c>
      <c r="F43" s="108">
        <f t="shared" si="1"/>
        <v>4000000</v>
      </c>
      <c r="G43" s="108">
        <v>0</v>
      </c>
      <c r="H43" s="108">
        <v>4000000</v>
      </c>
      <c r="I43" s="130">
        <v>0.33660000000000001</v>
      </c>
      <c r="J43" s="108">
        <v>100323.59</v>
      </c>
      <c r="K43" s="174"/>
    </row>
    <row r="44" spans="1:11" x14ac:dyDescent="0.2">
      <c r="A44" s="126">
        <v>37</v>
      </c>
      <c r="B44" s="168" t="s">
        <v>257</v>
      </c>
      <c r="C44" s="108">
        <v>7165519.8500000006</v>
      </c>
      <c r="D44" s="108">
        <f t="shared" si="0"/>
        <v>3606404.7699999996</v>
      </c>
      <c r="E44" s="145">
        <f t="shared" si="2"/>
        <v>0.50329980873613789</v>
      </c>
      <c r="F44" s="120">
        <f t="shared" si="1"/>
        <v>0</v>
      </c>
      <c r="G44" s="120">
        <v>0</v>
      </c>
      <c r="H44" s="120">
        <v>0</v>
      </c>
      <c r="I44" s="108">
        <v>789918.16999999993</v>
      </c>
      <c r="J44" s="108">
        <v>2816486.5999999996</v>
      </c>
      <c r="K44" s="174"/>
    </row>
    <row r="45" spans="1:11" x14ac:dyDescent="0.2">
      <c r="A45" s="126">
        <v>38</v>
      </c>
      <c r="B45" s="168" t="s">
        <v>259</v>
      </c>
      <c r="C45" s="108">
        <v>1885379.42</v>
      </c>
      <c r="D45" s="108">
        <f t="shared" si="0"/>
        <v>1806250</v>
      </c>
      <c r="E45" s="145">
        <f t="shared" si="2"/>
        <v>0.95802997573825222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1806250</v>
      </c>
      <c r="K45" s="174"/>
    </row>
    <row r="46" spans="1:11" x14ac:dyDescent="0.2">
      <c r="A46" s="126">
        <v>39</v>
      </c>
      <c r="B46" s="167" t="s">
        <v>279</v>
      </c>
      <c r="C46" s="108">
        <v>464541.81</v>
      </c>
      <c r="D46" s="108">
        <f t="shared" si="0"/>
        <v>61417.11</v>
      </c>
      <c r="E46" s="145">
        <f t="shared" si="2"/>
        <v>0.13221008029395676</v>
      </c>
      <c r="F46" s="108">
        <f t="shared" si="1"/>
        <v>54633</v>
      </c>
      <c r="G46" s="108">
        <v>0</v>
      </c>
      <c r="H46" s="108">
        <v>54633</v>
      </c>
      <c r="I46" s="108">
        <v>0</v>
      </c>
      <c r="J46" s="108">
        <v>6784.11</v>
      </c>
      <c r="K46" s="174"/>
    </row>
    <row r="47" spans="1:11" x14ac:dyDescent="0.2">
      <c r="A47" s="126">
        <v>40</v>
      </c>
      <c r="B47" s="168" t="s">
        <v>261</v>
      </c>
      <c r="C47" s="108">
        <v>4908.26</v>
      </c>
      <c r="D47" s="13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  <c r="K47" s="174"/>
    </row>
    <row r="48" spans="1:11" x14ac:dyDescent="0.2">
      <c r="A48" s="126">
        <v>41</v>
      </c>
      <c r="B48" s="168" t="s">
        <v>262</v>
      </c>
      <c r="C48" s="108">
        <v>20092961.300000001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  <c r="K48" s="174"/>
    </row>
    <row r="49" spans="1:11" s="122" customFormat="1" x14ac:dyDescent="0.2">
      <c r="A49" s="126">
        <v>42</v>
      </c>
      <c r="B49" s="168" t="s">
        <v>263</v>
      </c>
      <c r="C49" s="108">
        <v>542854004.64999998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4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4"/>
    </row>
    <row r="51" spans="1:11" x14ac:dyDescent="0.2">
      <c r="A51" s="126">
        <v>44</v>
      </c>
      <c r="B51" s="115" t="s">
        <v>265</v>
      </c>
      <c r="C51" s="108">
        <v>38981174.390000001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  <c r="K51" s="174"/>
    </row>
    <row r="52" spans="1:11" x14ac:dyDescent="0.2">
      <c r="A52" s="115"/>
      <c r="B52" s="116" t="s">
        <v>271</v>
      </c>
      <c r="C52" s="121">
        <v>58639706265.710007</v>
      </c>
      <c r="D52" s="121">
        <f t="shared" ref="D52" si="3">F52+I52+J52</f>
        <v>11624407293.760002</v>
      </c>
      <c r="E52" s="146">
        <f t="shared" si="2"/>
        <v>0.19823440521831978</v>
      </c>
      <c r="F52" s="121">
        <f t="shared" ref="F52" si="4">G52+H52</f>
        <v>3556813076.6099997</v>
      </c>
      <c r="G52" s="121">
        <v>1229415554.01</v>
      </c>
      <c r="H52" s="121">
        <v>2327397522.5999999</v>
      </c>
      <c r="I52" s="121">
        <v>2112680535.3299997</v>
      </c>
      <c r="J52" s="121">
        <v>5954913681.8200026</v>
      </c>
      <c r="K52" s="174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5" bestFit="1" customWidth="1"/>
    <col min="2" max="2" width="34.21875" style="175" customWidth="1"/>
    <col min="3" max="3" width="15.21875" style="175" bestFit="1" customWidth="1"/>
    <col min="4" max="4" width="22.77734375" style="175" bestFit="1" customWidth="1"/>
    <col min="5" max="5" width="14.6640625" style="175" bestFit="1" customWidth="1"/>
    <col min="6" max="6" width="18.21875" style="175" bestFit="1" customWidth="1"/>
    <col min="7" max="7" width="12.88671875" style="175" bestFit="1" customWidth="1"/>
    <col min="8" max="8" width="13.88671875" style="175" bestFit="1" customWidth="1"/>
    <col min="9" max="9" width="13" style="175" bestFit="1" customWidth="1"/>
    <col min="10" max="10" width="12.77734375" style="175" bestFit="1" customWidth="1"/>
    <col min="11" max="16384" width="11.44140625" style="175"/>
  </cols>
  <sheetData>
    <row r="1" spans="1:10" x14ac:dyDescent="0.2">
      <c r="A1" s="190" t="s">
        <v>284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10172232223.049999</v>
      </c>
      <c r="D8" s="108">
        <f t="shared" ref="D8:D46" si="0">F8+I8+J8</f>
        <v>1847321337.5999999</v>
      </c>
      <c r="E8" s="145">
        <f>D8/C8</f>
        <v>0.18160432214809455</v>
      </c>
      <c r="F8" s="108">
        <f t="shared" ref="F8:F51" si="1">G8+H8</f>
        <v>476768143.58999997</v>
      </c>
      <c r="G8" s="108">
        <v>145803844.52999997</v>
      </c>
      <c r="H8" s="108">
        <v>330964299.06</v>
      </c>
      <c r="I8" s="108">
        <v>460690445.22999984</v>
      </c>
      <c r="J8" s="108">
        <v>909862748.77999997</v>
      </c>
    </row>
    <row r="9" spans="1:10" x14ac:dyDescent="0.2">
      <c r="A9" s="126">
        <v>2</v>
      </c>
      <c r="B9" s="168" t="s">
        <v>224</v>
      </c>
      <c r="C9" s="108">
        <v>7665080127.4799995</v>
      </c>
      <c r="D9" s="108">
        <f t="shared" si="0"/>
        <v>1671448462.4299998</v>
      </c>
      <c r="E9" s="145">
        <f t="shared" ref="E9:E52" si="2">D9/C9</f>
        <v>0.21806014218138531</v>
      </c>
      <c r="F9" s="108">
        <f t="shared" si="1"/>
        <v>839678349.69000006</v>
      </c>
      <c r="G9" s="108">
        <v>297686408.82999992</v>
      </c>
      <c r="H9" s="108">
        <v>541991940.86000013</v>
      </c>
      <c r="I9" s="108">
        <v>329230621.82999998</v>
      </c>
      <c r="J9" s="108">
        <v>502539490.90999997</v>
      </c>
    </row>
    <row r="10" spans="1:10" x14ac:dyDescent="0.2">
      <c r="A10" s="126">
        <v>3</v>
      </c>
      <c r="B10" s="168" t="s">
        <v>225</v>
      </c>
      <c r="C10" s="108">
        <v>5930790360.3599997</v>
      </c>
      <c r="D10" s="108">
        <f t="shared" si="0"/>
        <v>1213034403.21</v>
      </c>
      <c r="E10" s="145">
        <f t="shared" si="2"/>
        <v>0.20453166096000208</v>
      </c>
      <c r="F10" s="108">
        <f t="shared" si="1"/>
        <v>128295035.81000003</v>
      </c>
      <c r="G10" s="108">
        <v>47163350.750000015</v>
      </c>
      <c r="H10" s="108">
        <v>81131685.060000017</v>
      </c>
      <c r="I10" s="108">
        <v>306296262.38</v>
      </c>
      <c r="J10" s="108">
        <v>778443105.01999998</v>
      </c>
    </row>
    <row r="11" spans="1:10" x14ac:dyDescent="0.2">
      <c r="A11" s="126">
        <v>4</v>
      </c>
      <c r="B11" s="168" t="s">
        <v>226</v>
      </c>
      <c r="C11" s="108">
        <v>3430096113.7100005</v>
      </c>
      <c r="D11" s="108">
        <f t="shared" si="0"/>
        <v>770690722.18000007</v>
      </c>
      <c r="E11" s="145">
        <f t="shared" si="2"/>
        <v>0.22468487664225217</v>
      </c>
      <c r="F11" s="108">
        <f t="shared" si="1"/>
        <v>280351344.5</v>
      </c>
      <c r="G11" s="108">
        <v>89469829.50999999</v>
      </c>
      <c r="H11" s="108">
        <v>190881514.99000001</v>
      </c>
      <c r="I11" s="108">
        <v>165321132.36000001</v>
      </c>
      <c r="J11" s="108">
        <v>325018245.31999999</v>
      </c>
    </row>
    <row r="12" spans="1:10" x14ac:dyDescent="0.2">
      <c r="A12" s="126">
        <v>5</v>
      </c>
      <c r="B12" s="168" t="s">
        <v>228</v>
      </c>
      <c r="C12" s="108">
        <v>3990099088.3000002</v>
      </c>
      <c r="D12" s="108">
        <f t="shared" si="0"/>
        <v>669219028.56999993</v>
      </c>
      <c r="E12" s="145">
        <f t="shared" si="2"/>
        <v>0.16771990212782503</v>
      </c>
      <c r="F12" s="108">
        <f t="shared" si="1"/>
        <v>131851235.45999998</v>
      </c>
      <c r="G12" s="108">
        <v>28839368.660000004</v>
      </c>
      <c r="H12" s="108">
        <v>103011866.79999998</v>
      </c>
      <c r="I12" s="108">
        <v>130276555.26000001</v>
      </c>
      <c r="J12" s="108">
        <v>407091237.85000002</v>
      </c>
    </row>
    <row r="13" spans="1:10" x14ac:dyDescent="0.2">
      <c r="A13" s="126">
        <v>6</v>
      </c>
      <c r="B13" s="168" t="s">
        <v>227</v>
      </c>
      <c r="C13" s="108">
        <v>2995441278.2899995</v>
      </c>
      <c r="D13" s="108">
        <f t="shared" si="0"/>
        <v>563160023.77999997</v>
      </c>
      <c r="E13" s="145">
        <f t="shared" si="2"/>
        <v>0.1880056964767107</v>
      </c>
      <c r="F13" s="108">
        <f t="shared" si="1"/>
        <v>49588863.640000001</v>
      </c>
      <c r="G13" s="108">
        <v>31478746.550000001</v>
      </c>
      <c r="H13" s="108">
        <v>18110117.09</v>
      </c>
      <c r="I13" s="108">
        <v>38456216.360000007</v>
      </c>
      <c r="J13" s="108">
        <v>475114943.77999991</v>
      </c>
    </row>
    <row r="14" spans="1:10" x14ac:dyDescent="0.2">
      <c r="A14" s="126">
        <v>7</v>
      </c>
      <c r="B14" s="168" t="s">
        <v>229</v>
      </c>
      <c r="C14" s="108">
        <v>1866857165.4000001</v>
      </c>
      <c r="D14" s="108">
        <f t="shared" si="0"/>
        <v>559481983.63</v>
      </c>
      <c r="E14" s="145">
        <f t="shared" si="2"/>
        <v>0.29969190680430186</v>
      </c>
      <c r="F14" s="108">
        <f t="shared" si="1"/>
        <v>224564787.42000002</v>
      </c>
      <c r="G14" s="108">
        <v>92872054.379999995</v>
      </c>
      <c r="H14" s="108">
        <v>131692733.04000001</v>
      </c>
      <c r="I14" s="108">
        <v>56474552.110000007</v>
      </c>
      <c r="J14" s="108">
        <v>278442644.09999996</v>
      </c>
    </row>
    <row r="15" spans="1:10" x14ac:dyDescent="0.2">
      <c r="A15" s="126">
        <v>8</v>
      </c>
      <c r="B15" s="168" t="s">
        <v>231</v>
      </c>
      <c r="C15" s="108">
        <v>2532552386.8499999</v>
      </c>
      <c r="D15" s="108">
        <f t="shared" si="0"/>
        <v>539330801.88999999</v>
      </c>
      <c r="E15" s="145">
        <f t="shared" si="2"/>
        <v>0.21295938622648675</v>
      </c>
      <c r="F15" s="108">
        <f t="shared" si="1"/>
        <v>357245302.01000005</v>
      </c>
      <c r="G15" s="108">
        <v>100396005.98</v>
      </c>
      <c r="H15" s="108">
        <v>256849296.03000003</v>
      </c>
      <c r="I15" s="108">
        <v>55584527.209999993</v>
      </c>
      <c r="J15" s="108">
        <v>126500972.66999999</v>
      </c>
    </row>
    <row r="16" spans="1:10" x14ac:dyDescent="0.2">
      <c r="A16" s="126">
        <v>9</v>
      </c>
      <c r="B16" s="168" t="s">
        <v>230</v>
      </c>
      <c r="C16" s="108">
        <v>983583365.40999997</v>
      </c>
      <c r="D16" s="108">
        <f t="shared" si="0"/>
        <v>480216321.75999999</v>
      </c>
      <c r="E16" s="145">
        <f t="shared" si="2"/>
        <v>0.48823143888756709</v>
      </c>
      <c r="F16" s="108">
        <f t="shared" si="1"/>
        <v>103684926.34</v>
      </c>
      <c r="G16" s="108">
        <v>41080545.259999998</v>
      </c>
      <c r="H16" s="108">
        <v>62604381.080000006</v>
      </c>
      <c r="I16" s="108">
        <v>85165578.829999968</v>
      </c>
      <c r="J16" s="108">
        <v>291365816.59000003</v>
      </c>
    </row>
    <row r="17" spans="1:10" x14ac:dyDescent="0.2">
      <c r="A17" s="126">
        <v>10</v>
      </c>
      <c r="B17" s="168" t="s">
        <v>232</v>
      </c>
      <c r="C17" s="108">
        <v>5954029017.9400005</v>
      </c>
      <c r="D17" s="108">
        <f t="shared" si="0"/>
        <v>472112692.07999992</v>
      </c>
      <c r="E17" s="145">
        <f t="shared" si="2"/>
        <v>7.9292978025045535E-2</v>
      </c>
      <c r="F17" s="108">
        <f t="shared" si="1"/>
        <v>44893454.109999999</v>
      </c>
      <c r="G17" s="120">
        <v>0</v>
      </c>
      <c r="H17" s="108">
        <v>44893454.109999999</v>
      </c>
      <c r="I17" s="108">
        <v>23608298.150000006</v>
      </c>
      <c r="J17" s="108">
        <v>403610939.81999993</v>
      </c>
    </row>
    <row r="18" spans="1:10" x14ac:dyDescent="0.2">
      <c r="A18" s="126">
        <v>11</v>
      </c>
      <c r="B18" s="168" t="s">
        <v>234</v>
      </c>
      <c r="C18" s="108">
        <v>671962025.75000012</v>
      </c>
      <c r="D18" s="108">
        <f t="shared" si="0"/>
        <v>356151454.60000002</v>
      </c>
      <c r="E18" s="145">
        <f t="shared" si="2"/>
        <v>0.53001723453417926</v>
      </c>
      <c r="F18" s="108">
        <f t="shared" si="1"/>
        <v>167406172.31999999</v>
      </c>
      <c r="G18" s="108">
        <v>59218998.419999994</v>
      </c>
      <c r="H18" s="108">
        <v>108187173.89999999</v>
      </c>
      <c r="I18" s="108">
        <v>45343967.899999999</v>
      </c>
      <c r="J18" s="108">
        <v>143401314.38</v>
      </c>
    </row>
    <row r="19" spans="1:10" x14ac:dyDescent="0.2">
      <c r="A19" s="126">
        <v>12</v>
      </c>
      <c r="B19" s="168" t="s">
        <v>233</v>
      </c>
      <c r="C19" s="108">
        <v>734714191.50999999</v>
      </c>
      <c r="D19" s="108">
        <f t="shared" si="0"/>
        <v>326205093</v>
      </c>
      <c r="E19" s="145">
        <f t="shared" si="2"/>
        <v>0.44398910048215684</v>
      </c>
      <c r="F19" s="108">
        <f t="shared" si="1"/>
        <v>75807360.609999999</v>
      </c>
      <c r="G19" s="108">
        <v>52467672.270000003</v>
      </c>
      <c r="H19" s="108">
        <v>23339688.34</v>
      </c>
      <c r="I19" s="108">
        <v>76201491.24000001</v>
      </c>
      <c r="J19" s="108">
        <v>174196241.14999998</v>
      </c>
    </row>
    <row r="20" spans="1:10" x14ac:dyDescent="0.2">
      <c r="A20" s="126">
        <v>13</v>
      </c>
      <c r="B20" s="168" t="s">
        <v>238</v>
      </c>
      <c r="C20" s="108">
        <v>1243452603.6500001</v>
      </c>
      <c r="D20" s="108">
        <f t="shared" si="0"/>
        <v>190430694.61999997</v>
      </c>
      <c r="E20" s="145">
        <f t="shared" si="2"/>
        <v>0.15314672554548073</v>
      </c>
      <c r="F20" s="108">
        <f t="shared" si="1"/>
        <v>31976538.129999999</v>
      </c>
      <c r="G20" s="108">
        <v>6838861.3700000001</v>
      </c>
      <c r="H20" s="108">
        <v>25137676.759999998</v>
      </c>
      <c r="I20" s="108">
        <v>83836202.849999979</v>
      </c>
      <c r="J20" s="108">
        <v>74617953.640000001</v>
      </c>
    </row>
    <row r="21" spans="1:10" x14ac:dyDescent="0.2">
      <c r="A21" s="126">
        <v>14</v>
      </c>
      <c r="B21" s="171" t="s">
        <v>235</v>
      </c>
      <c r="C21" s="108">
        <v>490795851.48000002</v>
      </c>
      <c r="D21" s="108">
        <f t="shared" si="0"/>
        <v>170329385.24000001</v>
      </c>
      <c r="E21" s="145">
        <f t="shared" si="2"/>
        <v>0.34704732064537619</v>
      </c>
      <c r="F21" s="108">
        <f t="shared" si="1"/>
        <v>120897142.84999999</v>
      </c>
      <c r="G21" s="108">
        <v>47678630.910000004</v>
      </c>
      <c r="H21" s="108">
        <v>73218511.939999998</v>
      </c>
      <c r="I21" s="108">
        <v>27515720.800000001</v>
      </c>
      <c r="J21" s="108">
        <v>21916521.59</v>
      </c>
    </row>
    <row r="22" spans="1:10" x14ac:dyDescent="0.2">
      <c r="A22" s="126">
        <v>15</v>
      </c>
      <c r="B22" s="167" t="s">
        <v>237</v>
      </c>
      <c r="C22" s="108">
        <v>329721066.88000005</v>
      </c>
      <c r="D22" s="108">
        <f t="shared" si="0"/>
        <v>166266284.44</v>
      </c>
      <c r="E22" s="145">
        <f t="shared" si="2"/>
        <v>0.50426345520867666</v>
      </c>
      <c r="F22" s="108">
        <f t="shared" si="1"/>
        <v>60946071.480000004</v>
      </c>
      <c r="G22" s="108">
        <v>25734596.290000003</v>
      </c>
      <c r="H22" s="108">
        <v>35211475.189999998</v>
      </c>
      <c r="I22" s="108">
        <v>15743170.710000003</v>
      </c>
      <c r="J22" s="108">
        <v>89577042.25</v>
      </c>
    </row>
    <row r="23" spans="1:10" x14ac:dyDescent="0.2">
      <c r="A23" s="126">
        <v>16</v>
      </c>
      <c r="B23" s="168" t="s">
        <v>236</v>
      </c>
      <c r="C23" s="108">
        <v>332007274.55000001</v>
      </c>
      <c r="D23" s="108">
        <f t="shared" si="0"/>
        <v>154677641.31999999</v>
      </c>
      <c r="E23" s="145">
        <f t="shared" si="2"/>
        <v>0.46588630182771995</v>
      </c>
      <c r="F23" s="108">
        <f t="shared" si="1"/>
        <v>48837482.969999999</v>
      </c>
      <c r="G23" s="108">
        <v>29853022.140000001</v>
      </c>
      <c r="H23" s="108">
        <v>18984460.829999998</v>
      </c>
      <c r="I23" s="108">
        <v>15396762.640000004</v>
      </c>
      <c r="J23" s="108">
        <v>90443395.709999993</v>
      </c>
    </row>
    <row r="24" spans="1:10" x14ac:dyDescent="0.2">
      <c r="A24" s="126">
        <v>17</v>
      </c>
      <c r="B24" s="168" t="s">
        <v>242</v>
      </c>
      <c r="C24" s="108">
        <v>4132340857.2000003</v>
      </c>
      <c r="D24" s="108">
        <f t="shared" si="0"/>
        <v>149323255.53000003</v>
      </c>
      <c r="E24" s="145">
        <f t="shared" si="2"/>
        <v>3.6135270707358537E-2</v>
      </c>
      <c r="F24" s="108">
        <f t="shared" si="1"/>
        <v>21746293.260000002</v>
      </c>
      <c r="G24" s="108">
        <v>13173094.530000001</v>
      </c>
      <c r="H24" s="108">
        <v>8573198.7300000004</v>
      </c>
      <c r="I24" s="108">
        <v>24435962.660000008</v>
      </c>
      <c r="J24" s="108">
        <v>103140999.61000001</v>
      </c>
    </row>
    <row r="25" spans="1:10" x14ac:dyDescent="0.2">
      <c r="A25" s="126">
        <v>18</v>
      </c>
      <c r="B25" s="167" t="s">
        <v>239</v>
      </c>
      <c r="C25" s="108">
        <v>452213136.30999994</v>
      </c>
      <c r="D25" s="108">
        <f t="shared" si="0"/>
        <v>149226127.14999998</v>
      </c>
      <c r="E25" s="145">
        <f t="shared" si="2"/>
        <v>0.32999069502417744</v>
      </c>
      <c r="F25" s="108">
        <f t="shared" si="1"/>
        <v>32088541.239999995</v>
      </c>
      <c r="G25" s="108">
        <v>19955088.359999996</v>
      </c>
      <c r="H25" s="108">
        <v>12133452.880000001</v>
      </c>
      <c r="I25" s="108">
        <v>7450997.7800000003</v>
      </c>
      <c r="J25" s="108">
        <v>109686588.13</v>
      </c>
    </row>
    <row r="26" spans="1:10" x14ac:dyDescent="0.2">
      <c r="A26" s="126">
        <v>19</v>
      </c>
      <c r="B26" s="171" t="s">
        <v>240</v>
      </c>
      <c r="C26" s="108">
        <v>479853934.38999999</v>
      </c>
      <c r="D26" s="108">
        <f t="shared" si="0"/>
        <v>140667182.00999999</v>
      </c>
      <c r="E26" s="145">
        <f t="shared" si="2"/>
        <v>0.29314583444818254</v>
      </c>
      <c r="F26" s="108">
        <f t="shared" si="1"/>
        <v>30448756.950000003</v>
      </c>
      <c r="G26" s="120">
        <v>0</v>
      </c>
      <c r="H26" s="108">
        <v>30448756.950000003</v>
      </c>
      <c r="I26" s="108">
        <v>17614839.299999997</v>
      </c>
      <c r="J26" s="108">
        <v>92603585.760000005</v>
      </c>
    </row>
    <row r="27" spans="1:10" x14ac:dyDescent="0.2">
      <c r="A27" s="126">
        <v>20</v>
      </c>
      <c r="B27" s="168" t="s">
        <v>251</v>
      </c>
      <c r="C27" s="108">
        <v>260753988.94999999</v>
      </c>
      <c r="D27" s="108">
        <f t="shared" si="0"/>
        <v>138609449.15000001</v>
      </c>
      <c r="E27" s="145">
        <f t="shared" si="2"/>
        <v>0.53157173053478612</v>
      </c>
      <c r="F27" s="108">
        <f t="shared" si="1"/>
        <v>62529879.109999999</v>
      </c>
      <c r="G27" s="108">
        <v>21983833.589999996</v>
      </c>
      <c r="H27" s="108">
        <v>40546045.520000003</v>
      </c>
      <c r="I27" s="108">
        <v>17438300.41</v>
      </c>
      <c r="J27" s="108">
        <v>58641269.630000003</v>
      </c>
    </row>
    <row r="28" spans="1:10" x14ac:dyDescent="0.2">
      <c r="A28" s="126">
        <v>21</v>
      </c>
      <c r="B28" s="168" t="s">
        <v>241</v>
      </c>
      <c r="C28" s="108">
        <v>230378317.20000005</v>
      </c>
      <c r="D28" s="108">
        <f t="shared" si="0"/>
        <v>118030846.19000003</v>
      </c>
      <c r="E28" s="145">
        <f t="shared" si="2"/>
        <v>0.51233487432557734</v>
      </c>
      <c r="F28" s="108">
        <f t="shared" si="1"/>
        <v>68470296.710000008</v>
      </c>
      <c r="G28" s="108">
        <v>19242368.949999999</v>
      </c>
      <c r="H28" s="108">
        <v>49227927.760000005</v>
      </c>
      <c r="I28" s="108">
        <v>1502327.43</v>
      </c>
      <c r="J28" s="108">
        <v>48058222.050000004</v>
      </c>
    </row>
    <row r="29" spans="1:10" x14ac:dyDescent="0.2">
      <c r="A29" s="126">
        <v>22</v>
      </c>
      <c r="B29" s="168" t="s">
        <v>245</v>
      </c>
      <c r="C29" s="108">
        <v>169829857.52999997</v>
      </c>
      <c r="D29" s="108">
        <f t="shared" si="0"/>
        <v>108857793.74000001</v>
      </c>
      <c r="E29" s="145">
        <f t="shared" si="2"/>
        <v>0.64098148183849579</v>
      </c>
      <c r="F29" s="108">
        <f t="shared" si="1"/>
        <v>4738304.2999999989</v>
      </c>
      <c r="G29" s="120">
        <v>0</v>
      </c>
      <c r="H29" s="108">
        <v>4738304.2999999989</v>
      </c>
      <c r="I29" s="108">
        <v>10862360.189999999</v>
      </c>
      <c r="J29" s="108">
        <v>93257129.250000015</v>
      </c>
    </row>
    <row r="30" spans="1:10" x14ac:dyDescent="0.2">
      <c r="A30" s="126">
        <v>23</v>
      </c>
      <c r="B30" s="168" t="s">
        <v>247</v>
      </c>
      <c r="C30" s="108">
        <v>626312576.77999997</v>
      </c>
      <c r="D30" s="108">
        <f t="shared" si="0"/>
        <v>102809786.25</v>
      </c>
      <c r="E30" s="145">
        <f t="shared" si="2"/>
        <v>0.16415092090049663</v>
      </c>
      <c r="F30" s="108">
        <f t="shared" si="1"/>
        <v>35499900.409999996</v>
      </c>
      <c r="G30" s="120">
        <v>0</v>
      </c>
      <c r="H30" s="108">
        <v>35499900.409999996</v>
      </c>
      <c r="I30" s="108">
        <v>37500000</v>
      </c>
      <c r="J30" s="108">
        <v>29809885.84</v>
      </c>
    </row>
    <row r="31" spans="1:10" x14ac:dyDescent="0.2">
      <c r="A31" s="126">
        <v>24</v>
      </c>
      <c r="B31" s="168" t="s">
        <v>244</v>
      </c>
      <c r="C31" s="108">
        <v>334957042.34999996</v>
      </c>
      <c r="D31" s="108">
        <f t="shared" si="0"/>
        <v>93915459.200000003</v>
      </c>
      <c r="E31" s="145">
        <f t="shared" si="2"/>
        <v>0.28038060803590092</v>
      </c>
      <c r="F31" s="108">
        <f t="shared" si="1"/>
        <v>20319992.859999999</v>
      </c>
      <c r="G31" s="108">
        <v>2080890.45</v>
      </c>
      <c r="H31" s="108">
        <v>18239102.41</v>
      </c>
      <c r="I31" s="108">
        <v>6632552.4400000004</v>
      </c>
      <c r="J31" s="108">
        <v>66962913.899999999</v>
      </c>
    </row>
    <row r="32" spans="1:10" x14ac:dyDescent="0.2">
      <c r="A32" s="126">
        <v>25</v>
      </c>
      <c r="B32" s="168" t="s">
        <v>243</v>
      </c>
      <c r="C32" s="108">
        <v>227960850.54000002</v>
      </c>
      <c r="D32" s="108">
        <f t="shared" si="0"/>
        <v>83751749.610000014</v>
      </c>
      <c r="E32" s="145">
        <f t="shared" si="2"/>
        <v>0.36739531990517904</v>
      </c>
      <c r="F32" s="108">
        <f t="shared" si="1"/>
        <v>8180740.4900000002</v>
      </c>
      <c r="G32" s="120">
        <v>0</v>
      </c>
      <c r="H32" s="108">
        <v>8180740.4900000002</v>
      </c>
      <c r="I32" s="108">
        <v>1331809.4700000002</v>
      </c>
      <c r="J32" s="108">
        <v>74239199.650000006</v>
      </c>
    </row>
    <row r="33" spans="1:10" x14ac:dyDescent="0.2">
      <c r="A33" s="126">
        <v>26</v>
      </c>
      <c r="B33" s="168" t="s">
        <v>246</v>
      </c>
      <c r="C33" s="108">
        <v>204529540.14000002</v>
      </c>
      <c r="D33" s="108">
        <f t="shared" si="0"/>
        <v>63606319.539999999</v>
      </c>
      <c r="E33" s="145">
        <f t="shared" si="2"/>
        <v>0.31098842493099832</v>
      </c>
      <c r="F33" s="108">
        <f t="shared" si="1"/>
        <v>2563395.23</v>
      </c>
      <c r="G33" s="108">
        <v>167332.16</v>
      </c>
      <c r="H33" s="108">
        <v>2396063.0699999998</v>
      </c>
      <c r="I33" s="108">
        <v>14050249.59</v>
      </c>
      <c r="J33" s="108">
        <v>46992674.719999999</v>
      </c>
    </row>
    <row r="34" spans="1:10" x14ac:dyDescent="0.2">
      <c r="A34" s="126">
        <v>27</v>
      </c>
      <c r="B34" s="167" t="s">
        <v>252</v>
      </c>
      <c r="C34" s="108">
        <v>179423282.32999998</v>
      </c>
      <c r="D34" s="108">
        <f t="shared" si="0"/>
        <v>50583451.099999994</v>
      </c>
      <c r="E34" s="145">
        <f t="shared" si="2"/>
        <v>0.28192244865393551</v>
      </c>
      <c r="F34" s="108">
        <f t="shared" si="1"/>
        <v>27396696.429999996</v>
      </c>
      <c r="G34" s="108">
        <v>18754858.329999998</v>
      </c>
      <c r="H34" s="108">
        <v>8641838.0999999978</v>
      </c>
      <c r="I34" s="108">
        <v>11906190.719999999</v>
      </c>
      <c r="J34" s="108">
        <v>11280563.949999999</v>
      </c>
    </row>
    <row r="35" spans="1:10" x14ac:dyDescent="0.2">
      <c r="A35" s="126">
        <v>28</v>
      </c>
      <c r="B35" s="168" t="s">
        <v>248</v>
      </c>
      <c r="C35" s="108">
        <v>114954418.08999997</v>
      </c>
      <c r="D35" s="108">
        <f t="shared" si="0"/>
        <v>47390304.959999993</v>
      </c>
      <c r="E35" s="145">
        <f t="shared" si="2"/>
        <v>0.41225301077943116</v>
      </c>
      <c r="F35" s="108">
        <f t="shared" si="1"/>
        <v>7737994.2599999998</v>
      </c>
      <c r="G35" s="108">
        <v>0</v>
      </c>
      <c r="H35" s="108">
        <v>7737994.2599999998</v>
      </c>
      <c r="I35" s="108">
        <v>17070620.68</v>
      </c>
      <c r="J35" s="108">
        <v>22581690.02</v>
      </c>
    </row>
    <row r="36" spans="1:10" x14ac:dyDescent="0.2">
      <c r="A36" s="126">
        <v>29</v>
      </c>
      <c r="B36" s="168" t="s">
        <v>249</v>
      </c>
      <c r="C36" s="108">
        <v>168828394.41</v>
      </c>
      <c r="D36" s="108">
        <f t="shared" si="0"/>
        <v>43916765.939999998</v>
      </c>
      <c r="E36" s="145">
        <f t="shared" si="2"/>
        <v>0.2601266575653623</v>
      </c>
      <c r="F36" s="108">
        <f t="shared" si="1"/>
        <v>24862680.149999999</v>
      </c>
      <c r="G36" s="108">
        <v>12519423.070000002</v>
      </c>
      <c r="H36" s="108">
        <v>12343257.079999998</v>
      </c>
      <c r="I36" s="108">
        <v>648879.82999999996</v>
      </c>
      <c r="J36" s="108">
        <v>18405205.960000001</v>
      </c>
    </row>
    <row r="37" spans="1:10" x14ac:dyDescent="0.2">
      <c r="A37" s="126">
        <v>30</v>
      </c>
      <c r="B37" s="168" t="s">
        <v>250</v>
      </c>
      <c r="C37" s="108">
        <v>92034990.679999992</v>
      </c>
      <c r="D37" s="108">
        <f t="shared" si="0"/>
        <v>35578862.649999999</v>
      </c>
      <c r="E37" s="145">
        <f t="shared" si="2"/>
        <v>0.38657973871813078</v>
      </c>
      <c r="F37" s="108">
        <f t="shared" si="1"/>
        <v>8066707.8600000003</v>
      </c>
      <c r="G37" s="120">
        <v>0</v>
      </c>
      <c r="H37" s="108">
        <v>8066707.8600000003</v>
      </c>
      <c r="I37" s="108">
        <v>1029661.79</v>
      </c>
      <c r="J37" s="108">
        <v>26482493</v>
      </c>
    </row>
    <row r="38" spans="1:10" x14ac:dyDescent="0.2">
      <c r="A38" s="126">
        <v>31</v>
      </c>
      <c r="B38" s="168" t="s">
        <v>254</v>
      </c>
      <c r="C38" s="108">
        <v>385571006.98000002</v>
      </c>
      <c r="D38" s="108">
        <f t="shared" si="0"/>
        <v>26681422.229999997</v>
      </c>
      <c r="E38" s="145">
        <f t="shared" si="2"/>
        <v>6.9199762811481283E-2</v>
      </c>
      <c r="F38" s="108">
        <f t="shared" si="1"/>
        <v>920778.2</v>
      </c>
      <c r="G38" s="120">
        <v>0</v>
      </c>
      <c r="H38" s="108">
        <v>920778.2</v>
      </c>
      <c r="I38" s="108">
        <v>75197.47</v>
      </c>
      <c r="J38" s="108">
        <v>25685446.559999999</v>
      </c>
    </row>
    <row r="39" spans="1:10" x14ac:dyDescent="0.2">
      <c r="A39" s="126">
        <v>32</v>
      </c>
      <c r="B39" s="168" t="s">
        <v>253</v>
      </c>
      <c r="C39" s="108">
        <v>34300282.109999999</v>
      </c>
      <c r="D39" s="108">
        <f t="shared" si="0"/>
        <v>25001750.57</v>
      </c>
      <c r="E39" s="145">
        <f t="shared" si="2"/>
        <v>0.72890801567812535</v>
      </c>
      <c r="F39" s="108">
        <f t="shared" si="1"/>
        <v>25001750.57</v>
      </c>
      <c r="G39" s="108">
        <v>4685369.55</v>
      </c>
      <c r="H39" s="108">
        <v>20316381.02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72576036.169999987</v>
      </c>
      <c r="D40" s="108">
        <f t="shared" si="0"/>
        <v>21563375</v>
      </c>
      <c r="E40" s="145">
        <f t="shared" si="2"/>
        <v>0.29711425613670306</v>
      </c>
      <c r="F40" s="108">
        <f t="shared" si="1"/>
        <v>7309963.6100000003</v>
      </c>
      <c r="G40" s="108">
        <v>2076676.82</v>
      </c>
      <c r="H40" s="108">
        <v>5233286.79</v>
      </c>
      <c r="I40" s="108">
        <v>2559614.5099999998</v>
      </c>
      <c r="J40" s="108">
        <v>11693796.880000001</v>
      </c>
    </row>
    <row r="41" spans="1:10" x14ac:dyDescent="0.2">
      <c r="A41" s="126">
        <v>34</v>
      </c>
      <c r="B41" s="168" t="s">
        <v>258</v>
      </c>
      <c r="C41" s="108">
        <v>114818634.19000001</v>
      </c>
      <c r="D41" s="108">
        <f t="shared" si="0"/>
        <v>19235169.969999999</v>
      </c>
      <c r="E41" s="145">
        <f t="shared" si="2"/>
        <v>0.16752655268629962</v>
      </c>
      <c r="F41" s="108">
        <f t="shared" si="1"/>
        <v>3661173.42</v>
      </c>
      <c r="G41" s="108">
        <v>0</v>
      </c>
      <c r="H41" s="108">
        <v>3661173.42</v>
      </c>
      <c r="I41" s="108">
        <v>100000</v>
      </c>
      <c r="J41" s="108">
        <v>15473996.550000001</v>
      </c>
    </row>
    <row r="42" spans="1:10" x14ac:dyDescent="0.2">
      <c r="A42" s="126">
        <v>35</v>
      </c>
      <c r="B42" s="168" t="s">
        <v>256</v>
      </c>
      <c r="C42" s="108">
        <v>85437139.200000003</v>
      </c>
      <c r="D42" s="108">
        <f t="shared" si="0"/>
        <v>5656843.54</v>
      </c>
      <c r="E42" s="145">
        <f t="shared" si="2"/>
        <v>6.621059170483086E-2</v>
      </c>
      <c r="F42" s="108">
        <f t="shared" si="1"/>
        <v>5656843.54</v>
      </c>
      <c r="G42" s="108">
        <v>4235492.84</v>
      </c>
      <c r="H42" s="108">
        <v>1421350.7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260</v>
      </c>
      <c r="C43" s="108">
        <v>5272949.3</v>
      </c>
      <c r="D43" s="108">
        <f t="shared" si="0"/>
        <v>3766770.18401</v>
      </c>
      <c r="E43" s="145">
        <f t="shared" si="2"/>
        <v>0.71435736808810202</v>
      </c>
      <c r="F43" s="108">
        <f t="shared" si="1"/>
        <v>3666666.67</v>
      </c>
      <c r="G43" s="108">
        <v>0</v>
      </c>
      <c r="H43" s="108">
        <v>3666666.67</v>
      </c>
      <c r="I43" s="130">
        <v>0.35400999999999999</v>
      </c>
      <c r="J43" s="108">
        <v>100103.16</v>
      </c>
    </row>
    <row r="44" spans="1:10" x14ac:dyDescent="0.2">
      <c r="A44" s="126">
        <v>37</v>
      </c>
      <c r="B44" s="168" t="s">
        <v>257</v>
      </c>
      <c r="C44" s="108">
        <v>7100549.879999999</v>
      </c>
      <c r="D44" s="108">
        <f t="shared" si="0"/>
        <v>3543796.32</v>
      </c>
      <c r="E44" s="145">
        <f t="shared" si="2"/>
        <v>0.49908758897416555</v>
      </c>
      <c r="F44" s="120">
        <f t="shared" si="1"/>
        <v>0</v>
      </c>
      <c r="G44" s="120">
        <v>0</v>
      </c>
      <c r="H44" s="120">
        <v>0</v>
      </c>
      <c r="I44" s="108">
        <v>746147.27</v>
      </c>
      <c r="J44" s="108">
        <v>2797649.05</v>
      </c>
    </row>
    <row r="45" spans="1:10" x14ac:dyDescent="0.2">
      <c r="A45" s="126">
        <v>38</v>
      </c>
      <c r="B45" s="167" t="s">
        <v>259</v>
      </c>
      <c r="C45" s="108">
        <v>1790853.42</v>
      </c>
      <c r="D45" s="108">
        <f t="shared" si="0"/>
        <v>1712500</v>
      </c>
      <c r="E45" s="145">
        <f t="shared" si="2"/>
        <v>0.95624799934770766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519862.91</v>
      </c>
      <c r="D46" s="108">
        <f t="shared" si="0"/>
        <v>59451.99</v>
      </c>
      <c r="E46" s="145">
        <f t="shared" si="2"/>
        <v>0.11436089949175254</v>
      </c>
      <c r="F46" s="108">
        <f t="shared" si="1"/>
        <v>53105.42</v>
      </c>
      <c r="G46" s="108">
        <v>0</v>
      </c>
      <c r="H46" s="108">
        <v>53105.42</v>
      </c>
      <c r="I46" s="120">
        <v>0</v>
      </c>
      <c r="J46" s="108">
        <v>6346.57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v>0</v>
      </c>
      <c r="E47" s="145">
        <f t="shared" si="2"/>
        <v>0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19994726.149999999</v>
      </c>
      <c r="D48" s="120"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548817143.12</v>
      </c>
      <c r="D49" s="120">
        <f>F49+I49+J49</f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5"/>
    </row>
    <row r="50" spans="1:11" s="122" customFormat="1" x14ac:dyDescent="0.2">
      <c r="A50" s="126">
        <v>43</v>
      </c>
      <c r="B50" s="168" t="s">
        <v>264</v>
      </c>
      <c r="C50" s="108">
        <v>177780747</v>
      </c>
      <c r="D50" s="120">
        <f>F50+I50+J50</f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5"/>
    </row>
    <row r="51" spans="1:11" x14ac:dyDescent="0.2">
      <c r="A51" s="126">
        <v>44</v>
      </c>
      <c r="B51" s="115" t="s">
        <v>265</v>
      </c>
      <c r="C51" s="108">
        <v>41434850.670000002</v>
      </c>
      <c r="D51" s="120">
        <f>F51+I51+J51</f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58493205016.87001</v>
      </c>
      <c r="D52" s="121">
        <f t="shared" ref="D52" si="3">F52+I52+J52</f>
        <v>11583565118.830002</v>
      </c>
      <c r="E52" s="146">
        <f t="shared" si="2"/>
        <v>0.19803266234922823</v>
      </c>
      <c r="F52" s="121">
        <f t="shared" ref="F52" si="4">G52+H52</f>
        <v>3543712671.6199999</v>
      </c>
      <c r="G52" s="121">
        <v>1215456364.4999998</v>
      </c>
      <c r="H52" s="121">
        <v>2328256307.1200004</v>
      </c>
      <c r="I52" s="121">
        <v>2088097571.4100003</v>
      </c>
      <c r="J52" s="121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3.88671875" style="177" bestFit="1" customWidth="1"/>
    <col min="2" max="2" width="34.21875" style="177" customWidth="1"/>
    <col min="3" max="3" width="15.21875" style="177" bestFit="1" customWidth="1"/>
    <col min="4" max="4" width="22.77734375" style="177" bestFit="1" customWidth="1"/>
    <col min="5" max="5" width="14.6640625" style="177" bestFit="1" customWidth="1"/>
    <col min="6" max="6" width="18.21875" style="177" bestFit="1" customWidth="1"/>
    <col min="7" max="7" width="12.88671875" style="177" bestFit="1" customWidth="1"/>
    <col min="8" max="8" width="13.88671875" style="177" bestFit="1" customWidth="1"/>
    <col min="9" max="9" width="13" style="177" bestFit="1" customWidth="1"/>
    <col min="10" max="10" width="12.77734375" style="177" bestFit="1" customWidth="1"/>
    <col min="11" max="16384" width="11.44140625" style="177"/>
  </cols>
  <sheetData>
    <row r="1" spans="1:10" x14ac:dyDescent="0.2">
      <c r="A1" s="190" t="s">
        <v>286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10130053117.879999</v>
      </c>
      <c r="D8" s="108">
        <f t="shared" ref="D8:D51" si="0">F8+I8+J8</f>
        <v>1870403487.6199999</v>
      </c>
      <c r="E8" s="145">
        <f>D8/C8</f>
        <v>0.18463906021565213</v>
      </c>
      <c r="F8" s="108">
        <f t="shared" ref="F8:F51" si="1">G8+H8</f>
        <v>455545348.58999997</v>
      </c>
      <c r="G8" s="108">
        <v>143288120.41000003</v>
      </c>
      <c r="H8" s="108">
        <v>312257228.17999995</v>
      </c>
      <c r="I8" s="108">
        <v>454335507.83999991</v>
      </c>
      <c r="J8" s="108">
        <v>960522631.18999994</v>
      </c>
    </row>
    <row r="9" spans="1:10" x14ac:dyDescent="0.2">
      <c r="A9" s="126">
        <v>2</v>
      </c>
      <c r="B9" s="171" t="s">
        <v>224</v>
      </c>
      <c r="C9" s="108">
        <v>7670513685.960001</v>
      </c>
      <c r="D9" s="108">
        <f t="shared" si="0"/>
        <v>1724074976.3799999</v>
      </c>
      <c r="E9" s="145">
        <f t="shared" ref="E9:E52" si="2">D9/C9</f>
        <v>0.22476656022864833</v>
      </c>
      <c r="F9" s="108">
        <f t="shared" si="1"/>
        <v>902739461.77999997</v>
      </c>
      <c r="G9" s="108">
        <v>288510287.09999996</v>
      </c>
      <c r="H9" s="108">
        <v>614229174.68000007</v>
      </c>
      <c r="I9" s="108">
        <v>325254220.12999994</v>
      </c>
      <c r="J9" s="108">
        <v>496081294.47000003</v>
      </c>
    </row>
    <row r="10" spans="1:10" x14ac:dyDescent="0.2">
      <c r="A10" s="126">
        <v>3</v>
      </c>
      <c r="B10" s="168" t="s">
        <v>225</v>
      </c>
      <c r="C10" s="108">
        <v>5907111743.3200006</v>
      </c>
      <c r="D10" s="108">
        <f t="shared" si="0"/>
        <v>1205269987.6199999</v>
      </c>
      <c r="E10" s="145">
        <f t="shared" si="2"/>
        <v>0.20403710645612344</v>
      </c>
      <c r="F10" s="108">
        <f t="shared" si="1"/>
        <v>129121833.86</v>
      </c>
      <c r="G10" s="108">
        <v>46379623.909999996</v>
      </c>
      <c r="H10" s="108">
        <v>82742209.950000003</v>
      </c>
      <c r="I10" s="108">
        <v>284698191.82000005</v>
      </c>
      <c r="J10" s="108">
        <v>791449961.93999994</v>
      </c>
    </row>
    <row r="11" spans="1:10" x14ac:dyDescent="0.2">
      <c r="A11" s="126">
        <v>4</v>
      </c>
      <c r="B11" s="168" t="s">
        <v>226</v>
      </c>
      <c r="C11" s="108">
        <v>3420940647.0500002</v>
      </c>
      <c r="D11" s="108">
        <f t="shared" si="0"/>
        <v>759266160.70000005</v>
      </c>
      <c r="E11" s="145">
        <f t="shared" si="2"/>
        <v>0.22194660446820161</v>
      </c>
      <c r="F11" s="108">
        <f t="shared" si="1"/>
        <v>274104188.46999997</v>
      </c>
      <c r="G11" s="108">
        <v>84504389.87999998</v>
      </c>
      <c r="H11" s="108">
        <v>189599798.58999997</v>
      </c>
      <c r="I11" s="108">
        <v>166462108.02000001</v>
      </c>
      <c r="J11" s="108">
        <v>318699864.20999998</v>
      </c>
    </row>
    <row r="12" spans="1:10" x14ac:dyDescent="0.2">
      <c r="A12" s="126">
        <v>5</v>
      </c>
      <c r="B12" s="168" t="s">
        <v>228</v>
      </c>
      <c r="C12" s="108">
        <v>3976993151.2799997</v>
      </c>
      <c r="D12" s="108">
        <f t="shared" si="0"/>
        <v>653479820.20000005</v>
      </c>
      <c r="E12" s="145">
        <f t="shared" si="2"/>
        <v>0.16431504791243526</v>
      </c>
      <c r="F12" s="108">
        <f t="shared" si="1"/>
        <v>121458862.43000001</v>
      </c>
      <c r="G12" s="108">
        <v>29938153.82</v>
      </c>
      <c r="H12" s="108">
        <v>91520708.610000014</v>
      </c>
      <c r="I12" s="108">
        <v>125351307.23000003</v>
      </c>
      <c r="J12" s="108">
        <v>406669650.54000002</v>
      </c>
    </row>
    <row r="13" spans="1:10" x14ac:dyDescent="0.2">
      <c r="A13" s="126">
        <v>6</v>
      </c>
      <c r="B13" s="168" t="s">
        <v>227</v>
      </c>
      <c r="C13" s="108">
        <v>3004317662.8100004</v>
      </c>
      <c r="D13" s="108">
        <f t="shared" si="0"/>
        <v>574839320.72000003</v>
      </c>
      <c r="E13" s="145">
        <f t="shared" si="2"/>
        <v>0.19133772964019422</v>
      </c>
      <c r="F13" s="108">
        <f t="shared" si="1"/>
        <v>57319899.910000004</v>
      </c>
      <c r="G13" s="108">
        <v>43715771.420000002</v>
      </c>
      <c r="H13" s="108">
        <v>13604128.49</v>
      </c>
      <c r="I13" s="108">
        <v>40000751.929999992</v>
      </c>
      <c r="J13" s="108">
        <v>477518668.88</v>
      </c>
    </row>
    <row r="14" spans="1:10" x14ac:dyDescent="0.2">
      <c r="A14" s="126">
        <v>7</v>
      </c>
      <c r="B14" s="168" t="s">
        <v>231</v>
      </c>
      <c r="C14" s="108">
        <v>2552290763.3900003</v>
      </c>
      <c r="D14" s="108">
        <f t="shared" si="0"/>
        <v>557552470.06999993</v>
      </c>
      <c r="E14" s="145">
        <f t="shared" si="2"/>
        <v>0.21845178381222063</v>
      </c>
      <c r="F14" s="108">
        <f t="shared" si="1"/>
        <v>357765969.24000001</v>
      </c>
      <c r="G14" s="108">
        <v>95501339.710000008</v>
      </c>
      <c r="H14" s="108">
        <v>262264629.52999997</v>
      </c>
      <c r="I14" s="108">
        <v>66719590.269999996</v>
      </c>
      <c r="J14" s="108">
        <v>133066910.55999999</v>
      </c>
    </row>
    <row r="15" spans="1:10" x14ac:dyDescent="0.2">
      <c r="A15" s="126">
        <v>8</v>
      </c>
      <c r="B15" s="168" t="s">
        <v>229</v>
      </c>
      <c r="C15" s="108">
        <v>1844040461.0099998</v>
      </c>
      <c r="D15" s="108">
        <f t="shared" si="0"/>
        <v>553251859.01999998</v>
      </c>
      <c r="E15" s="145">
        <f t="shared" si="2"/>
        <v>0.30002154004634923</v>
      </c>
      <c r="F15" s="108">
        <f t="shared" si="1"/>
        <v>224915654.75</v>
      </c>
      <c r="G15" s="108">
        <v>86469590.220000014</v>
      </c>
      <c r="H15" s="108">
        <v>138446064.53</v>
      </c>
      <c r="I15" s="108">
        <v>48262469.350000016</v>
      </c>
      <c r="J15" s="108">
        <v>280073734.91999996</v>
      </c>
    </row>
    <row r="16" spans="1:10" x14ac:dyDescent="0.2">
      <c r="A16" s="126">
        <v>9</v>
      </c>
      <c r="B16" s="168" t="s">
        <v>230</v>
      </c>
      <c r="C16" s="108">
        <v>989553378.07000017</v>
      </c>
      <c r="D16" s="108">
        <f t="shared" si="0"/>
        <v>477584648.71000004</v>
      </c>
      <c r="E16" s="145">
        <f t="shared" si="2"/>
        <v>0.48262646492245725</v>
      </c>
      <c r="F16" s="108">
        <f t="shared" si="1"/>
        <v>102746074.80999999</v>
      </c>
      <c r="G16" s="108">
        <v>39050465.350000001</v>
      </c>
      <c r="H16" s="108">
        <v>63695609.459999986</v>
      </c>
      <c r="I16" s="108">
        <v>82184890.570000008</v>
      </c>
      <c r="J16" s="108">
        <v>292653683.33000004</v>
      </c>
    </row>
    <row r="17" spans="1:10" x14ac:dyDescent="0.2">
      <c r="A17" s="126">
        <v>10</v>
      </c>
      <c r="B17" s="168" t="s">
        <v>232</v>
      </c>
      <c r="C17" s="108">
        <v>5956493449.7399988</v>
      </c>
      <c r="D17" s="108">
        <f t="shared" si="0"/>
        <v>470280424.85000008</v>
      </c>
      <c r="E17" s="145">
        <f t="shared" si="2"/>
        <v>7.8952563083994967E-2</v>
      </c>
      <c r="F17" s="108">
        <f t="shared" si="1"/>
        <v>42978154.729999997</v>
      </c>
      <c r="G17" s="120">
        <v>0</v>
      </c>
      <c r="H17" s="108">
        <v>42978154.729999997</v>
      </c>
      <c r="I17" s="108">
        <v>23538264.689999998</v>
      </c>
      <c r="J17" s="108">
        <v>403764005.43000007</v>
      </c>
    </row>
    <row r="18" spans="1:10" x14ac:dyDescent="0.2">
      <c r="A18" s="126">
        <v>11</v>
      </c>
      <c r="B18" s="167" t="s">
        <v>234</v>
      </c>
      <c r="C18" s="108">
        <v>671894394.47000003</v>
      </c>
      <c r="D18" s="108">
        <f t="shared" si="0"/>
        <v>348045524.28999996</v>
      </c>
      <c r="E18" s="145">
        <f t="shared" si="2"/>
        <v>0.51800629258790476</v>
      </c>
      <c r="F18" s="108">
        <f t="shared" si="1"/>
        <v>164108589.58999997</v>
      </c>
      <c r="G18" s="108">
        <v>56744887.570000008</v>
      </c>
      <c r="H18" s="108">
        <v>107363702.01999998</v>
      </c>
      <c r="I18" s="108">
        <v>44654410.340000004</v>
      </c>
      <c r="J18" s="108">
        <v>139282524.36000001</v>
      </c>
    </row>
    <row r="19" spans="1:10" x14ac:dyDescent="0.2">
      <c r="A19" s="126">
        <v>12</v>
      </c>
      <c r="B19" s="171" t="s">
        <v>233</v>
      </c>
      <c r="C19" s="108">
        <v>742251160.70000005</v>
      </c>
      <c r="D19" s="108">
        <f t="shared" si="0"/>
        <v>327649073.58999997</v>
      </c>
      <c r="E19" s="145">
        <f t="shared" si="2"/>
        <v>0.44142615187156009</v>
      </c>
      <c r="F19" s="108">
        <f t="shared" si="1"/>
        <v>72996451.659999996</v>
      </c>
      <c r="G19" s="108">
        <v>49810482.719999999</v>
      </c>
      <c r="H19" s="108">
        <v>23185968.940000001</v>
      </c>
      <c r="I19" s="108">
        <v>77331412.469999999</v>
      </c>
      <c r="J19" s="108">
        <v>177321209.45999998</v>
      </c>
    </row>
    <row r="20" spans="1:10" x14ac:dyDescent="0.2">
      <c r="A20" s="126">
        <v>13</v>
      </c>
      <c r="B20" s="167" t="s">
        <v>238</v>
      </c>
      <c r="C20" s="108">
        <v>1247416211.6799998</v>
      </c>
      <c r="D20" s="108">
        <f t="shared" si="0"/>
        <v>192319871.44</v>
      </c>
      <c r="E20" s="145">
        <f t="shared" si="2"/>
        <v>0.15417458073675885</v>
      </c>
      <c r="F20" s="108">
        <f t="shared" si="1"/>
        <v>32346249.979999997</v>
      </c>
      <c r="G20" s="108">
        <v>6343450.5199999996</v>
      </c>
      <c r="H20" s="108">
        <v>26002799.459999997</v>
      </c>
      <c r="I20" s="108">
        <v>85561645.899999991</v>
      </c>
      <c r="J20" s="108">
        <v>74411975.560000002</v>
      </c>
    </row>
    <row r="21" spans="1:10" x14ac:dyDescent="0.2">
      <c r="A21" s="126">
        <v>14</v>
      </c>
      <c r="B21" s="168" t="s">
        <v>235</v>
      </c>
      <c r="C21" s="108">
        <v>514005226.90999997</v>
      </c>
      <c r="D21" s="108">
        <f t="shared" si="0"/>
        <v>180376159.75999999</v>
      </c>
      <c r="E21" s="145">
        <f t="shared" si="2"/>
        <v>0.35092281229191286</v>
      </c>
      <c r="F21" s="108">
        <f t="shared" si="1"/>
        <v>119110949.11000001</v>
      </c>
      <c r="G21" s="108">
        <v>48588741.960000008</v>
      </c>
      <c r="H21" s="108">
        <v>70522207.150000006</v>
      </c>
      <c r="I21" s="108">
        <v>29055244.850000001</v>
      </c>
      <c r="J21" s="108">
        <v>32209965.799999997</v>
      </c>
    </row>
    <row r="22" spans="1:10" x14ac:dyDescent="0.2">
      <c r="A22" s="126">
        <v>15</v>
      </c>
      <c r="B22" s="168" t="s">
        <v>251</v>
      </c>
      <c r="C22" s="108">
        <v>297113880.5</v>
      </c>
      <c r="D22" s="108">
        <f t="shared" si="0"/>
        <v>172845791.87</v>
      </c>
      <c r="E22" s="145">
        <f t="shared" si="2"/>
        <v>0.5817492995585577</v>
      </c>
      <c r="F22" s="108">
        <f t="shared" si="1"/>
        <v>76232895.400000006</v>
      </c>
      <c r="G22" s="108">
        <v>26022595.100000001</v>
      </c>
      <c r="H22" s="108">
        <v>50210300.300000004</v>
      </c>
      <c r="I22" s="108">
        <v>18518860.670000002</v>
      </c>
      <c r="J22" s="108">
        <v>78094035.800000012</v>
      </c>
    </row>
    <row r="23" spans="1:10" x14ac:dyDescent="0.2">
      <c r="A23" s="126">
        <v>16</v>
      </c>
      <c r="B23" s="168" t="s">
        <v>237</v>
      </c>
      <c r="C23" s="108">
        <v>329448764.38999999</v>
      </c>
      <c r="D23" s="108">
        <f t="shared" si="0"/>
        <v>162603583.05000001</v>
      </c>
      <c r="E23" s="145">
        <f t="shared" si="2"/>
        <v>0.49356258279211701</v>
      </c>
      <c r="F23" s="108">
        <f t="shared" si="1"/>
        <v>62244364.019999996</v>
      </c>
      <c r="G23" s="108">
        <v>27140860.09</v>
      </c>
      <c r="H23" s="108">
        <v>35103503.93</v>
      </c>
      <c r="I23" s="108">
        <v>16054787.67</v>
      </c>
      <c r="J23" s="108">
        <v>84304431.359999999</v>
      </c>
    </row>
    <row r="24" spans="1:10" x14ac:dyDescent="0.2">
      <c r="A24" s="126">
        <v>17</v>
      </c>
      <c r="B24" s="168" t="s">
        <v>236</v>
      </c>
      <c r="C24" s="108">
        <v>336410704.37</v>
      </c>
      <c r="D24" s="108">
        <f t="shared" si="0"/>
        <v>159535324.94</v>
      </c>
      <c r="E24" s="145">
        <f t="shared" si="2"/>
        <v>0.47422784967191678</v>
      </c>
      <c r="F24" s="108">
        <f t="shared" si="1"/>
        <v>52296105.319999993</v>
      </c>
      <c r="G24" s="108">
        <v>29604257.800000001</v>
      </c>
      <c r="H24" s="108">
        <v>22691847.519999996</v>
      </c>
      <c r="I24" s="108">
        <v>12949148.669999998</v>
      </c>
      <c r="J24" s="108">
        <v>94290070.950000003</v>
      </c>
    </row>
    <row r="25" spans="1:10" x14ac:dyDescent="0.2">
      <c r="A25" s="126">
        <v>18</v>
      </c>
      <c r="B25" s="168" t="s">
        <v>242</v>
      </c>
      <c r="C25" s="108">
        <v>4156335441.7900004</v>
      </c>
      <c r="D25" s="108">
        <f t="shared" si="0"/>
        <v>151524625.49000001</v>
      </c>
      <c r="E25" s="145">
        <f t="shared" si="2"/>
        <v>3.6456303301819933E-2</v>
      </c>
      <c r="F25" s="108">
        <f t="shared" si="1"/>
        <v>20721077.140000001</v>
      </c>
      <c r="G25" s="108">
        <v>11886450.649999999</v>
      </c>
      <c r="H25" s="108">
        <v>8834626.4900000002</v>
      </c>
      <c r="I25" s="108">
        <v>24671720.449999999</v>
      </c>
      <c r="J25" s="108">
        <v>106131827.89999999</v>
      </c>
    </row>
    <row r="26" spans="1:10" x14ac:dyDescent="0.2">
      <c r="A26" s="126">
        <v>19</v>
      </c>
      <c r="B26" s="168" t="s">
        <v>239</v>
      </c>
      <c r="C26" s="108">
        <v>454073090.47000003</v>
      </c>
      <c r="D26" s="108">
        <f t="shared" si="0"/>
        <v>148792375.72000003</v>
      </c>
      <c r="E26" s="145">
        <f t="shared" si="2"/>
        <v>0.32768375585963189</v>
      </c>
      <c r="F26" s="108">
        <f t="shared" si="1"/>
        <v>35830246.370000005</v>
      </c>
      <c r="G26" s="108">
        <v>20866107.760000002</v>
      </c>
      <c r="H26" s="108">
        <v>14964138.609999999</v>
      </c>
      <c r="I26" s="108">
        <v>2981804.1</v>
      </c>
      <c r="J26" s="108">
        <v>109980325.25000001</v>
      </c>
    </row>
    <row r="27" spans="1:10" x14ac:dyDescent="0.2">
      <c r="A27" s="126">
        <v>20</v>
      </c>
      <c r="B27" s="168" t="s">
        <v>240</v>
      </c>
      <c r="C27" s="108">
        <v>473989166.28000003</v>
      </c>
      <c r="D27" s="108">
        <f t="shared" si="0"/>
        <v>135530434.75999999</v>
      </c>
      <c r="E27" s="145">
        <f t="shared" si="2"/>
        <v>0.28593572258978167</v>
      </c>
      <c r="F27" s="108">
        <f t="shared" si="1"/>
        <v>26595681.250000004</v>
      </c>
      <c r="G27" s="120">
        <v>0</v>
      </c>
      <c r="H27" s="108">
        <v>26595681.250000004</v>
      </c>
      <c r="I27" s="108">
        <v>14738058.009999998</v>
      </c>
      <c r="J27" s="108">
        <v>94196695.5</v>
      </c>
    </row>
    <row r="28" spans="1:10" x14ac:dyDescent="0.2">
      <c r="A28" s="126">
        <v>21</v>
      </c>
      <c r="B28" s="168" t="s">
        <v>247</v>
      </c>
      <c r="C28" s="108">
        <v>654883812.90999997</v>
      </c>
      <c r="D28" s="108">
        <f t="shared" si="0"/>
        <v>101621130.42</v>
      </c>
      <c r="E28" s="145">
        <f t="shared" si="2"/>
        <v>0.15517428957121848</v>
      </c>
      <c r="F28" s="108">
        <f t="shared" si="1"/>
        <v>34489164.390000001</v>
      </c>
      <c r="G28" s="120">
        <v>0</v>
      </c>
      <c r="H28" s="108">
        <v>34489164.390000001</v>
      </c>
      <c r="I28" s="108">
        <v>37500000</v>
      </c>
      <c r="J28" s="108">
        <v>29631966.030000001</v>
      </c>
    </row>
    <row r="29" spans="1:10" x14ac:dyDescent="0.2">
      <c r="A29" s="126">
        <v>22</v>
      </c>
      <c r="B29" s="168" t="s">
        <v>241</v>
      </c>
      <c r="C29" s="108">
        <v>219755992.28999996</v>
      </c>
      <c r="D29" s="108">
        <f t="shared" si="0"/>
        <v>101235984.77000001</v>
      </c>
      <c r="E29" s="145">
        <f t="shared" si="2"/>
        <v>0.46067451319554653</v>
      </c>
      <c r="F29" s="108">
        <f t="shared" si="1"/>
        <v>77301990.870000005</v>
      </c>
      <c r="G29" s="108">
        <v>26384144.100000001</v>
      </c>
      <c r="H29" s="108">
        <v>50917846.770000003</v>
      </c>
      <c r="I29" s="108">
        <v>664777.72</v>
      </c>
      <c r="J29" s="108">
        <v>23269216.18</v>
      </c>
    </row>
    <row r="30" spans="1:10" x14ac:dyDescent="0.2">
      <c r="A30" s="126">
        <v>23</v>
      </c>
      <c r="B30" s="168" t="s">
        <v>245</v>
      </c>
      <c r="C30" s="108">
        <v>168234299.80999997</v>
      </c>
      <c r="D30" s="108">
        <f t="shared" si="0"/>
        <v>97566849.549999982</v>
      </c>
      <c r="E30" s="145">
        <f t="shared" si="2"/>
        <v>0.57994623962051606</v>
      </c>
      <c r="F30" s="108">
        <f t="shared" si="1"/>
        <v>3673252.6599999992</v>
      </c>
      <c r="G30" s="120">
        <v>0</v>
      </c>
      <c r="H30" s="108">
        <v>3673252.6599999992</v>
      </c>
      <c r="I30" s="108">
        <v>3072786.4</v>
      </c>
      <c r="J30" s="108">
        <v>90820810.48999998</v>
      </c>
    </row>
    <row r="31" spans="1:10" x14ac:dyDescent="0.2">
      <c r="A31" s="126">
        <v>24</v>
      </c>
      <c r="B31" s="168" t="s">
        <v>244</v>
      </c>
      <c r="C31" s="108">
        <v>335637720.35000002</v>
      </c>
      <c r="D31" s="108">
        <f t="shared" si="0"/>
        <v>95451539.850000024</v>
      </c>
      <c r="E31" s="145">
        <f t="shared" si="2"/>
        <v>0.28438859538929062</v>
      </c>
      <c r="F31" s="108">
        <f t="shared" si="1"/>
        <v>21481134.120000001</v>
      </c>
      <c r="G31" s="108">
        <v>4275611.21</v>
      </c>
      <c r="H31" s="108">
        <v>17205522.91</v>
      </c>
      <c r="I31" s="108">
        <v>6686695.089999998</v>
      </c>
      <c r="J31" s="108">
        <v>67283710.640000015</v>
      </c>
    </row>
    <row r="32" spans="1:10" x14ac:dyDescent="0.2">
      <c r="A32" s="126">
        <v>25</v>
      </c>
      <c r="B32" s="168" t="s">
        <v>243</v>
      </c>
      <c r="C32" s="108">
        <v>224024468.53999996</v>
      </c>
      <c r="D32" s="108">
        <f t="shared" si="0"/>
        <v>85720524.75999999</v>
      </c>
      <c r="E32" s="145">
        <f t="shared" si="2"/>
        <v>0.38263911669405182</v>
      </c>
      <c r="F32" s="108">
        <f t="shared" si="1"/>
        <v>8198838.8199999994</v>
      </c>
      <c r="G32" s="120">
        <v>0</v>
      </c>
      <c r="H32" s="108">
        <v>8198838.8199999994</v>
      </c>
      <c r="I32" s="108">
        <v>3128248.7500000005</v>
      </c>
      <c r="J32" s="108">
        <v>74393437.189999998</v>
      </c>
    </row>
    <row r="33" spans="1:10" x14ac:dyDescent="0.2">
      <c r="A33" s="126">
        <v>26</v>
      </c>
      <c r="B33" s="168" t="s">
        <v>246</v>
      </c>
      <c r="C33" s="108">
        <v>203697532.62</v>
      </c>
      <c r="D33" s="108">
        <f t="shared" si="0"/>
        <v>62702451.350000001</v>
      </c>
      <c r="E33" s="145">
        <f t="shared" si="2"/>
        <v>0.30782135916674119</v>
      </c>
      <c r="F33" s="108">
        <f t="shared" si="1"/>
        <v>2409615.34</v>
      </c>
      <c r="G33" s="108">
        <v>243537</v>
      </c>
      <c r="H33" s="108">
        <v>2166078.34</v>
      </c>
      <c r="I33" s="108">
        <v>14167179.919999998</v>
      </c>
      <c r="J33" s="108">
        <v>46125656.090000004</v>
      </c>
    </row>
    <row r="34" spans="1:10" x14ac:dyDescent="0.2">
      <c r="A34" s="126">
        <v>27</v>
      </c>
      <c r="B34" s="168" t="s">
        <v>252</v>
      </c>
      <c r="C34" s="108">
        <v>175844435.97999999</v>
      </c>
      <c r="D34" s="108">
        <f t="shared" si="0"/>
        <v>51299281.919999994</v>
      </c>
      <c r="E34" s="145">
        <f t="shared" si="2"/>
        <v>0.29173104985724213</v>
      </c>
      <c r="F34" s="108">
        <f t="shared" si="1"/>
        <v>29647131.559999999</v>
      </c>
      <c r="G34" s="108">
        <v>21368592.359999999</v>
      </c>
      <c r="H34" s="108">
        <v>8278539.1999999983</v>
      </c>
      <c r="I34" s="108">
        <v>11719444.859999998</v>
      </c>
      <c r="J34" s="108">
        <v>9932705.5</v>
      </c>
    </row>
    <row r="35" spans="1:10" x14ac:dyDescent="0.2">
      <c r="A35" s="126">
        <v>28</v>
      </c>
      <c r="B35" s="168" t="s">
        <v>249</v>
      </c>
      <c r="C35" s="108">
        <v>161007467.76999998</v>
      </c>
      <c r="D35" s="108">
        <f t="shared" si="0"/>
        <v>47787883.75</v>
      </c>
      <c r="E35" s="145">
        <f t="shared" si="2"/>
        <v>0.29680538680519619</v>
      </c>
      <c r="F35" s="108">
        <f t="shared" si="1"/>
        <v>32664633.210000001</v>
      </c>
      <c r="G35" s="108">
        <v>20344758.620000001</v>
      </c>
      <c r="H35" s="108">
        <v>12319874.59</v>
      </c>
      <c r="I35" s="108">
        <v>5051069.21</v>
      </c>
      <c r="J35" s="108">
        <v>10072181.33</v>
      </c>
    </row>
    <row r="36" spans="1:10" x14ac:dyDescent="0.2">
      <c r="A36" s="126">
        <v>29</v>
      </c>
      <c r="B36" s="167" t="s">
        <v>248</v>
      </c>
      <c r="C36" s="108">
        <v>113517560.94999999</v>
      </c>
      <c r="D36" s="108">
        <f t="shared" si="0"/>
        <v>46687773.289999999</v>
      </c>
      <c r="E36" s="145">
        <f t="shared" si="2"/>
        <v>0.41128238573205533</v>
      </c>
      <c r="F36" s="108">
        <f t="shared" si="1"/>
        <v>6805244.9900000002</v>
      </c>
      <c r="G36" s="120">
        <v>0</v>
      </c>
      <c r="H36" s="108">
        <v>6805244.9900000002</v>
      </c>
      <c r="I36" s="108">
        <v>16733375.02</v>
      </c>
      <c r="J36" s="108">
        <v>23149153.280000001</v>
      </c>
    </row>
    <row r="37" spans="1:10" x14ac:dyDescent="0.2">
      <c r="A37" s="126">
        <v>30</v>
      </c>
      <c r="B37" s="167" t="s">
        <v>250</v>
      </c>
      <c r="C37" s="108">
        <v>81680652</v>
      </c>
      <c r="D37" s="108">
        <f t="shared" si="0"/>
        <v>34466712.359999999</v>
      </c>
      <c r="E37" s="145">
        <f t="shared" si="2"/>
        <v>0.42196911405653326</v>
      </c>
      <c r="F37" s="108">
        <f t="shared" si="1"/>
        <v>7776998.3200000012</v>
      </c>
      <c r="G37" s="120">
        <v>0</v>
      </c>
      <c r="H37" s="108">
        <v>7776998.3200000012</v>
      </c>
      <c r="I37" s="108">
        <v>1103965.6599999999</v>
      </c>
      <c r="J37" s="108">
        <v>25585748.380000003</v>
      </c>
    </row>
    <row r="38" spans="1:10" x14ac:dyDescent="0.2">
      <c r="A38" s="126">
        <v>31</v>
      </c>
      <c r="B38" s="168" t="s">
        <v>254</v>
      </c>
      <c r="C38" s="108">
        <v>394497269.36000001</v>
      </c>
      <c r="D38" s="108">
        <f t="shared" si="0"/>
        <v>31568143.050000001</v>
      </c>
      <c r="E38" s="145">
        <f t="shared" si="2"/>
        <v>8.002119533352807E-2</v>
      </c>
      <c r="F38" s="108">
        <f t="shared" si="1"/>
        <v>5933217.1099999994</v>
      </c>
      <c r="G38" s="120">
        <v>0</v>
      </c>
      <c r="H38" s="108">
        <v>5933217.1099999994</v>
      </c>
      <c r="I38" s="108">
        <v>74968.950000000012</v>
      </c>
      <c r="J38" s="108">
        <v>25559956.990000002</v>
      </c>
    </row>
    <row r="39" spans="1:10" x14ac:dyDescent="0.2">
      <c r="A39" s="126">
        <v>32</v>
      </c>
      <c r="B39" s="168" t="s">
        <v>253</v>
      </c>
      <c r="C39" s="108">
        <v>34247531.409999996</v>
      </c>
      <c r="D39" s="108">
        <f t="shared" si="0"/>
        <v>24991008.23</v>
      </c>
      <c r="E39" s="145">
        <f t="shared" si="2"/>
        <v>0.72971706867908248</v>
      </c>
      <c r="F39" s="108">
        <f t="shared" si="1"/>
        <v>24991008.23</v>
      </c>
      <c r="G39" s="108">
        <v>4685369.55</v>
      </c>
      <c r="H39" s="108">
        <v>20305638.68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72903652.36999999</v>
      </c>
      <c r="D40" s="108">
        <f t="shared" si="0"/>
        <v>21707158.030000001</v>
      </c>
      <c r="E40" s="145">
        <f t="shared" si="2"/>
        <v>0.29775131045330927</v>
      </c>
      <c r="F40" s="108">
        <f t="shared" si="1"/>
        <v>7372524.5700000003</v>
      </c>
      <c r="G40" s="108">
        <v>2110473.25</v>
      </c>
      <c r="H40" s="108">
        <v>5262051.32</v>
      </c>
      <c r="I40" s="108">
        <v>2721368.91</v>
      </c>
      <c r="J40" s="108">
        <v>11613264.550000001</v>
      </c>
    </row>
    <row r="41" spans="1:10" x14ac:dyDescent="0.2">
      <c r="A41" s="126">
        <v>34</v>
      </c>
      <c r="B41" s="168" t="s">
        <v>258</v>
      </c>
      <c r="C41" s="108">
        <v>114398950.14999999</v>
      </c>
      <c r="D41" s="108">
        <f t="shared" si="0"/>
        <v>19912942.329999998</v>
      </c>
      <c r="E41" s="145">
        <f t="shared" si="2"/>
        <v>0.17406577860976988</v>
      </c>
      <c r="F41" s="108">
        <f t="shared" si="1"/>
        <v>4412575.25</v>
      </c>
      <c r="G41" s="108">
        <v>0</v>
      </c>
      <c r="H41" s="108">
        <v>4412575.25</v>
      </c>
      <c r="I41" s="108">
        <v>309893</v>
      </c>
      <c r="J41" s="108">
        <v>15190474.08</v>
      </c>
    </row>
    <row r="42" spans="1:10" x14ac:dyDescent="0.2">
      <c r="A42" s="126">
        <v>35</v>
      </c>
      <c r="B42" s="168" t="s">
        <v>256</v>
      </c>
      <c r="C42" s="108">
        <v>88416296.010000005</v>
      </c>
      <c r="D42" s="108">
        <f t="shared" si="0"/>
        <v>5596397.1699999999</v>
      </c>
      <c r="E42" s="145">
        <f t="shared" si="2"/>
        <v>6.3295992057471398E-2</v>
      </c>
      <c r="F42" s="108">
        <f t="shared" si="1"/>
        <v>5596397.1699999999</v>
      </c>
      <c r="G42" s="108">
        <v>4177638.2700000005</v>
      </c>
      <c r="H42" s="108">
        <v>1418758.9</v>
      </c>
      <c r="I42" s="120">
        <v>0</v>
      </c>
      <c r="J42" s="120">
        <v>0</v>
      </c>
    </row>
    <row r="43" spans="1:10" x14ac:dyDescent="0.2">
      <c r="A43" s="126">
        <v>36</v>
      </c>
      <c r="B43" s="168" t="s">
        <v>260</v>
      </c>
      <c r="C43" s="108">
        <v>5276023.54</v>
      </c>
      <c r="D43" s="108">
        <f t="shared" si="0"/>
        <v>3770091.6799999997</v>
      </c>
      <c r="E43" s="145">
        <f t="shared" si="2"/>
        <v>0.71457067077452796</v>
      </c>
      <c r="F43" s="108">
        <f t="shared" si="1"/>
        <v>3666666.67</v>
      </c>
      <c r="G43" s="108">
        <v>0</v>
      </c>
      <c r="H43" s="108">
        <v>3666666.67</v>
      </c>
      <c r="I43" s="108">
        <v>3353.11</v>
      </c>
      <c r="J43" s="108">
        <v>100071.9</v>
      </c>
    </row>
    <row r="44" spans="1:10" x14ac:dyDescent="0.2">
      <c r="A44" s="126">
        <v>37</v>
      </c>
      <c r="B44" s="168" t="s">
        <v>257</v>
      </c>
      <c r="C44" s="108">
        <v>7347827.6799999997</v>
      </c>
      <c r="D44" s="108">
        <f t="shared" si="0"/>
        <v>3531237.56</v>
      </c>
      <c r="E44" s="145">
        <f t="shared" si="2"/>
        <v>0.48058252231630999</v>
      </c>
      <c r="F44" s="120">
        <f t="shared" si="1"/>
        <v>0</v>
      </c>
      <c r="G44" s="120">
        <v>0</v>
      </c>
      <c r="H44" s="120">
        <v>0</v>
      </c>
      <c r="I44" s="108">
        <v>743350.65</v>
      </c>
      <c r="J44" s="108">
        <v>2787886.91</v>
      </c>
    </row>
    <row r="45" spans="1:10" x14ac:dyDescent="0.2">
      <c r="A45" s="126">
        <v>38</v>
      </c>
      <c r="B45" s="168" t="s">
        <v>259</v>
      </c>
      <c r="C45" s="108">
        <v>1790071.97</v>
      </c>
      <c r="D45" s="108">
        <f t="shared" si="0"/>
        <v>1712500</v>
      </c>
      <c r="E45" s="145">
        <f t="shared" si="2"/>
        <v>0.95666544625018624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638719.42000000004</v>
      </c>
      <c r="D46" s="108">
        <f t="shared" si="0"/>
        <v>53015.73</v>
      </c>
      <c r="E46" s="145">
        <f t="shared" si="2"/>
        <v>8.3003159665945334E-2</v>
      </c>
      <c r="F46" s="108">
        <f t="shared" si="1"/>
        <v>53015.73</v>
      </c>
      <c r="G46" s="120">
        <v>0</v>
      </c>
      <c r="H46" s="108">
        <v>53015.73</v>
      </c>
      <c r="I46" s="120">
        <v>0</v>
      </c>
      <c r="J46" s="120">
        <v>0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45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20204627.240000002</v>
      </c>
      <c r="D48" s="120">
        <f t="shared" si="0"/>
        <v>0</v>
      </c>
      <c r="E48" s="145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554871007.12</v>
      </c>
      <c r="D49" s="120">
        <f t="shared" si="0"/>
        <v>0</v>
      </c>
      <c r="E49" s="145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7"/>
    </row>
    <row r="50" spans="1:11" s="122" customFormat="1" x14ac:dyDescent="0.2">
      <c r="A50" s="126">
        <v>43</v>
      </c>
      <c r="B50" s="168" t="s">
        <v>264</v>
      </c>
      <c r="C50" s="108">
        <v>127780747</v>
      </c>
      <c r="D50" s="120">
        <f t="shared" si="0"/>
        <v>0</v>
      </c>
      <c r="E50" s="145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7"/>
    </row>
    <row r="51" spans="1:11" x14ac:dyDescent="0.2">
      <c r="A51" s="126">
        <v>44</v>
      </c>
      <c r="B51" s="115" t="s">
        <v>265</v>
      </c>
      <c r="C51" s="108">
        <v>44052105.370000005</v>
      </c>
      <c r="D51" s="120">
        <f t="shared" si="0"/>
        <v>0</v>
      </c>
      <c r="E51" s="145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58479959782.190018</v>
      </c>
      <c r="D52" s="121">
        <f t="shared" ref="D52" si="3">F52+I52+J52</f>
        <v>11662608548.599998</v>
      </c>
      <c r="E52" s="146">
        <f t="shared" si="2"/>
        <v>0.19942914790019792</v>
      </c>
      <c r="F52" s="121">
        <f t="shared" ref="F52" si="4">G52+H52</f>
        <v>3607651467.4200006</v>
      </c>
      <c r="G52" s="121">
        <v>1217955700.3499999</v>
      </c>
      <c r="H52" s="121">
        <v>2389695767.0700006</v>
      </c>
      <c r="I52" s="121">
        <v>2047004872.2299998</v>
      </c>
      <c r="J52" s="121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tabSelected="1" workbookViewId="0">
      <selection activeCell="J64" sqref="J64"/>
    </sheetView>
  </sheetViews>
  <sheetFormatPr baseColWidth="10" defaultColWidth="11.44140625" defaultRowHeight="10.199999999999999" x14ac:dyDescent="0.2"/>
  <cols>
    <col min="1" max="1" width="3.88671875" style="178" bestFit="1" customWidth="1"/>
    <col min="2" max="2" width="34.21875" style="178" customWidth="1"/>
    <col min="3" max="3" width="15.21875" style="178" bestFit="1" customWidth="1"/>
    <col min="4" max="4" width="22.77734375" style="178" bestFit="1" customWidth="1"/>
    <col min="5" max="5" width="14.6640625" style="178" bestFit="1" customWidth="1"/>
    <col min="6" max="6" width="18.21875" style="178" bestFit="1" customWidth="1"/>
    <col min="7" max="7" width="12.88671875" style="178" bestFit="1" customWidth="1"/>
    <col min="8" max="8" width="13.88671875" style="178" bestFit="1" customWidth="1"/>
    <col min="9" max="9" width="13" style="178" bestFit="1" customWidth="1"/>
    <col min="10" max="10" width="12.77734375" style="178" bestFit="1" customWidth="1"/>
    <col min="11" max="16384" width="11.44140625" style="178"/>
  </cols>
  <sheetData>
    <row r="1" spans="1:10" x14ac:dyDescent="0.2">
      <c r="A1" s="190" t="s">
        <v>287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x14ac:dyDescent="0.2">
      <c r="A2" s="190"/>
      <c r="B2" s="190"/>
      <c r="C2" s="190"/>
      <c r="D2" s="190"/>
      <c r="E2" s="190"/>
      <c r="F2" s="190"/>
      <c r="G2" s="190"/>
      <c r="H2" s="190"/>
      <c r="I2" s="190"/>
      <c r="J2" s="190"/>
    </row>
    <row r="3" spans="1:10" x14ac:dyDescent="0.2">
      <c r="A3" s="190"/>
      <c r="B3" s="190"/>
      <c r="C3" s="190"/>
      <c r="D3" s="190"/>
      <c r="E3" s="190"/>
      <c r="F3" s="190"/>
      <c r="G3" s="190"/>
      <c r="H3" s="190"/>
      <c r="I3" s="190"/>
      <c r="J3" s="190"/>
    </row>
    <row r="4" spans="1:10" x14ac:dyDescent="0.2">
      <c r="A4" s="190"/>
      <c r="B4" s="190"/>
      <c r="C4" s="190"/>
      <c r="D4" s="190"/>
      <c r="E4" s="190"/>
      <c r="F4" s="190"/>
      <c r="G4" s="190"/>
      <c r="H4" s="190"/>
      <c r="I4" s="190"/>
      <c r="J4" s="190"/>
    </row>
    <row r="5" spans="1:10" x14ac:dyDescent="0.2">
      <c r="A5" s="190"/>
      <c r="B5" s="190"/>
      <c r="C5" s="190"/>
      <c r="D5" s="190"/>
      <c r="E5" s="190"/>
      <c r="F5" s="190"/>
      <c r="G5" s="190"/>
      <c r="H5" s="190"/>
      <c r="I5" s="190"/>
      <c r="J5" s="190"/>
    </row>
    <row r="6" spans="1:10" x14ac:dyDescent="0.2">
      <c r="A6" s="193" t="s">
        <v>0</v>
      </c>
      <c r="B6" s="193"/>
      <c r="C6" s="193"/>
      <c r="D6" s="193"/>
      <c r="E6" s="193"/>
      <c r="F6" s="193"/>
      <c r="G6" s="193"/>
      <c r="H6" s="193"/>
      <c r="I6" s="193"/>
      <c r="J6" s="193"/>
    </row>
    <row r="7" spans="1:10" x14ac:dyDescent="0.2">
      <c r="A7" s="126" t="s">
        <v>1</v>
      </c>
      <c r="B7" s="127" t="s">
        <v>173</v>
      </c>
      <c r="C7" s="128" t="s">
        <v>2</v>
      </c>
      <c r="D7" s="128" t="s">
        <v>3</v>
      </c>
      <c r="E7" s="128" t="s">
        <v>4</v>
      </c>
      <c r="F7" s="128" t="s">
        <v>5</v>
      </c>
      <c r="G7" s="128" t="s">
        <v>6</v>
      </c>
      <c r="H7" s="128" t="s">
        <v>7</v>
      </c>
      <c r="I7" s="128" t="s">
        <v>8</v>
      </c>
      <c r="J7" s="128" t="s">
        <v>9</v>
      </c>
    </row>
    <row r="8" spans="1:10" x14ac:dyDescent="0.2">
      <c r="A8" s="126">
        <v>1</v>
      </c>
      <c r="B8" s="168" t="s">
        <v>223</v>
      </c>
      <c r="C8" s="108">
        <v>10181363196.150002</v>
      </c>
      <c r="D8" s="108">
        <f t="shared" ref="D8:D51" si="0">F8+I8+J8</f>
        <v>1887655412.1199999</v>
      </c>
      <c r="E8" s="134">
        <f>D8/C8</f>
        <v>0.18540301291223962</v>
      </c>
      <c r="F8" s="108">
        <f t="shared" ref="F8:F51" si="1">G8+H8</f>
        <v>471073047.25</v>
      </c>
      <c r="G8" s="108">
        <v>141708358.15000001</v>
      </c>
      <c r="H8" s="108">
        <v>329364689.09999996</v>
      </c>
      <c r="I8" s="108">
        <v>457070245.94999993</v>
      </c>
      <c r="J8" s="108">
        <v>959512118.91999996</v>
      </c>
    </row>
    <row r="9" spans="1:10" x14ac:dyDescent="0.2">
      <c r="A9" s="126">
        <v>2</v>
      </c>
      <c r="B9" s="168" t="s">
        <v>224</v>
      </c>
      <c r="C9" s="108">
        <v>7658516426.0299988</v>
      </c>
      <c r="D9" s="108">
        <f t="shared" si="0"/>
        <v>1717235937.6199999</v>
      </c>
      <c r="E9" s="134">
        <f t="shared" ref="E9:E52" si="2">D9/C9</f>
        <v>0.22422566487987231</v>
      </c>
      <c r="F9" s="108">
        <f t="shared" si="1"/>
        <v>876926823.23000002</v>
      </c>
      <c r="G9" s="108">
        <v>272044687.08999997</v>
      </c>
      <c r="H9" s="108">
        <v>604882136.1400001</v>
      </c>
      <c r="I9" s="108">
        <v>345239942.58000004</v>
      </c>
      <c r="J9" s="108">
        <v>495069171.81000006</v>
      </c>
    </row>
    <row r="10" spans="1:10" x14ac:dyDescent="0.2">
      <c r="A10" s="126">
        <v>3</v>
      </c>
      <c r="B10" s="168" t="s">
        <v>225</v>
      </c>
      <c r="C10" s="108">
        <v>5915276194.3599987</v>
      </c>
      <c r="D10" s="108">
        <f t="shared" si="0"/>
        <v>1199745421.4100001</v>
      </c>
      <c r="E10" s="134">
        <f t="shared" si="2"/>
        <v>0.20282153901011651</v>
      </c>
      <c r="F10" s="108">
        <f t="shared" si="1"/>
        <v>131356917.06</v>
      </c>
      <c r="G10" s="108">
        <v>43866514.349999987</v>
      </c>
      <c r="H10" s="108">
        <v>87490402.710000008</v>
      </c>
      <c r="I10" s="108">
        <v>283149831.41000003</v>
      </c>
      <c r="J10" s="108">
        <v>785238672.94000006</v>
      </c>
    </row>
    <row r="11" spans="1:10" x14ac:dyDescent="0.2">
      <c r="A11" s="126">
        <v>4</v>
      </c>
      <c r="B11" s="168" t="s">
        <v>226</v>
      </c>
      <c r="C11" s="108">
        <v>3420361970.4299998</v>
      </c>
      <c r="D11" s="108">
        <f t="shared" si="0"/>
        <v>756316165.37</v>
      </c>
      <c r="E11" s="134">
        <f t="shared" si="2"/>
        <v>0.22112167422880033</v>
      </c>
      <c r="F11" s="108">
        <f t="shared" si="1"/>
        <v>278920207.52000004</v>
      </c>
      <c r="G11" s="108">
        <v>88573957.14000003</v>
      </c>
      <c r="H11" s="108">
        <v>190346250.38</v>
      </c>
      <c r="I11" s="108">
        <v>162277262.43000001</v>
      </c>
      <c r="J11" s="108">
        <v>315118695.41999996</v>
      </c>
    </row>
    <row r="12" spans="1:10" x14ac:dyDescent="0.2">
      <c r="A12" s="126">
        <v>5</v>
      </c>
      <c r="B12" s="168" t="s">
        <v>228</v>
      </c>
      <c r="C12" s="108">
        <v>4010187412.4400001</v>
      </c>
      <c r="D12" s="108">
        <f t="shared" si="0"/>
        <v>658185993.28999996</v>
      </c>
      <c r="E12" s="134">
        <f t="shared" si="2"/>
        <v>0.16412848717450002</v>
      </c>
      <c r="F12" s="108">
        <f t="shared" si="1"/>
        <v>113995678.52999997</v>
      </c>
      <c r="G12" s="108">
        <v>28610419.93</v>
      </c>
      <c r="H12" s="108">
        <v>85385258.599999979</v>
      </c>
      <c r="I12" s="108">
        <v>117318815.18000001</v>
      </c>
      <c r="J12" s="108">
        <v>426871499.58000004</v>
      </c>
    </row>
    <row r="13" spans="1:10" x14ac:dyDescent="0.2">
      <c r="A13" s="126">
        <v>6</v>
      </c>
      <c r="B13" s="168" t="s">
        <v>229</v>
      </c>
      <c r="C13" s="108">
        <v>1821728160.49</v>
      </c>
      <c r="D13" s="108">
        <f t="shared" si="0"/>
        <v>572259595.75</v>
      </c>
      <c r="E13" s="134">
        <f t="shared" si="2"/>
        <v>0.31413007064461046</v>
      </c>
      <c r="F13" s="108">
        <f t="shared" si="1"/>
        <v>231639199.75</v>
      </c>
      <c r="G13" s="108">
        <v>87018769.720000014</v>
      </c>
      <c r="H13" s="108">
        <v>144620430.02999997</v>
      </c>
      <c r="I13" s="108">
        <v>61169191.32</v>
      </c>
      <c r="J13" s="108">
        <v>279451204.67999995</v>
      </c>
    </row>
    <row r="14" spans="1:10" x14ac:dyDescent="0.2">
      <c r="A14" s="126">
        <v>7</v>
      </c>
      <c r="B14" s="168" t="s">
        <v>231</v>
      </c>
      <c r="C14" s="108">
        <v>2583158141.3400002</v>
      </c>
      <c r="D14" s="108">
        <f t="shared" si="0"/>
        <v>567714182.55999994</v>
      </c>
      <c r="E14" s="134">
        <f t="shared" si="2"/>
        <v>0.21977523306625785</v>
      </c>
      <c r="F14" s="108">
        <f t="shared" si="1"/>
        <v>362573062.49000001</v>
      </c>
      <c r="G14" s="108">
        <v>93925906.86999999</v>
      </c>
      <c r="H14" s="108">
        <v>268647155.62</v>
      </c>
      <c r="I14" s="108">
        <v>62907380.279999994</v>
      </c>
      <c r="J14" s="108">
        <v>142233739.78999999</v>
      </c>
    </row>
    <row r="15" spans="1:10" x14ac:dyDescent="0.2">
      <c r="A15" s="126">
        <v>8</v>
      </c>
      <c r="B15" s="168" t="s">
        <v>227</v>
      </c>
      <c r="C15" s="108">
        <v>3003508614.54</v>
      </c>
      <c r="D15" s="108">
        <f t="shared" si="0"/>
        <v>560421919.28000009</v>
      </c>
      <c r="E15" s="134">
        <f t="shared" si="2"/>
        <v>0.18658908336969462</v>
      </c>
      <c r="F15" s="108">
        <f t="shared" si="1"/>
        <v>59316136.390000001</v>
      </c>
      <c r="G15" s="108">
        <v>42478890.920000002</v>
      </c>
      <c r="H15" s="108">
        <v>16837245.469999999</v>
      </c>
      <c r="I15" s="108">
        <v>27945560.009999998</v>
      </c>
      <c r="J15" s="108">
        <v>473160222.88000005</v>
      </c>
    </row>
    <row r="16" spans="1:10" x14ac:dyDescent="0.2">
      <c r="A16" s="126">
        <v>9</v>
      </c>
      <c r="B16" s="168" t="s">
        <v>230</v>
      </c>
      <c r="C16" s="108">
        <v>1000165531.9299999</v>
      </c>
      <c r="D16" s="108">
        <f t="shared" si="0"/>
        <v>481697882.35999995</v>
      </c>
      <c r="E16" s="134">
        <f t="shared" si="2"/>
        <v>0.48161815917658846</v>
      </c>
      <c r="F16" s="108">
        <f t="shared" si="1"/>
        <v>104981338.78999999</v>
      </c>
      <c r="G16" s="108">
        <v>40390225.199999996</v>
      </c>
      <c r="H16" s="108">
        <v>64591113.590000004</v>
      </c>
      <c r="I16" s="108">
        <v>83660435.109999999</v>
      </c>
      <c r="J16" s="108">
        <v>293056108.45999998</v>
      </c>
    </row>
    <row r="17" spans="1:10" x14ac:dyDescent="0.2">
      <c r="A17" s="126">
        <v>10</v>
      </c>
      <c r="B17" s="168" t="s">
        <v>232</v>
      </c>
      <c r="C17" s="108">
        <v>5913514036.3100004</v>
      </c>
      <c r="D17" s="108">
        <f t="shared" si="0"/>
        <v>468930905.48000002</v>
      </c>
      <c r="E17" s="134">
        <f t="shared" si="2"/>
        <v>7.9298180844872113E-2</v>
      </c>
      <c r="F17" s="108">
        <f t="shared" si="1"/>
        <v>41419642.919999994</v>
      </c>
      <c r="G17" s="120">
        <v>0</v>
      </c>
      <c r="H17" s="108">
        <v>41419642.919999994</v>
      </c>
      <c r="I17" s="108">
        <v>23278127.98</v>
      </c>
      <c r="J17" s="108">
        <v>404233134.58000004</v>
      </c>
    </row>
    <row r="18" spans="1:10" x14ac:dyDescent="0.2">
      <c r="A18" s="126">
        <v>11</v>
      </c>
      <c r="B18" s="168" t="s">
        <v>234</v>
      </c>
      <c r="C18" s="108">
        <v>683748335.75</v>
      </c>
      <c r="D18" s="108">
        <f t="shared" si="0"/>
        <v>355028700.14999998</v>
      </c>
      <c r="E18" s="134">
        <f t="shared" si="2"/>
        <v>0.51923885088593424</v>
      </c>
      <c r="F18" s="108">
        <f t="shared" si="1"/>
        <v>155351675.84999999</v>
      </c>
      <c r="G18" s="108">
        <v>53063966.809999995</v>
      </c>
      <c r="H18" s="108">
        <v>102287709.04000001</v>
      </c>
      <c r="I18" s="108">
        <v>47086661.469999999</v>
      </c>
      <c r="J18" s="108">
        <v>152590362.82999998</v>
      </c>
    </row>
    <row r="19" spans="1:10" x14ac:dyDescent="0.2">
      <c r="A19" s="126">
        <v>12</v>
      </c>
      <c r="B19" s="168" t="s">
        <v>233</v>
      </c>
      <c r="C19" s="108">
        <v>739770795.6500001</v>
      </c>
      <c r="D19" s="108">
        <f t="shared" si="0"/>
        <v>322494253.26999998</v>
      </c>
      <c r="E19" s="134">
        <f t="shared" si="2"/>
        <v>0.43593807050282407</v>
      </c>
      <c r="F19" s="108">
        <f t="shared" si="1"/>
        <v>69753277.25999999</v>
      </c>
      <c r="G19" s="108">
        <v>45495678.189999998</v>
      </c>
      <c r="H19" s="108">
        <v>24257599.07</v>
      </c>
      <c r="I19" s="108">
        <v>74217740.319999993</v>
      </c>
      <c r="J19" s="108">
        <v>178523235.69</v>
      </c>
    </row>
    <row r="20" spans="1:10" x14ac:dyDescent="0.2">
      <c r="A20" s="126">
        <v>13</v>
      </c>
      <c r="B20" s="168" t="s">
        <v>251</v>
      </c>
      <c r="C20" s="108">
        <v>344804514.11999995</v>
      </c>
      <c r="D20" s="108">
        <f t="shared" si="0"/>
        <v>218674635.66999999</v>
      </c>
      <c r="E20" s="134">
        <f t="shared" si="2"/>
        <v>0.63419887708864553</v>
      </c>
      <c r="F20" s="108">
        <f t="shared" si="1"/>
        <v>82379154.889999986</v>
      </c>
      <c r="G20" s="108">
        <v>31339893.099999994</v>
      </c>
      <c r="H20" s="108">
        <v>51039261.789999999</v>
      </c>
      <c r="I20" s="108">
        <v>29263698.440000001</v>
      </c>
      <c r="J20" s="108">
        <v>107031782.34</v>
      </c>
    </row>
    <row r="21" spans="1:10" x14ac:dyDescent="0.2">
      <c r="A21" s="126">
        <v>14</v>
      </c>
      <c r="B21" s="168" t="s">
        <v>238</v>
      </c>
      <c r="C21" s="108">
        <v>1246648242.49</v>
      </c>
      <c r="D21" s="108">
        <f t="shared" si="0"/>
        <v>188727757.23000002</v>
      </c>
      <c r="E21" s="134">
        <f t="shared" si="2"/>
        <v>0.15138813884904981</v>
      </c>
      <c r="F21" s="108">
        <f t="shared" si="1"/>
        <v>33093144.710000001</v>
      </c>
      <c r="G21" s="108">
        <v>6134133.7400000002</v>
      </c>
      <c r="H21" s="108">
        <v>26959010.969999999</v>
      </c>
      <c r="I21" s="108">
        <v>82932741.849999994</v>
      </c>
      <c r="J21" s="108">
        <v>72701870.670000002</v>
      </c>
    </row>
    <row r="22" spans="1:10" x14ac:dyDescent="0.2">
      <c r="A22" s="126">
        <v>15</v>
      </c>
      <c r="B22" s="168" t="s">
        <v>235</v>
      </c>
      <c r="C22" s="108">
        <v>498845282.40999997</v>
      </c>
      <c r="D22" s="108">
        <f t="shared" si="0"/>
        <v>177011084.92999998</v>
      </c>
      <c r="E22" s="134">
        <f t="shared" si="2"/>
        <v>0.35484165365828779</v>
      </c>
      <c r="F22" s="108">
        <f t="shared" si="1"/>
        <v>110735029.78999999</v>
      </c>
      <c r="G22" s="108">
        <v>38164230.170000002</v>
      </c>
      <c r="H22" s="108">
        <v>72570799.61999999</v>
      </c>
      <c r="I22" s="108">
        <v>28778963.290000003</v>
      </c>
      <c r="J22" s="108">
        <v>37497091.850000001</v>
      </c>
    </row>
    <row r="23" spans="1:10" x14ac:dyDescent="0.2">
      <c r="A23" s="126">
        <v>16</v>
      </c>
      <c r="B23" s="168" t="s">
        <v>237</v>
      </c>
      <c r="C23" s="108">
        <v>326293852.51999998</v>
      </c>
      <c r="D23" s="108">
        <f t="shared" si="0"/>
        <v>163125290.60000002</v>
      </c>
      <c r="E23" s="134">
        <f t="shared" si="2"/>
        <v>0.49993369271338434</v>
      </c>
      <c r="F23" s="108">
        <f t="shared" si="1"/>
        <v>64940711.310000002</v>
      </c>
      <c r="G23" s="108">
        <v>28470115.010000002</v>
      </c>
      <c r="H23" s="108">
        <v>36470596.299999997</v>
      </c>
      <c r="I23" s="108">
        <v>16008268.240000002</v>
      </c>
      <c r="J23" s="108">
        <v>82176311.049999997</v>
      </c>
    </row>
    <row r="24" spans="1:10" x14ac:dyDescent="0.2">
      <c r="A24" s="126">
        <v>17</v>
      </c>
      <c r="B24" s="168" t="s">
        <v>236</v>
      </c>
      <c r="C24" s="108">
        <v>333319435.57999998</v>
      </c>
      <c r="D24" s="108">
        <f t="shared" si="0"/>
        <v>154399535.74000001</v>
      </c>
      <c r="E24" s="134">
        <f t="shared" si="2"/>
        <v>0.46321792028518716</v>
      </c>
      <c r="F24" s="108">
        <f t="shared" si="1"/>
        <v>45945007.450000003</v>
      </c>
      <c r="G24" s="108">
        <v>26464834.07</v>
      </c>
      <c r="H24" s="108">
        <v>19480173.379999999</v>
      </c>
      <c r="I24" s="108">
        <v>13602439.869999999</v>
      </c>
      <c r="J24" s="108">
        <v>94852088.420000002</v>
      </c>
    </row>
    <row r="25" spans="1:10" x14ac:dyDescent="0.2">
      <c r="A25" s="126">
        <v>18</v>
      </c>
      <c r="B25" s="171" t="s">
        <v>239</v>
      </c>
      <c r="C25" s="108">
        <v>452976140.33999997</v>
      </c>
      <c r="D25" s="108">
        <f t="shared" si="0"/>
        <v>150695105.97999996</v>
      </c>
      <c r="E25" s="134">
        <f t="shared" si="2"/>
        <v>0.33267780035144789</v>
      </c>
      <c r="F25" s="108">
        <f t="shared" si="1"/>
        <v>38063454.239999995</v>
      </c>
      <c r="G25" s="108">
        <v>20908098.799999997</v>
      </c>
      <c r="H25" s="108">
        <v>17155355.440000001</v>
      </c>
      <c r="I25" s="108">
        <v>2964898.19</v>
      </c>
      <c r="J25" s="108">
        <v>109666753.54999998</v>
      </c>
    </row>
    <row r="26" spans="1:10" x14ac:dyDescent="0.2">
      <c r="A26" s="126">
        <v>19</v>
      </c>
      <c r="B26" s="171" t="s">
        <v>242</v>
      </c>
      <c r="C26" s="108">
        <v>4208063204.1700001</v>
      </c>
      <c r="D26" s="108">
        <f t="shared" si="0"/>
        <v>150405747.42000002</v>
      </c>
      <c r="E26" s="134">
        <f t="shared" si="2"/>
        <v>3.5742273849631044E-2</v>
      </c>
      <c r="F26" s="108">
        <f t="shared" si="1"/>
        <v>19919342.740000002</v>
      </c>
      <c r="G26" s="108">
        <v>10760309.1</v>
      </c>
      <c r="H26" s="108">
        <v>9159033.6400000006</v>
      </c>
      <c r="I26" s="108">
        <v>24151523.289999999</v>
      </c>
      <c r="J26" s="108">
        <v>106334881.39</v>
      </c>
    </row>
    <row r="27" spans="1:10" x14ac:dyDescent="0.2">
      <c r="A27" s="126">
        <v>20</v>
      </c>
      <c r="B27" s="168" t="s">
        <v>240</v>
      </c>
      <c r="C27" s="108">
        <v>472093523.38999999</v>
      </c>
      <c r="D27" s="108">
        <f t="shared" si="0"/>
        <v>137730675.86999997</v>
      </c>
      <c r="E27" s="134">
        <f t="shared" si="2"/>
        <v>0.29174447232613193</v>
      </c>
      <c r="F27" s="108">
        <f t="shared" si="1"/>
        <v>26595608.509999998</v>
      </c>
      <c r="G27" s="120">
        <v>0</v>
      </c>
      <c r="H27" s="108">
        <v>26595608.509999998</v>
      </c>
      <c r="I27" s="108">
        <v>16291498.149999999</v>
      </c>
      <c r="J27" s="108">
        <v>94843569.209999979</v>
      </c>
    </row>
    <row r="28" spans="1:10" x14ac:dyDescent="0.2">
      <c r="A28" s="126">
        <v>21</v>
      </c>
      <c r="B28" s="168" t="s">
        <v>247</v>
      </c>
      <c r="C28" s="108">
        <v>643939246.10000002</v>
      </c>
      <c r="D28" s="108">
        <f t="shared" si="0"/>
        <v>126447313.86999997</v>
      </c>
      <c r="E28" s="134">
        <f t="shared" si="2"/>
        <v>0.19636528544552082</v>
      </c>
      <c r="F28" s="108">
        <f t="shared" si="1"/>
        <v>53964613.489999995</v>
      </c>
      <c r="G28" s="108">
        <v>25000000</v>
      </c>
      <c r="H28" s="108">
        <v>28964613.489999998</v>
      </c>
      <c r="I28" s="108">
        <v>43028655.649999999</v>
      </c>
      <c r="J28" s="108">
        <v>29454044.729999997</v>
      </c>
    </row>
    <row r="29" spans="1:10" x14ac:dyDescent="0.2">
      <c r="A29" s="126">
        <v>22</v>
      </c>
      <c r="B29" s="168" t="s">
        <v>245</v>
      </c>
      <c r="C29" s="108">
        <v>177623593.92999998</v>
      </c>
      <c r="D29" s="108">
        <f t="shared" si="0"/>
        <v>104450278.04000001</v>
      </c>
      <c r="E29" s="134">
        <f t="shared" si="2"/>
        <v>0.58804281418358761</v>
      </c>
      <c r="F29" s="108">
        <f t="shared" si="1"/>
        <v>5376809.6000000006</v>
      </c>
      <c r="G29" s="108">
        <v>384147.71</v>
      </c>
      <c r="H29" s="108">
        <v>4992661.8900000006</v>
      </c>
      <c r="I29" s="108">
        <v>4104104.85</v>
      </c>
      <c r="J29" s="108">
        <v>94969363.590000004</v>
      </c>
    </row>
    <row r="30" spans="1:10" x14ac:dyDescent="0.2">
      <c r="A30" s="126">
        <v>23</v>
      </c>
      <c r="B30" s="168" t="s">
        <v>241</v>
      </c>
      <c r="C30" s="108">
        <v>221212206.22000003</v>
      </c>
      <c r="D30" s="108">
        <f t="shared" si="0"/>
        <v>103011152.62</v>
      </c>
      <c r="E30" s="134">
        <f t="shared" si="2"/>
        <v>0.46566667536217837</v>
      </c>
      <c r="F30" s="108">
        <f t="shared" si="1"/>
        <v>78848787.819999993</v>
      </c>
      <c r="G30" s="108">
        <v>26456834.75</v>
      </c>
      <c r="H30" s="108">
        <v>52391953.07</v>
      </c>
      <c r="I30" s="108">
        <v>353879.73</v>
      </c>
      <c r="J30" s="108">
        <v>23808485.07</v>
      </c>
    </row>
    <row r="31" spans="1:10" x14ac:dyDescent="0.2">
      <c r="A31" s="126">
        <v>24</v>
      </c>
      <c r="B31" s="168" t="s">
        <v>244</v>
      </c>
      <c r="C31" s="108">
        <v>335899750.63</v>
      </c>
      <c r="D31" s="108">
        <f t="shared" si="0"/>
        <v>95277327.629999995</v>
      </c>
      <c r="E31" s="134">
        <f t="shared" si="2"/>
        <v>0.28364810468391743</v>
      </c>
      <c r="F31" s="108">
        <f t="shared" si="1"/>
        <v>21567378.890000001</v>
      </c>
      <c r="G31" s="108">
        <v>4270849.92</v>
      </c>
      <c r="H31" s="108">
        <v>17296528.970000003</v>
      </c>
      <c r="I31" s="108">
        <v>6895410.7299999995</v>
      </c>
      <c r="J31" s="108">
        <v>66814538.009999998</v>
      </c>
    </row>
    <row r="32" spans="1:10" x14ac:dyDescent="0.2">
      <c r="A32" s="126">
        <v>25</v>
      </c>
      <c r="B32" s="167" t="s">
        <v>243</v>
      </c>
      <c r="C32" s="108">
        <v>224909458.19000003</v>
      </c>
      <c r="D32" s="108">
        <f t="shared" si="0"/>
        <v>82060280.070000008</v>
      </c>
      <c r="E32" s="134">
        <f t="shared" si="2"/>
        <v>0.3648591781350376</v>
      </c>
      <c r="F32" s="108">
        <f t="shared" si="1"/>
        <v>7703550.5199999996</v>
      </c>
      <c r="G32" s="120">
        <v>0</v>
      </c>
      <c r="H32" s="108">
        <v>7703550.5199999996</v>
      </c>
      <c r="I32" s="108">
        <v>2150850.0699999998</v>
      </c>
      <c r="J32" s="108">
        <v>72205879.480000004</v>
      </c>
    </row>
    <row r="33" spans="1:10" x14ac:dyDescent="0.2">
      <c r="A33" s="126">
        <v>26</v>
      </c>
      <c r="B33" s="168" t="s">
        <v>246</v>
      </c>
      <c r="C33" s="108">
        <v>201756537.46000001</v>
      </c>
      <c r="D33" s="108">
        <f t="shared" si="0"/>
        <v>62992033.020000003</v>
      </c>
      <c r="E33" s="134">
        <f t="shared" si="2"/>
        <v>0.31221805158352661</v>
      </c>
      <c r="F33" s="108">
        <f t="shared" si="1"/>
        <v>2455612.73</v>
      </c>
      <c r="G33" s="108">
        <v>484547.05</v>
      </c>
      <c r="H33" s="108">
        <v>1971065.68</v>
      </c>
      <c r="I33" s="108">
        <v>14355555.380000001</v>
      </c>
      <c r="J33" s="108">
        <v>46180864.910000004</v>
      </c>
    </row>
    <row r="34" spans="1:10" x14ac:dyDescent="0.2">
      <c r="A34" s="126">
        <v>27</v>
      </c>
      <c r="B34" s="168" t="s">
        <v>252</v>
      </c>
      <c r="C34" s="108">
        <v>176755806.99000004</v>
      </c>
      <c r="D34" s="108">
        <f t="shared" si="0"/>
        <v>53498624.120000005</v>
      </c>
      <c r="E34" s="134">
        <f t="shared" si="2"/>
        <v>0.30266968328246602</v>
      </c>
      <c r="F34" s="108">
        <f t="shared" si="1"/>
        <v>30096031.430000003</v>
      </c>
      <c r="G34" s="108">
        <v>21934164.380000003</v>
      </c>
      <c r="H34" s="108">
        <v>8161867.0500000017</v>
      </c>
      <c r="I34" s="108">
        <v>11600393.550000001</v>
      </c>
      <c r="J34" s="108">
        <v>11802199.140000002</v>
      </c>
    </row>
    <row r="35" spans="1:10" x14ac:dyDescent="0.2">
      <c r="A35" s="126">
        <v>28</v>
      </c>
      <c r="B35" s="167" t="s">
        <v>249</v>
      </c>
      <c r="C35" s="108">
        <v>160946463.95999998</v>
      </c>
      <c r="D35" s="108">
        <f t="shared" si="0"/>
        <v>47098723.929999992</v>
      </c>
      <c r="E35" s="134">
        <f t="shared" si="2"/>
        <v>0.29263596584330948</v>
      </c>
      <c r="F35" s="108">
        <f t="shared" si="1"/>
        <v>32409238.129999995</v>
      </c>
      <c r="G35" s="108">
        <v>20166906.359999996</v>
      </c>
      <c r="H35" s="108">
        <v>12242331.77</v>
      </c>
      <c r="I35" s="108">
        <v>4743268.6399999997</v>
      </c>
      <c r="J35" s="108">
        <v>9946217.1600000001</v>
      </c>
    </row>
    <row r="36" spans="1:10" x14ac:dyDescent="0.2">
      <c r="A36" s="126">
        <v>29</v>
      </c>
      <c r="B36" s="168" t="s">
        <v>248</v>
      </c>
      <c r="C36" s="108">
        <v>112304508.09</v>
      </c>
      <c r="D36" s="108">
        <f t="shared" si="0"/>
        <v>47037457.990000002</v>
      </c>
      <c r="E36" s="134">
        <f t="shared" si="2"/>
        <v>0.41883855590467062</v>
      </c>
      <c r="F36" s="108">
        <f t="shared" si="1"/>
        <v>7305254.9900000002</v>
      </c>
      <c r="G36" s="120">
        <v>0</v>
      </c>
      <c r="H36" s="108">
        <v>7305254.9900000002</v>
      </c>
      <c r="I36" s="108">
        <v>16500000</v>
      </c>
      <c r="J36" s="108">
        <v>23232203</v>
      </c>
    </row>
    <row r="37" spans="1:10" x14ac:dyDescent="0.2">
      <c r="A37" s="126">
        <v>30</v>
      </c>
      <c r="B37" s="168" t="s">
        <v>250</v>
      </c>
      <c r="C37" s="108">
        <v>87809067.269999996</v>
      </c>
      <c r="D37" s="108">
        <f t="shared" si="0"/>
        <v>34734762.100000001</v>
      </c>
      <c r="E37" s="134">
        <f t="shared" si="2"/>
        <v>0.39557147319644914</v>
      </c>
      <c r="F37" s="108">
        <f t="shared" si="1"/>
        <v>7775239.0499999998</v>
      </c>
      <c r="G37" s="120">
        <v>0</v>
      </c>
      <c r="H37" s="108">
        <v>7775239.0499999998</v>
      </c>
      <c r="I37" s="108">
        <v>1118815.6000000001</v>
      </c>
      <c r="J37" s="108">
        <v>25840707.449999999</v>
      </c>
    </row>
    <row r="38" spans="1:10" x14ac:dyDescent="0.2">
      <c r="A38" s="126">
        <v>31</v>
      </c>
      <c r="B38" s="168" t="s">
        <v>254</v>
      </c>
      <c r="C38" s="108">
        <v>392971708.88999999</v>
      </c>
      <c r="D38" s="108">
        <f t="shared" si="0"/>
        <v>28298242.660000004</v>
      </c>
      <c r="E38" s="134">
        <f t="shared" si="2"/>
        <v>7.2010890402090508E-2</v>
      </c>
      <c r="F38" s="108">
        <f t="shared" si="1"/>
        <v>5940538.8499999996</v>
      </c>
      <c r="G38" s="120">
        <v>0</v>
      </c>
      <c r="H38" s="108">
        <v>5940538.8499999996</v>
      </c>
      <c r="I38" s="108">
        <v>76676.88</v>
      </c>
      <c r="J38" s="108">
        <v>22281026.930000003</v>
      </c>
    </row>
    <row r="39" spans="1:10" x14ac:dyDescent="0.2">
      <c r="A39" s="126">
        <v>32</v>
      </c>
      <c r="B39" s="168" t="s">
        <v>253</v>
      </c>
      <c r="C39" s="108">
        <v>33683784.740000002</v>
      </c>
      <c r="D39" s="108">
        <f t="shared" si="0"/>
        <v>24998091.240000002</v>
      </c>
      <c r="E39" s="134">
        <f t="shared" si="2"/>
        <v>0.74214021473407621</v>
      </c>
      <c r="F39" s="108">
        <f t="shared" si="1"/>
        <v>24998091.240000002</v>
      </c>
      <c r="G39" s="108">
        <v>4685369.55</v>
      </c>
      <c r="H39" s="108">
        <v>20312721.690000001</v>
      </c>
      <c r="I39" s="120">
        <v>0</v>
      </c>
      <c r="J39" s="120">
        <v>0</v>
      </c>
    </row>
    <row r="40" spans="1:10" x14ac:dyDescent="0.2">
      <c r="A40" s="126">
        <v>33</v>
      </c>
      <c r="B40" s="168" t="s">
        <v>255</v>
      </c>
      <c r="C40" s="108">
        <v>73030344.219999999</v>
      </c>
      <c r="D40" s="108">
        <f t="shared" si="0"/>
        <v>21427843.740000002</v>
      </c>
      <c r="E40" s="134">
        <f t="shared" si="2"/>
        <v>0.29341014298727347</v>
      </c>
      <c r="F40" s="108">
        <f t="shared" si="1"/>
        <v>7115605.7400000002</v>
      </c>
      <c r="G40" s="108">
        <v>2112339.06</v>
      </c>
      <c r="H40" s="108">
        <v>5003266.68</v>
      </c>
      <c r="I40" s="108">
        <v>2740352.91</v>
      </c>
      <c r="J40" s="108">
        <v>11571885.09</v>
      </c>
    </row>
    <row r="41" spans="1:10" x14ac:dyDescent="0.2">
      <c r="A41" s="126">
        <v>34</v>
      </c>
      <c r="B41" s="168" t="s">
        <v>258</v>
      </c>
      <c r="C41" s="108">
        <v>110776559.51000001</v>
      </c>
      <c r="D41" s="108">
        <f t="shared" si="0"/>
        <v>17863768.280000001</v>
      </c>
      <c r="E41" s="134">
        <f t="shared" si="2"/>
        <v>0.16125946101790067</v>
      </c>
      <c r="F41" s="108">
        <f t="shared" si="1"/>
        <v>4212575.25</v>
      </c>
      <c r="G41" s="120">
        <v>0</v>
      </c>
      <c r="H41" s="108">
        <v>4212575.25</v>
      </c>
      <c r="I41" s="108">
        <v>540922.03</v>
      </c>
      <c r="J41" s="108">
        <v>13110271</v>
      </c>
    </row>
    <row r="42" spans="1:10" x14ac:dyDescent="0.2">
      <c r="A42" s="126">
        <v>35</v>
      </c>
      <c r="B42" s="167" t="s">
        <v>256</v>
      </c>
      <c r="C42" s="108">
        <v>92000923.150000006</v>
      </c>
      <c r="D42" s="108">
        <f t="shared" si="0"/>
        <v>5534541.8300000001</v>
      </c>
      <c r="E42" s="134">
        <f t="shared" si="2"/>
        <v>6.0157459735228749E-2</v>
      </c>
      <c r="F42" s="108">
        <f t="shared" si="1"/>
        <v>5534541.8300000001</v>
      </c>
      <c r="G42" s="108">
        <v>4115782.9299999997</v>
      </c>
      <c r="H42" s="108">
        <v>1418758.9</v>
      </c>
      <c r="I42" s="120">
        <v>0</v>
      </c>
      <c r="J42" s="120">
        <v>0</v>
      </c>
    </row>
    <row r="43" spans="1:10" x14ac:dyDescent="0.2">
      <c r="A43" s="126">
        <v>36</v>
      </c>
      <c r="B43" s="167" t="s">
        <v>260</v>
      </c>
      <c r="C43" s="108">
        <v>5273683.83</v>
      </c>
      <c r="D43" s="108">
        <f t="shared" si="0"/>
        <v>3767854.2800000003</v>
      </c>
      <c r="E43" s="134">
        <f t="shared" si="2"/>
        <v>0.7144634379797471</v>
      </c>
      <c r="F43" s="108">
        <f t="shared" si="1"/>
        <v>3666666.67</v>
      </c>
      <c r="G43" s="120">
        <v>0</v>
      </c>
      <c r="H43" s="108">
        <v>3666666.67</v>
      </c>
      <c r="I43" s="108">
        <v>897.74</v>
      </c>
      <c r="J43" s="108">
        <v>100289.87</v>
      </c>
    </row>
    <row r="44" spans="1:10" x14ac:dyDescent="0.2">
      <c r="A44" s="126">
        <v>37</v>
      </c>
      <c r="B44" s="168" t="s">
        <v>257</v>
      </c>
      <c r="C44" s="108">
        <v>7360915.9399999995</v>
      </c>
      <c r="D44" s="108">
        <f t="shared" si="0"/>
        <v>3545300.25</v>
      </c>
      <c r="E44" s="134">
        <f t="shared" si="2"/>
        <v>0.48163846441099289</v>
      </c>
      <c r="F44" s="120">
        <f t="shared" si="1"/>
        <v>0</v>
      </c>
      <c r="G44" s="120">
        <v>0</v>
      </c>
      <c r="H44" s="120">
        <v>0</v>
      </c>
      <c r="I44" s="108">
        <v>782996.58000000007</v>
      </c>
      <c r="J44" s="108">
        <v>2762303.67</v>
      </c>
    </row>
    <row r="45" spans="1:10" x14ac:dyDescent="0.2">
      <c r="A45" s="126">
        <v>38</v>
      </c>
      <c r="B45" s="168" t="s">
        <v>259</v>
      </c>
      <c r="C45" s="108">
        <v>1789285.02</v>
      </c>
      <c r="D45" s="108">
        <f t="shared" si="0"/>
        <v>1712500</v>
      </c>
      <c r="E45" s="134">
        <f t="shared" si="2"/>
        <v>0.95708619971568309</v>
      </c>
      <c r="F45" s="120">
        <f t="shared" si="1"/>
        <v>0</v>
      </c>
      <c r="G45" s="120">
        <v>0</v>
      </c>
      <c r="H45" s="120">
        <v>0</v>
      </c>
      <c r="I45" s="120">
        <v>0</v>
      </c>
      <c r="J45" s="108">
        <v>1712500</v>
      </c>
    </row>
    <row r="46" spans="1:10" x14ac:dyDescent="0.2">
      <c r="A46" s="126">
        <v>39</v>
      </c>
      <c r="B46" s="168" t="s">
        <v>279</v>
      </c>
      <c r="C46" s="108">
        <v>1071651.5699999998</v>
      </c>
      <c r="D46" s="108">
        <f t="shared" si="0"/>
        <v>53452.41</v>
      </c>
      <c r="E46" s="134">
        <f t="shared" si="2"/>
        <v>4.9878534680819819E-2</v>
      </c>
      <c r="F46" s="108">
        <f t="shared" si="1"/>
        <v>53452.41</v>
      </c>
      <c r="G46" s="120">
        <v>0</v>
      </c>
      <c r="H46" s="108">
        <v>53452.41</v>
      </c>
      <c r="I46" s="120">
        <v>0</v>
      </c>
      <c r="J46" s="120">
        <v>0</v>
      </c>
    </row>
    <row r="47" spans="1:10" x14ac:dyDescent="0.2">
      <c r="A47" s="126">
        <v>40</v>
      </c>
      <c r="B47" s="168" t="s">
        <v>261</v>
      </c>
      <c r="C47" s="108">
        <v>4908.26</v>
      </c>
      <c r="D47" s="120">
        <f t="shared" si="0"/>
        <v>2E-3</v>
      </c>
      <c r="E47" s="134">
        <f t="shared" si="2"/>
        <v>4.0747637655706909E-7</v>
      </c>
      <c r="F47" s="120">
        <f t="shared" si="1"/>
        <v>0</v>
      </c>
      <c r="G47" s="120">
        <v>0</v>
      </c>
      <c r="H47" s="120">
        <v>0</v>
      </c>
      <c r="I47" s="120">
        <v>0</v>
      </c>
      <c r="J47" s="120">
        <v>2E-3</v>
      </c>
    </row>
    <row r="48" spans="1:10" x14ac:dyDescent="0.2">
      <c r="A48" s="126">
        <v>41</v>
      </c>
      <c r="B48" s="168" t="s">
        <v>262</v>
      </c>
      <c r="C48" s="108">
        <v>20738246.369999997</v>
      </c>
      <c r="D48" s="120">
        <f t="shared" si="0"/>
        <v>0</v>
      </c>
      <c r="E48" s="134">
        <f t="shared" si="2"/>
        <v>0</v>
      </c>
      <c r="F48" s="120">
        <f t="shared" si="1"/>
        <v>0</v>
      </c>
      <c r="G48" s="120">
        <v>0</v>
      </c>
      <c r="H48" s="120">
        <v>0</v>
      </c>
      <c r="I48" s="120">
        <v>0</v>
      </c>
      <c r="J48" s="120">
        <v>0</v>
      </c>
    </row>
    <row r="49" spans="1:11" s="122" customFormat="1" x14ac:dyDescent="0.2">
      <c r="A49" s="126">
        <v>42</v>
      </c>
      <c r="B49" s="168" t="s">
        <v>263</v>
      </c>
      <c r="C49" s="108">
        <v>561447477.44999993</v>
      </c>
      <c r="D49" s="120">
        <f t="shared" si="0"/>
        <v>0</v>
      </c>
      <c r="E49" s="134">
        <f t="shared" si="2"/>
        <v>0</v>
      </c>
      <c r="F49" s="120">
        <f t="shared" si="1"/>
        <v>0</v>
      </c>
      <c r="G49" s="120">
        <v>0</v>
      </c>
      <c r="H49" s="120">
        <v>0</v>
      </c>
      <c r="I49" s="120">
        <v>0</v>
      </c>
      <c r="J49" s="120">
        <v>0</v>
      </c>
      <c r="K49" s="178"/>
    </row>
    <row r="50" spans="1:11" s="122" customFormat="1" x14ac:dyDescent="0.2">
      <c r="A50" s="126">
        <v>43</v>
      </c>
      <c r="B50" s="168" t="s">
        <v>264</v>
      </c>
      <c r="C50" s="108">
        <v>127780747</v>
      </c>
      <c r="D50" s="120">
        <f t="shared" si="0"/>
        <v>0</v>
      </c>
      <c r="E50" s="134">
        <f t="shared" si="2"/>
        <v>0</v>
      </c>
      <c r="F50" s="120">
        <f t="shared" si="1"/>
        <v>0</v>
      </c>
      <c r="G50" s="120">
        <v>0</v>
      </c>
      <c r="H50" s="120">
        <v>0</v>
      </c>
      <c r="I50" s="120">
        <v>0</v>
      </c>
      <c r="J50" s="120">
        <v>0</v>
      </c>
      <c r="K50" s="178"/>
    </row>
    <row r="51" spans="1:11" x14ac:dyDescent="0.2">
      <c r="A51" s="126">
        <v>44</v>
      </c>
      <c r="B51" s="115" t="s">
        <v>265</v>
      </c>
      <c r="C51" s="108">
        <v>47160095.329999998</v>
      </c>
      <c r="D51" s="120">
        <f t="shared" si="0"/>
        <v>0</v>
      </c>
      <c r="E51" s="134">
        <f t="shared" si="2"/>
        <v>0</v>
      </c>
      <c r="F51" s="120">
        <f t="shared" si="1"/>
        <v>0</v>
      </c>
      <c r="G51" s="150">
        <v>0</v>
      </c>
      <c r="H51" s="150">
        <v>0</v>
      </c>
      <c r="I51" s="150">
        <v>0</v>
      </c>
      <c r="J51" s="150">
        <v>0</v>
      </c>
    </row>
    <row r="52" spans="1:11" x14ac:dyDescent="0.2">
      <c r="A52" s="115"/>
      <c r="B52" s="116" t="s">
        <v>271</v>
      </c>
      <c r="C52" s="121">
        <v>58632589980.559998</v>
      </c>
      <c r="D52" s="121">
        <f t="shared" ref="D52" si="3">F52+I52+J52</f>
        <v>11752265752.18</v>
      </c>
      <c r="E52" s="136">
        <f t="shared" si="2"/>
        <v>0.20043913727973706</v>
      </c>
      <c r="F52" s="121">
        <f t="shared" ref="F52" si="4">G52+H52</f>
        <v>3618002449.3200002</v>
      </c>
      <c r="G52" s="121">
        <v>1209029930.0700002</v>
      </c>
      <c r="H52" s="121">
        <v>2408972519.25</v>
      </c>
      <c r="I52" s="121">
        <v>2068308005.7</v>
      </c>
      <c r="J52" s="121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9" t="s">
        <v>115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5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5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5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5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5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5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5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5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5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5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5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5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5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5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5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5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5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5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5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5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5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5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5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5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5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5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5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5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5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5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5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5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5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5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5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5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5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5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5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5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5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5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5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4" x14ac:dyDescent="0.3"/>
  <cols>
    <col min="1" max="1" width="3.44140625" customWidth="1"/>
    <col min="2" max="2" width="47.5546875" customWidth="1"/>
    <col min="3" max="10" width="16" customWidth="1"/>
  </cols>
  <sheetData>
    <row r="1" spans="1:10" x14ac:dyDescent="0.3">
      <c r="A1" s="179" t="s">
        <v>116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x14ac:dyDescent="0.3">
      <c r="A2" s="180"/>
      <c r="B2" s="180"/>
      <c r="C2" s="180"/>
      <c r="D2" s="180"/>
      <c r="E2" s="180"/>
      <c r="F2" s="180"/>
      <c r="G2" s="180"/>
      <c r="H2" s="180"/>
      <c r="I2" s="180"/>
      <c r="J2" s="180"/>
    </row>
    <row r="3" spans="1:10" x14ac:dyDescent="0.3">
      <c r="A3" s="180"/>
      <c r="B3" s="180"/>
      <c r="C3" s="180"/>
      <c r="D3" s="180"/>
      <c r="E3" s="180"/>
      <c r="F3" s="180"/>
      <c r="G3" s="180"/>
      <c r="H3" s="180"/>
      <c r="I3" s="180"/>
      <c r="J3" s="180"/>
    </row>
    <row r="4" spans="1:10" x14ac:dyDescent="0.3">
      <c r="A4" s="180"/>
      <c r="B4" s="180"/>
      <c r="C4" s="180"/>
      <c r="D4" s="180"/>
      <c r="E4" s="180"/>
      <c r="F4" s="180"/>
      <c r="G4" s="180"/>
      <c r="H4" s="180"/>
      <c r="I4" s="180"/>
      <c r="J4" s="180"/>
    </row>
    <row r="5" spans="1:10" x14ac:dyDescent="0.3">
      <c r="A5" s="180"/>
      <c r="B5" s="180"/>
      <c r="C5" s="180"/>
      <c r="D5" s="180"/>
      <c r="E5" s="180"/>
      <c r="F5" s="180"/>
      <c r="G5" s="180"/>
      <c r="H5" s="180"/>
      <c r="I5" s="180"/>
      <c r="J5" s="180"/>
    </row>
    <row r="6" spans="1:10" ht="15" thickBot="1" x14ac:dyDescent="0.35">
      <c r="A6" s="181" t="s">
        <v>0</v>
      </c>
      <c r="B6" s="181"/>
      <c r="C6" s="181"/>
      <c r="D6" s="181"/>
      <c r="E6" s="181"/>
      <c r="F6" s="181"/>
      <c r="G6" s="181"/>
      <c r="H6" s="181"/>
      <c r="I6" s="181"/>
      <c r="J6" s="181"/>
    </row>
    <row r="7" spans="1:10" ht="15" thickBot="1" x14ac:dyDescent="0.35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5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5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5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5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5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5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5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5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5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5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5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5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5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5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5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5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5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5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5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5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5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5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5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5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5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5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5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5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5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5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5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5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5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5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5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5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5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5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5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5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5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5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5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5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5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5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5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5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3">
      <c r="C58" s="21"/>
      <c r="D58" s="21"/>
      <c r="E58" s="21"/>
      <c r="F58" s="21"/>
      <c r="G58" s="21"/>
      <c r="H58" s="21"/>
      <c r="I58" s="21"/>
      <c r="J58" s="21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76</vt:i4>
      </vt:variant>
    </vt:vector>
  </HeadingPairs>
  <TitlesOfParts>
    <vt:vector size="76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2023-05-23T15:55:12Z</dcterms:modified>
</cp:coreProperties>
</file>