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MARZO 2023\"/>
    </mc:Choice>
  </mc:AlternateContent>
  <xr:revisionPtr revIDLastSave="0" documentId="13_ncr:1_{8C4ADBA0-3A3C-4113-BA62-26C984DE1963}" xr6:coauthVersionLast="47" xr6:coauthVersionMax="47" xr10:uidLastSave="{00000000-0000-0000-0000-000000000000}"/>
  <bookViews>
    <workbookView xWindow="-108" yWindow="-108" windowWidth="20376" windowHeight="12216" tabRatio="709" firstSheet="68" activeTab="74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7" l="1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<sst xmlns="http://schemas.openxmlformats.org/spreadsheetml/2006/main" count="5769" uniqueCount="293">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</sst>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Fill="1" applyBorder="1" applyAlignment="1">
      <alignment horizontal="left" vertical="top"/>
    </xf>
    <xf numFmtId="0" fontId="21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69" t="s">
        <v>105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69" t="s">
        <v>115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69" t="s">
        <v>116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69" t="s">
        <v>117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69" t="s">
        <v>118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69" t="s">
        <v>121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69" t="s">
        <v>123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69" t="s">
        <v>124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69" t="s">
        <v>126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69" t="s">
        <v>128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69" t="s">
        <v>129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69" t="s">
        <v>104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69" t="s">
        <v>130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69" t="s">
        <v>131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69" t="s">
        <v>132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69" t="s">
        <v>178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69" t="s">
        <v>179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69" t="s">
        <v>181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69" t="s">
        <v>182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sqref="A1:XFD1048576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69" t="s">
        <v>183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69" t="s">
        <v>184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69" t="s">
        <v>185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69" t="s">
        <v>106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69" t="s">
        <v>186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69" t="s">
        <v>188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69" t="s">
        <v>189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69" t="s">
        <v>190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69" t="s">
        <v>191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69" t="s">
        <v>192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69" t="s">
        <v>193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69" t="s">
        <v>194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69" t="s">
        <v>195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69" t="s">
        <v>196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69" t="s">
        <v>107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69" t="s">
        <v>197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69" t="s">
        <v>198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69" t="s">
        <v>199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69" t="s">
        <v>201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69" t="s">
        <v>202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69" t="s">
        <v>203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69" t="s">
        <v>204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69" t="s">
        <v>205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69" t="s">
        <v>206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69" t="s">
        <v>207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69" t="s">
        <v>109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69" t="s">
        <v>208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69" t="s">
        <v>209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76" t="s">
        <v>210</v>
      </c>
      <c r="B1" s="177"/>
      <c r="C1" s="177"/>
      <c r="D1" s="177"/>
      <c r="E1" s="177"/>
      <c r="F1" s="177"/>
      <c r="G1" s="177"/>
      <c r="H1" s="177"/>
    </row>
    <row r="2" spans="1:8" x14ac:dyDescent="0.2">
      <c r="A2" s="177"/>
      <c r="B2" s="177"/>
      <c r="C2" s="177"/>
      <c r="D2" s="177"/>
      <c r="E2" s="177"/>
      <c r="F2" s="177"/>
      <c r="G2" s="177"/>
      <c r="H2" s="177"/>
    </row>
    <row r="3" spans="1:8" x14ac:dyDescent="0.2">
      <c r="A3" s="177"/>
      <c r="B3" s="177"/>
      <c r="C3" s="177"/>
      <c r="D3" s="177"/>
      <c r="E3" s="177"/>
      <c r="F3" s="177"/>
      <c r="G3" s="177"/>
      <c r="H3" s="177"/>
    </row>
    <row r="4" spans="1:8" x14ac:dyDescent="0.2">
      <c r="A4" s="177"/>
      <c r="B4" s="177"/>
      <c r="C4" s="177"/>
      <c r="D4" s="177"/>
      <c r="E4" s="177"/>
      <c r="F4" s="177"/>
      <c r="G4" s="177"/>
      <c r="H4" s="177"/>
    </row>
    <row r="5" spans="1:8" x14ac:dyDescent="0.2">
      <c r="A5" s="177"/>
      <c r="B5" s="177"/>
      <c r="C5" s="177"/>
      <c r="D5" s="177"/>
      <c r="E5" s="177"/>
      <c r="F5" s="177"/>
      <c r="G5" s="177"/>
      <c r="H5" s="177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76" t="s">
        <v>212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69" t="s">
        <v>213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214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69" t="s">
        <v>215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216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220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222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69" t="s">
        <v>110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227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9953188121.8399982</v>
      </c>
      <c r="D9" s="146">
        <v>2155389337.6700001</v>
      </c>
      <c r="E9" s="152">
        <f>D9/C9</f>
        <v>0.21655265742847665</v>
      </c>
      <c r="F9" s="146">
        <v>1456960606.2</v>
      </c>
      <c r="G9" s="146">
        <v>217319278.94999999</v>
      </c>
      <c r="H9" s="146">
        <v>481109452.51999998</v>
      </c>
    </row>
    <row r="10" spans="1:8" ht="12" customHeight="1" x14ac:dyDescent="0.2">
      <c r="A10" s="123">
        <v>2</v>
      </c>
      <c r="B10" s="158" t="s">
        <v>230</v>
      </c>
      <c r="C10" s="145">
        <v>3937637158.2399998</v>
      </c>
      <c r="D10" s="146">
        <v>1873148654.8099999</v>
      </c>
      <c r="E10" s="152">
        <f t="shared" ref="E10:E52" si="0">D10/C10</f>
        <v>0.47570372269831956</v>
      </c>
      <c r="F10" s="146">
        <v>924190439.19000006</v>
      </c>
      <c r="G10" s="146">
        <v>320094064.82999998</v>
      </c>
      <c r="H10" s="146">
        <v>628864150.78999996</v>
      </c>
    </row>
    <row r="11" spans="1:8" ht="12" customHeight="1" x14ac:dyDescent="0.2">
      <c r="A11" s="123">
        <v>3</v>
      </c>
      <c r="B11" s="158" t="s">
        <v>231</v>
      </c>
      <c r="C11" s="145">
        <v>7550447013.79</v>
      </c>
      <c r="D11" s="146">
        <v>1597210431.5899999</v>
      </c>
      <c r="E11" s="152">
        <f t="shared" si="0"/>
        <v>0.21153852595387845</v>
      </c>
      <c r="F11" s="146">
        <v>1090857663.5699999</v>
      </c>
      <c r="G11" s="146">
        <v>175179955</v>
      </c>
      <c r="H11" s="146">
        <v>331172813.01999998</v>
      </c>
    </row>
    <row r="12" spans="1:8" ht="12" customHeight="1" x14ac:dyDescent="0.2">
      <c r="A12" s="123">
        <v>4</v>
      </c>
      <c r="B12" s="114" t="s">
        <v>232</v>
      </c>
      <c r="C12" s="145">
        <v>5136726238.0599995</v>
      </c>
      <c r="D12" s="146">
        <v>1224264220.79</v>
      </c>
      <c r="E12" s="152">
        <f t="shared" si="0"/>
        <v>0.23833550087192712</v>
      </c>
      <c r="F12" s="146">
        <v>1210693430.74</v>
      </c>
      <c r="G12" s="115">
        <v>0</v>
      </c>
      <c r="H12" s="146">
        <v>13570790.050000001</v>
      </c>
    </row>
    <row r="13" spans="1:8" ht="12" customHeight="1" x14ac:dyDescent="0.2">
      <c r="A13" s="123">
        <v>5</v>
      </c>
      <c r="B13" s="158" t="s">
        <v>233</v>
      </c>
      <c r="C13" s="145">
        <v>3562749572.4099998</v>
      </c>
      <c r="D13" s="146">
        <v>1175590335.46</v>
      </c>
      <c r="E13" s="152">
        <f t="shared" si="0"/>
        <v>0.32996715361747397</v>
      </c>
      <c r="F13" s="146">
        <v>1124036700.98</v>
      </c>
      <c r="G13" s="146">
        <v>38167054.729999997</v>
      </c>
      <c r="H13" s="146">
        <v>13386579.75</v>
      </c>
    </row>
    <row r="14" spans="1:8" ht="12" customHeight="1" x14ac:dyDescent="0.2">
      <c r="A14" s="123">
        <v>6</v>
      </c>
      <c r="B14" s="158" t="s">
        <v>234</v>
      </c>
      <c r="C14" s="145">
        <v>5694941389.2600002</v>
      </c>
      <c r="D14" s="146">
        <v>1147615116.1400001</v>
      </c>
      <c r="E14" s="152">
        <f t="shared" si="0"/>
        <v>0.20151482477137855</v>
      </c>
      <c r="F14" s="146">
        <v>771266352.42000008</v>
      </c>
      <c r="G14" s="146">
        <v>244186851.80000001</v>
      </c>
      <c r="H14" s="146">
        <v>132161911.92</v>
      </c>
    </row>
    <row r="15" spans="1:8" ht="12" customHeight="1" x14ac:dyDescent="0.2">
      <c r="A15" s="123">
        <v>7</v>
      </c>
      <c r="B15" s="124" t="s">
        <v>235</v>
      </c>
      <c r="C15" s="149">
        <v>3272100917.25</v>
      </c>
      <c r="D15" s="146">
        <v>809259101.37</v>
      </c>
      <c r="E15" s="152">
        <f t="shared" si="0"/>
        <v>0.24732094817238479</v>
      </c>
      <c r="F15" s="138">
        <v>449800600.02000004</v>
      </c>
      <c r="G15" s="138">
        <v>297884826.07999998</v>
      </c>
      <c r="H15" s="138">
        <v>61573675.270000003</v>
      </c>
    </row>
    <row r="16" spans="1:8" ht="12" customHeight="1" x14ac:dyDescent="0.2">
      <c r="A16" s="123">
        <v>8</v>
      </c>
      <c r="B16" s="158" t="s">
        <v>236</v>
      </c>
      <c r="C16" s="145">
        <v>1224905401.6299999</v>
      </c>
      <c r="D16" s="146">
        <v>600329446.09000003</v>
      </c>
      <c r="E16" s="152">
        <f t="shared" si="0"/>
        <v>0.49010270122993393</v>
      </c>
      <c r="F16" s="146">
        <v>538384070.34000003</v>
      </c>
      <c r="G16" s="146">
        <v>1833896.82</v>
      </c>
      <c r="H16" s="146">
        <v>60111478.93</v>
      </c>
    </row>
    <row r="17" spans="1:8" ht="12" customHeight="1" x14ac:dyDescent="0.2">
      <c r="A17" s="123">
        <v>9</v>
      </c>
      <c r="B17" s="158" t="s">
        <v>237</v>
      </c>
      <c r="C17" s="145">
        <v>2277067115.9899998</v>
      </c>
      <c r="D17" s="146">
        <v>559388687.32000005</v>
      </c>
      <c r="E17" s="152">
        <f t="shared" si="0"/>
        <v>0.24566192335389062</v>
      </c>
      <c r="F17" s="146">
        <v>346178351.82000005</v>
      </c>
      <c r="G17" s="146">
        <v>42429772.340000004</v>
      </c>
      <c r="H17" s="146">
        <v>170780563.16</v>
      </c>
    </row>
    <row r="18" spans="1:8" ht="12" customHeight="1" x14ac:dyDescent="0.2">
      <c r="A18" s="123">
        <v>10</v>
      </c>
      <c r="B18" s="158" t="s">
        <v>238</v>
      </c>
      <c r="C18" s="145">
        <v>2893125991.54</v>
      </c>
      <c r="D18" s="146">
        <v>491538804.19</v>
      </c>
      <c r="E18" s="152">
        <f t="shared" si="0"/>
        <v>0.16989885875255498</v>
      </c>
      <c r="F18" s="146">
        <v>224720030.06</v>
      </c>
      <c r="G18" s="146">
        <v>118673592.45</v>
      </c>
      <c r="H18" s="146">
        <v>148145181.68000001</v>
      </c>
    </row>
    <row r="19" spans="1:8" ht="12" customHeight="1" x14ac:dyDescent="0.2">
      <c r="A19" s="123">
        <v>11</v>
      </c>
      <c r="B19" s="158" t="s">
        <v>239</v>
      </c>
      <c r="C19" s="145">
        <v>349959347.73999995</v>
      </c>
      <c r="D19" s="146">
        <v>290932561.90999997</v>
      </c>
      <c r="E19" s="152">
        <f t="shared" si="0"/>
        <v>0.83133244986542387</v>
      </c>
      <c r="F19" s="146">
        <v>156031219.97</v>
      </c>
      <c r="G19" s="146">
        <v>131917696.42</v>
      </c>
      <c r="H19" s="146">
        <v>2983645.52</v>
      </c>
    </row>
    <row r="20" spans="1:8" ht="12" customHeight="1" x14ac:dyDescent="0.2">
      <c r="A20" s="123">
        <v>12</v>
      </c>
      <c r="B20" s="158" t="s">
        <v>240</v>
      </c>
      <c r="C20" s="145">
        <v>488313161.71999997</v>
      </c>
      <c r="D20" s="146">
        <v>270634420.01999998</v>
      </c>
      <c r="E20" s="152">
        <f t="shared" si="0"/>
        <v>0.55422307083990185</v>
      </c>
      <c r="F20" s="146">
        <v>112485241.88999999</v>
      </c>
      <c r="G20" s="146">
        <v>7127982.6399999997</v>
      </c>
      <c r="H20" s="146">
        <v>151021195.49000001</v>
      </c>
    </row>
    <row r="21" spans="1:8" ht="12" customHeight="1" x14ac:dyDescent="0.2">
      <c r="A21" s="123">
        <v>13</v>
      </c>
      <c r="B21" s="158" t="s">
        <v>241</v>
      </c>
      <c r="C21" s="145">
        <v>455304914.91000003</v>
      </c>
      <c r="D21" s="146">
        <v>117133146.55</v>
      </c>
      <c r="E21" s="152">
        <f t="shared" si="0"/>
        <v>0.25726308395584457</v>
      </c>
      <c r="F21" s="146">
        <v>117133146.55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204328869.59000003</v>
      </c>
      <c r="D22" s="146">
        <v>110327914.43000001</v>
      </c>
      <c r="E22" s="152">
        <f t="shared" si="0"/>
        <v>0.53995264913558505</v>
      </c>
      <c r="F22" s="146">
        <v>7211530.1200000001</v>
      </c>
      <c r="G22" s="146">
        <v>103116384.31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916894056.81000006</v>
      </c>
      <c r="D23" s="146">
        <v>69577898.100000009</v>
      </c>
      <c r="E23" s="152">
        <f t="shared" si="0"/>
        <v>7.588433754502788E-2</v>
      </c>
      <c r="F23" s="146">
        <v>33282990.570000008</v>
      </c>
      <c r="G23" s="146">
        <v>1500453.34</v>
      </c>
      <c r="H23" s="146">
        <v>34794454.189999998</v>
      </c>
    </row>
    <row r="24" spans="1:8" ht="12" customHeight="1" x14ac:dyDescent="0.2">
      <c r="A24" s="123">
        <v>16</v>
      </c>
      <c r="B24" s="158" t="s">
        <v>244</v>
      </c>
      <c r="C24" s="145">
        <v>143946322</v>
      </c>
      <c r="D24" s="146">
        <v>62829430.310000002</v>
      </c>
      <c r="E24" s="152">
        <f t="shared" si="0"/>
        <v>0.43647819157199447</v>
      </c>
      <c r="F24" s="131">
        <v>35453309.290000007</v>
      </c>
      <c r="G24" s="146">
        <v>2575779.89</v>
      </c>
      <c r="H24" s="131">
        <v>24800341.129999999</v>
      </c>
    </row>
    <row r="25" spans="1:8" ht="12" customHeight="1" x14ac:dyDescent="0.2">
      <c r="A25" s="123">
        <v>17</v>
      </c>
      <c r="B25" s="158" t="s">
        <v>245</v>
      </c>
      <c r="C25" s="145">
        <v>1888042318.0300002</v>
      </c>
      <c r="D25" s="146">
        <v>60370438.960000001</v>
      </c>
      <c r="E25" s="152">
        <f t="shared" si="0"/>
        <v>3.1975151395436434E-2</v>
      </c>
      <c r="F25" s="146">
        <v>54060646.689999998</v>
      </c>
      <c r="G25" s="146">
        <v>2063191.1</v>
      </c>
      <c r="H25" s="146">
        <v>4246601.17</v>
      </c>
    </row>
    <row r="26" spans="1:8" ht="12" customHeight="1" x14ac:dyDescent="0.2">
      <c r="A26" s="123">
        <v>18</v>
      </c>
      <c r="B26" s="158" t="s">
        <v>246</v>
      </c>
      <c r="C26" s="145">
        <v>466477265.97999996</v>
      </c>
      <c r="D26" s="146">
        <v>54998816.38000001</v>
      </c>
      <c r="E26" s="152">
        <f t="shared" si="0"/>
        <v>0.11790245825690049</v>
      </c>
      <c r="F26" s="146">
        <v>41460158.560000002</v>
      </c>
      <c r="G26" s="146">
        <v>10283761.98</v>
      </c>
      <c r="H26" s="146">
        <v>3254895.84</v>
      </c>
    </row>
    <row r="27" spans="1:8" ht="12" customHeight="1" x14ac:dyDescent="0.2">
      <c r="A27" s="123">
        <v>19</v>
      </c>
      <c r="B27" s="158" t="s">
        <v>247</v>
      </c>
      <c r="C27" s="145">
        <v>743076775.7299999</v>
      </c>
      <c r="D27" s="146">
        <v>39777235.030000001</v>
      </c>
      <c r="E27" s="152">
        <f t="shared" si="0"/>
        <v>5.3530451131274796E-2</v>
      </c>
      <c r="F27" s="146">
        <v>35506055.620000005</v>
      </c>
      <c r="G27" s="115">
        <v>0</v>
      </c>
      <c r="H27" s="146">
        <v>4271179.41</v>
      </c>
    </row>
    <row r="28" spans="1:8" ht="12" customHeight="1" x14ac:dyDescent="0.2">
      <c r="A28" s="123">
        <v>20</v>
      </c>
      <c r="B28" s="158" t="s">
        <v>248</v>
      </c>
      <c r="C28" s="145">
        <v>234861571.5</v>
      </c>
      <c r="D28" s="146">
        <v>31704769.560000002</v>
      </c>
      <c r="E28" s="152">
        <f t="shared" si="0"/>
        <v>0.13499343190761201</v>
      </c>
      <c r="F28" s="146">
        <v>30688969.140000001</v>
      </c>
      <c r="G28" s="146">
        <v>23567.67</v>
      </c>
      <c r="H28" s="146">
        <v>992232.75</v>
      </c>
    </row>
    <row r="29" spans="1:8" ht="12" customHeight="1" x14ac:dyDescent="0.2">
      <c r="A29" s="123">
        <v>21</v>
      </c>
      <c r="B29" s="158" t="s">
        <v>249</v>
      </c>
      <c r="C29" s="145">
        <v>485901950.45000005</v>
      </c>
      <c r="D29" s="146">
        <v>28462909.73</v>
      </c>
      <c r="E29" s="152">
        <f t="shared" si="0"/>
        <v>5.8577475771892117E-2</v>
      </c>
      <c r="F29" s="146">
        <v>5971873.3999999985</v>
      </c>
      <c r="G29" s="146">
        <v>11166555.850000001</v>
      </c>
      <c r="H29" s="146">
        <v>11324480.48</v>
      </c>
    </row>
    <row r="30" spans="1:8" ht="12" customHeight="1" x14ac:dyDescent="0.2">
      <c r="A30" s="123">
        <v>22</v>
      </c>
      <c r="B30" s="158" t="s">
        <v>250</v>
      </c>
      <c r="C30" s="145">
        <v>160291523.32999998</v>
      </c>
      <c r="D30" s="146">
        <v>25219120.140000001</v>
      </c>
      <c r="E30" s="152">
        <f t="shared" si="0"/>
        <v>0.15733283717118446</v>
      </c>
      <c r="F30" s="146">
        <v>2988908.8999999994</v>
      </c>
      <c r="G30" s="146">
        <v>18825323.75</v>
      </c>
      <c r="H30" s="146">
        <v>3404887.49</v>
      </c>
    </row>
    <row r="31" spans="1:8" ht="12" customHeight="1" x14ac:dyDescent="0.2">
      <c r="A31" s="123">
        <v>23</v>
      </c>
      <c r="B31" s="158" t="s">
        <v>251</v>
      </c>
      <c r="C31" s="145">
        <v>324107929.35000002</v>
      </c>
      <c r="D31" s="146">
        <v>19426554.82</v>
      </c>
      <c r="E31" s="152">
        <f t="shared" si="0"/>
        <v>5.9938536088765391E-2</v>
      </c>
      <c r="F31" s="146">
        <v>19425019.879999999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24" t="s">
        <v>252</v>
      </c>
      <c r="C32" s="149">
        <v>276540341.43000001</v>
      </c>
      <c r="D32" s="146">
        <v>18212190.900000002</v>
      </c>
      <c r="E32" s="152">
        <f t="shared" si="0"/>
        <v>6.5857266270172771E-2</v>
      </c>
      <c r="F32" s="131">
        <v>14256920.98</v>
      </c>
      <c r="G32" s="131">
        <v>3425723.33</v>
      </c>
      <c r="H32" s="131">
        <v>529546.59</v>
      </c>
    </row>
    <row r="33" spans="1:8" ht="12" customHeight="1" x14ac:dyDescent="0.2">
      <c r="A33" s="123">
        <v>25</v>
      </c>
      <c r="B33" s="158" t="s">
        <v>253</v>
      </c>
      <c r="C33" s="145">
        <v>17925517.289999999</v>
      </c>
      <c r="D33" s="146">
        <v>17925517.289999999</v>
      </c>
      <c r="E33" s="152">
        <f t="shared" si="0"/>
        <v>1</v>
      </c>
      <c r="F33" s="146">
        <v>17925517.289999999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592328729.17999995</v>
      </c>
      <c r="D34" s="146">
        <v>16585315.120000001</v>
      </c>
      <c r="E34" s="152">
        <f t="shared" si="0"/>
        <v>2.8000186894463409E-2</v>
      </c>
      <c r="F34" s="146">
        <v>9588558.4000000004</v>
      </c>
      <c r="G34" s="146">
        <v>681060.23</v>
      </c>
      <c r="H34" s="146">
        <v>6315696.4900000002</v>
      </c>
    </row>
    <row r="35" spans="1:8" ht="12" customHeight="1" x14ac:dyDescent="0.2">
      <c r="A35" s="123">
        <v>27</v>
      </c>
      <c r="B35" s="158" t="s">
        <v>255</v>
      </c>
      <c r="C35" s="145">
        <v>344896380.60000002</v>
      </c>
      <c r="D35" s="146">
        <v>14168643.790000001</v>
      </c>
      <c r="E35" s="152">
        <f t="shared" si="0"/>
        <v>4.108087120355243E-2</v>
      </c>
      <c r="F35" s="146">
        <v>13533795.050000001</v>
      </c>
      <c r="G35" s="146">
        <v>73878.460000000006</v>
      </c>
      <c r="H35" s="146">
        <v>560970.28</v>
      </c>
    </row>
    <row r="36" spans="1:8" ht="12" customHeight="1" x14ac:dyDescent="0.2">
      <c r="A36" s="123">
        <v>28</v>
      </c>
      <c r="B36" s="158" t="s">
        <v>256</v>
      </c>
      <c r="C36" s="145">
        <v>39389434.670000002</v>
      </c>
      <c r="D36" s="146">
        <v>3227430.06</v>
      </c>
      <c r="E36" s="152">
        <f t="shared" si="0"/>
        <v>8.1936440241882763E-2</v>
      </c>
      <c r="F36" s="146">
        <v>2685239.36</v>
      </c>
      <c r="G36" s="146">
        <v>143130.18</v>
      </c>
      <c r="H36" s="146">
        <v>399060.52</v>
      </c>
    </row>
    <row r="37" spans="1:8" ht="12" customHeight="1" x14ac:dyDescent="0.2">
      <c r="A37" s="123">
        <v>29</v>
      </c>
      <c r="B37" s="158" t="s">
        <v>257</v>
      </c>
      <c r="C37" s="145">
        <v>72873644.170000002</v>
      </c>
      <c r="D37" s="146">
        <v>2881425.81</v>
      </c>
      <c r="E37" s="152">
        <f t="shared" si="0"/>
        <v>3.9540026340362446E-2</v>
      </c>
      <c r="F37" s="146">
        <v>2348580.02</v>
      </c>
      <c r="G37" s="146">
        <v>14939.96</v>
      </c>
      <c r="H37" s="146">
        <v>517905.83</v>
      </c>
    </row>
    <row r="38" spans="1:8" ht="12" customHeight="1" x14ac:dyDescent="0.2">
      <c r="A38" s="123">
        <v>30</v>
      </c>
      <c r="B38" s="158" t="s">
        <v>258</v>
      </c>
      <c r="C38" s="145">
        <v>274800276.40999997</v>
      </c>
      <c r="D38" s="146">
        <v>1837551.11</v>
      </c>
      <c r="E38" s="152">
        <f t="shared" si="0"/>
        <v>6.6868604864806884E-3</v>
      </c>
      <c r="F38" s="146">
        <v>1669692.62</v>
      </c>
      <c r="G38" s="115">
        <v>0</v>
      </c>
      <c r="H38" s="146">
        <v>167858.49</v>
      </c>
    </row>
    <row r="39" spans="1:8" ht="12" customHeight="1" x14ac:dyDescent="0.2">
      <c r="A39" s="123">
        <v>31</v>
      </c>
      <c r="B39" s="158" t="s">
        <v>259</v>
      </c>
      <c r="C39" s="145">
        <v>44498332.040000007</v>
      </c>
      <c r="D39" s="146">
        <v>1305552.32</v>
      </c>
      <c r="E39" s="152">
        <f t="shared" si="0"/>
        <v>2.9339354086944779E-2</v>
      </c>
      <c r="F39" s="146">
        <v>1305552.32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260</v>
      </c>
      <c r="C40" s="145">
        <v>7801761.7600000007</v>
      </c>
      <c r="D40" s="146">
        <v>525627.04</v>
      </c>
      <c r="E40" s="152">
        <f t="shared" si="0"/>
        <v>6.7372864766893373E-2</v>
      </c>
      <c r="F40" s="131">
        <v>525627.04</v>
      </c>
      <c r="G40" s="115">
        <v>0</v>
      </c>
      <c r="H40" s="115">
        <v>0</v>
      </c>
    </row>
    <row r="41" spans="1:8" ht="12" customHeight="1" x14ac:dyDescent="0.2">
      <c r="A41" s="123">
        <v>33</v>
      </c>
      <c r="B41" s="124" t="s">
        <v>261</v>
      </c>
      <c r="C41" s="149">
        <v>62962202.769999996</v>
      </c>
      <c r="D41" s="146">
        <v>514381.76</v>
      </c>
      <c r="E41" s="152">
        <f t="shared" si="0"/>
        <v>8.169691296840885E-3</v>
      </c>
      <c r="F41" s="131">
        <v>424993.03</v>
      </c>
      <c r="G41" s="131">
        <v>19272.740000000002</v>
      </c>
      <c r="H41" s="131">
        <v>70115.990000000005</v>
      </c>
    </row>
    <row r="42" spans="1:8" ht="12" customHeight="1" x14ac:dyDescent="0.2">
      <c r="A42" s="123">
        <v>34</v>
      </c>
      <c r="B42" s="158" t="s">
        <v>262</v>
      </c>
      <c r="C42" s="145">
        <v>113181070.54000002</v>
      </c>
      <c r="D42" s="146">
        <v>119597.31</v>
      </c>
      <c r="E42" s="152">
        <f t="shared" si="0"/>
        <v>1.0566900403873841E-3</v>
      </c>
      <c r="F42" s="146">
        <v>119597.31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v>4906.26</v>
      </c>
      <c r="E43" s="152">
        <f t="shared" si="0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106664.8</v>
      </c>
      <c r="D44" s="146">
        <v>3659.49</v>
      </c>
      <c r="E44" s="152">
        <f t="shared" si="0"/>
        <v>3.4308319145585048E-2</v>
      </c>
      <c r="F44" s="115">
        <v>0</v>
      </c>
      <c r="G44" s="115">
        <v>0</v>
      </c>
      <c r="H44" s="146">
        <v>3659.49</v>
      </c>
    </row>
    <row r="45" spans="1:8" ht="12" customHeight="1" x14ac:dyDescent="0.2">
      <c r="A45" s="123">
        <v>37</v>
      </c>
      <c r="B45" s="158" t="s">
        <v>265</v>
      </c>
      <c r="C45" s="145">
        <v>88591637.920000002</v>
      </c>
      <c r="D45" s="146">
        <v>2493.21</v>
      </c>
      <c r="E45" s="152">
        <f t="shared" si="0"/>
        <v>2.814272383417742E-5</v>
      </c>
      <c r="F45" s="115">
        <v>0</v>
      </c>
      <c r="G45" s="115">
        <v>0</v>
      </c>
      <c r="H45" s="146">
        <v>2493.21</v>
      </c>
    </row>
    <row r="46" spans="1:8" ht="12" customHeight="1" x14ac:dyDescent="0.2">
      <c r="A46" s="123">
        <v>38</v>
      </c>
      <c r="B46" s="124" t="s">
        <v>266</v>
      </c>
      <c r="C46" s="149">
        <v>5393583.2300000004</v>
      </c>
      <c r="D46" s="146">
        <v>657.23</v>
      </c>
      <c r="E46" s="152">
        <f t="shared" si="0"/>
        <v>1.2185405730727918E-4</v>
      </c>
      <c r="F46" s="117">
        <v>0</v>
      </c>
      <c r="G46" s="159">
        <v>6.5722999999999997E-4</v>
      </c>
      <c r="H46" s="117">
        <v>0</v>
      </c>
    </row>
    <row r="47" spans="1:8" ht="12" customHeight="1" x14ac:dyDescent="0.2">
      <c r="A47" s="123">
        <v>39</v>
      </c>
      <c r="B47" s="158" t="s">
        <v>267</v>
      </c>
      <c r="C47" s="146">
        <v>429687887.25999999</v>
      </c>
      <c r="D47" s="146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58" t="s">
        <v>268</v>
      </c>
      <c r="C48" s="146">
        <v>191616594.43000004</v>
      </c>
      <c r="D48" s="146"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269</v>
      </c>
      <c r="C49" s="146">
        <v>61049231.649999999</v>
      </c>
      <c r="D49" s="146"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46">
        <f>F50+G50+H50</f>
        <v>0</v>
      </c>
      <c r="E50" s="152">
        <f t="shared" si="0"/>
        <v>0</v>
      </c>
      <c r="F50" s="117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8">
        <v>9078602.25</v>
      </c>
      <c r="D51" s="146">
        <f>F51+G51+H51</f>
        <v>0</v>
      </c>
      <c r="E51" s="152">
        <f t="shared" si="0"/>
        <v>0</v>
      </c>
      <c r="F51" s="154">
        <v>0</v>
      </c>
      <c r="G51" s="154">
        <v>0</v>
      </c>
      <c r="H51" s="154">
        <v>0</v>
      </c>
    </row>
    <row r="52" spans="1:8" ht="12" customHeight="1" x14ac:dyDescent="0.2">
      <c r="A52" s="124"/>
      <c r="B52" s="133" t="s">
        <v>221</v>
      </c>
      <c r="C52" s="130">
        <v>55126117727.809998</v>
      </c>
      <c r="D52" s="147">
        <f t="shared" ref="D52" si="1">F52+G52+H52</f>
        <v>12892444300.07</v>
      </c>
      <c r="E52" s="153">
        <f t="shared" si="0"/>
        <v>0.23387179854978296</v>
      </c>
      <c r="F52" s="130">
        <v>8853176295.6000004</v>
      </c>
      <c r="G52" s="130">
        <v>1748730187.0200002</v>
      </c>
      <c r="H52" s="130">
        <v>2290537817.4499993</v>
      </c>
    </row>
    <row r="53" spans="1:8" ht="12" customHeight="1" x14ac:dyDescent="0.2">
      <c r="C53" s="140"/>
      <c r="D53" s="140"/>
      <c r="E53" s="140"/>
      <c r="F53" s="140"/>
      <c r="G53" s="140"/>
      <c r="H53" s="14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228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9991330895.0100002</v>
      </c>
      <c r="D9" s="146">
        <f t="shared" ref="D9:D51" si="0">F9+G9+H9</f>
        <v>2153909336.0499997</v>
      </c>
      <c r="E9" s="152">
        <f t="shared" ref="E9:E51" si="1">D9/C9</f>
        <v>0.2155778202807529</v>
      </c>
      <c r="F9" s="146">
        <v>1461619698.9099998</v>
      </c>
      <c r="G9" s="146">
        <v>216034649.69999999</v>
      </c>
      <c r="H9" s="146">
        <v>476254987.44</v>
      </c>
    </row>
    <row r="10" spans="1:8" ht="12" customHeight="1" x14ac:dyDescent="0.2">
      <c r="A10" s="123">
        <v>2</v>
      </c>
      <c r="B10" s="158" t="s">
        <v>230</v>
      </c>
      <c r="C10" s="145">
        <v>3954970549.5799999</v>
      </c>
      <c r="D10" s="146">
        <f t="shared" si="0"/>
        <v>1876002877.6099999</v>
      </c>
      <c r="E10" s="152">
        <f t="shared" si="1"/>
        <v>0.47434054289208877</v>
      </c>
      <c r="F10" s="146">
        <v>927962115.25</v>
      </c>
      <c r="G10" s="146">
        <v>318685376.33999997</v>
      </c>
      <c r="H10" s="146">
        <v>629355386.01999998</v>
      </c>
    </row>
    <row r="11" spans="1:8" ht="12" customHeight="1" x14ac:dyDescent="0.2">
      <c r="A11" s="123">
        <v>3</v>
      </c>
      <c r="B11" s="158" t="s">
        <v>231</v>
      </c>
      <c r="C11" s="145">
        <v>7530733182.1500006</v>
      </c>
      <c r="D11" s="146">
        <f t="shared" si="0"/>
        <v>1599215590</v>
      </c>
      <c r="E11" s="152">
        <f t="shared" si="1"/>
        <v>0.2123585514609122</v>
      </c>
      <c r="F11" s="146">
        <v>1091693889.3499999</v>
      </c>
      <c r="G11" s="146">
        <v>177984787.66</v>
      </c>
      <c r="H11" s="146">
        <v>329536912.99000001</v>
      </c>
    </row>
    <row r="12" spans="1:8" ht="12" customHeight="1" x14ac:dyDescent="0.2">
      <c r="A12" s="123">
        <v>4</v>
      </c>
      <c r="B12" s="158" t="s">
        <v>232</v>
      </c>
      <c r="C12" s="145">
        <v>5186375872.71</v>
      </c>
      <c r="D12" s="146">
        <f t="shared" si="0"/>
        <v>1229039595.9100001</v>
      </c>
      <c r="E12" s="152">
        <f t="shared" si="1"/>
        <v>0.23697464782239139</v>
      </c>
      <c r="F12" s="146">
        <v>1215389992.6800001</v>
      </c>
      <c r="G12" s="115">
        <v>0</v>
      </c>
      <c r="H12" s="146">
        <v>13649603.23</v>
      </c>
    </row>
    <row r="13" spans="1:8" ht="12" customHeight="1" x14ac:dyDescent="0.2">
      <c r="A13" s="123">
        <v>5</v>
      </c>
      <c r="B13" s="158" t="s">
        <v>233</v>
      </c>
      <c r="C13" s="145">
        <v>3583396774.7399998</v>
      </c>
      <c r="D13" s="146">
        <f t="shared" si="0"/>
        <v>1179986334.5800002</v>
      </c>
      <c r="E13" s="152">
        <f t="shared" si="1"/>
        <v>0.32929268198764183</v>
      </c>
      <c r="F13" s="146">
        <v>1128358874.6300001</v>
      </c>
      <c r="G13" s="146">
        <v>38156115.920000002</v>
      </c>
      <c r="H13" s="146">
        <v>13471344.030000001</v>
      </c>
    </row>
    <row r="14" spans="1:8" ht="12" customHeight="1" x14ac:dyDescent="0.2">
      <c r="A14" s="123">
        <v>6</v>
      </c>
      <c r="B14" s="158" t="s">
        <v>234</v>
      </c>
      <c r="C14" s="145">
        <v>5725500687.2299995</v>
      </c>
      <c r="D14" s="146">
        <f t="shared" si="0"/>
        <v>1155636265.53</v>
      </c>
      <c r="E14" s="152">
        <f t="shared" si="1"/>
        <v>0.20184021077973138</v>
      </c>
      <c r="F14" s="131">
        <v>778443844.83999991</v>
      </c>
      <c r="G14" s="146">
        <v>244564343.74000001</v>
      </c>
      <c r="H14" s="131">
        <v>132628076.95</v>
      </c>
    </row>
    <row r="15" spans="1:8" ht="12" customHeight="1" x14ac:dyDescent="0.2">
      <c r="A15" s="123">
        <v>7</v>
      </c>
      <c r="B15" s="124" t="s">
        <v>235</v>
      </c>
      <c r="C15" s="161">
        <v>3274094448.9299998</v>
      </c>
      <c r="D15" s="146">
        <f t="shared" si="0"/>
        <v>810614211.02999997</v>
      </c>
      <c r="E15" s="152">
        <f t="shared" si="1"/>
        <v>0.24758424769783755</v>
      </c>
      <c r="F15" s="131">
        <v>451139372.5</v>
      </c>
      <c r="G15" s="131">
        <v>297786266.72000003</v>
      </c>
      <c r="H15" s="131">
        <v>61688571.810000002</v>
      </c>
    </row>
    <row r="16" spans="1:8" ht="12" customHeight="1" x14ac:dyDescent="0.2">
      <c r="A16" s="123">
        <v>8</v>
      </c>
      <c r="B16" s="158" t="s">
        <v>236</v>
      </c>
      <c r="C16" s="145">
        <v>1220416151.75</v>
      </c>
      <c r="D16" s="146">
        <f t="shared" si="0"/>
        <v>600904288.16999996</v>
      </c>
      <c r="E16" s="152">
        <f t="shared" si="1"/>
        <v>0.49237654492554939</v>
      </c>
      <c r="F16" s="146">
        <v>539386838.28999996</v>
      </c>
      <c r="G16" s="146">
        <v>1787380.3</v>
      </c>
      <c r="H16" s="146">
        <v>59730069.579999998</v>
      </c>
    </row>
    <row r="17" spans="1:8" ht="12" customHeight="1" x14ac:dyDescent="0.2">
      <c r="A17" s="123">
        <v>9</v>
      </c>
      <c r="B17" s="124" t="s">
        <v>237</v>
      </c>
      <c r="C17" s="161">
        <v>2289505132.3000002</v>
      </c>
      <c r="D17" s="146">
        <f t="shared" si="0"/>
        <v>564845481.06999993</v>
      </c>
      <c r="E17" s="152">
        <f t="shared" si="1"/>
        <v>0.24671072936297164</v>
      </c>
      <c r="F17" s="131">
        <v>359412948.96999997</v>
      </c>
      <c r="G17" s="131">
        <v>42559922.240000002</v>
      </c>
      <c r="H17" s="131">
        <v>162872609.86000001</v>
      </c>
    </row>
    <row r="18" spans="1:8" ht="12" customHeight="1" x14ac:dyDescent="0.2">
      <c r="A18" s="123">
        <v>10</v>
      </c>
      <c r="B18" s="158" t="s">
        <v>238</v>
      </c>
      <c r="C18" s="145">
        <v>2909147895.48</v>
      </c>
      <c r="D18" s="146">
        <f t="shared" si="0"/>
        <v>486395021.39999998</v>
      </c>
      <c r="E18" s="152">
        <f t="shared" si="1"/>
        <v>0.16719501341121965</v>
      </c>
      <c r="F18" s="146">
        <v>223419802.84999999</v>
      </c>
      <c r="G18" s="146">
        <v>117476752.90000001</v>
      </c>
      <c r="H18" s="146">
        <v>145498465.65000001</v>
      </c>
    </row>
    <row r="19" spans="1:8" ht="12" customHeight="1" x14ac:dyDescent="0.2">
      <c r="A19" s="123">
        <v>11</v>
      </c>
      <c r="B19" s="158" t="s">
        <v>239</v>
      </c>
      <c r="C19" s="145">
        <v>352454831.68000007</v>
      </c>
      <c r="D19" s="146">
        <f t="shared" si="0"/>
        <v>292568259.49000007</v>
      </c>
      <c r="E19" s="152">
        <f t="shared" si="1"/>
        <v>0.83008724293962277</v>
      </c>
      <c r="F19" s="146">
        <v>157901698.61000001</v>
      </c>
      <c r="G19" s="146">
        <v>131716538.59</v>
      </c>
      <c r="H19" s="146">
        <v>2950022.29</v>
      </c>
    </row>
    <row r="20" spans="1:8" ht="12" customHeight="1" x14ac:dyDescent="0.2">
      <c r="A20" s="123">
        <v>12</v>
      </c>
      <c r="B20" s="158" t="s">
        <v>240</v>
      </c>
      <c r="C20" s="145">
        <v>495137014.50999999</v>
      </c>
      <c r="D20" s="146">
        <f t="shared" si="0"/>
        <v>271312084.02999997</v>
      </c>
      <c r="E20" s="152">
        <f t="shared" si="1"/>
        <v>0.54795354836983301</v>
      </c>
      <c r="F20" s="146">
        <v>116886684.97999999</v>
      </c>
      <c r="G20" s="146">
        <v>6959468.6900000004</v>
      </c>
      <c r="H20" s="146">
        <v>147465930.36000001</v>
      </c>
    </row>
    <row r="21" spans="1:8" ht="12" customHeight="1" x14ac:dyDescent="0.2">
      <c r="A21" s="123">
        <v>13</v>
      </c>
      <c r="B21" s="158" t="s">
        <v>241</v>
      </c>
      <c r="C21" s="145">
        <v>459009666.79000002</v>
      </c>
      <c r="D21" s="146">
        <f t="shared" si="0"/>
        <v>116960927.44</v>
      </c>
      <c r="E21" s="152">
        <f t="shared" si="1"/>
        <v>0.2548114689129421</v>
      </c>
      <c r="F21" s="131">
        <v>116960927.44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205556883.06</v>
      </c>
      <c r="D22" s="146">
        <f t="shared" si="0"/>
        <v>110762694.91</v>
      </c>
      <c r="E22" s="152">
        <f t="shared" si="1"/>
        <v>0.53884206289345937</v>
      </c>
      <c r="F22" s="146">
        <v>6887004.7799999993</v>
      </c>
      <c r="G22" s="146">
        <v>103875690.13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920373740.96000004</v>
      </c>
      <c r="D23" s="146">
        <f t="shared" si="0"/>
        <v>69816692.75</v>
      </c>
      <c r="E23" s="152">
        <f t="shared" si="1"/>
        <v>7.5856893393304967E-2</v>
      </c>
      <c r="F23" s="146">
        <v>33050996.050000004</v>
      </c>
      <c r="G23" s="146">
        <v>1445561.19</v>
      </c>
      <c r="H23" s="146">
        <v>35320135.509999998</v>
      </c>
    </row>
    <row r="24" spans="1:8" ht="12" customHeight="1" x14ac:dyDescent="0.2">
      <c r="A24" s="123">
        <v>16</v>
      </c>
      <c r="B24" s="124" t="s">
        <v>244</v>
      </c>
      <c r="C24" s="161">
        <v>143113175.66999999</v>
      </c>
      <c r="D24" s="146">
        <f t="shared" si="0"/>
        <v>62001397.100000001</v>
      </c>
      <c r="E24" s="152">
        <f t="shared" si="1"/>
        <v>0.43323332607031939</v>
      </c>
      <c r="F24" s="131">
        <v>35807335.710000001</v>
      </c>
      <c r="G24" s="131">
        <v>2465511.64</v>
      </c>
      <c r="H24" s="131">
        <v>23728549.75</v>
      </c>
    </row>
    <row r="25" spans="1:8" ht="12" customHeight="1" x14ac:dyDescent="0.2">
      <c r="A25" s="123">
        <v>17</v>
      </c>
      <c r="B25" s="158" t="s">
        <v>245</v>
      </c>
      <c r="C25" s="145">
        <v>1886127688.9300001</v>
      </c>
      <c r="D25" s="146">
        <f t="shared" si="0"/>
        <v>59083030</v>
      </c>
      <c r="E25" s="152">
        <f t="shared" si="1"/>
        <v>3.1325042491432697E-2</v>
      </c>
      <c r="F25" s="146">
        <v>52948714.059999995</v>
      </c>
      <c r="G25" s="146">
        <v>1986424.24</v>
      </c>
      <c r="H25" s="146">
        <v>4147891.7</v>
      </c>
    </row>
    <row r="26" spans="1:8" ht="12" customHeight="1" x14ac:dyDescent="0.2">
      <c r="A26" s="123">
        <v>18</v>
      </c>
      <c r="B26" s="158" t="s">
        <v>246</v>
      </c>
      <c r="C26" s="145">
        <v>465981864.58999991</v>
      </c>
      <c r="D26" s="146">
        <f t="shared" si="0"/>
        <v>54452239.909999996</v>
      </c>
      <c r="E26" s="152">
        <f t="shared" si="1"/>
        <v>0.11685484789823418</v>
      </c>
      <c r="F26" s="146">
        <v>41189543.200000003</v>
      </c>
      <c r="G26" s="146">
        <v>10021299.050000001</v>
      </c>
      <c r="H26" s="146">
        <v>3241397.66</v>
      </c>
    </row>
    <row r="27" spans="1:8" ht="12" customHeight="1" x14ac:dyDescent="0.2">
      <c r="A27" s="123">
        <v>19</v>
      </c>
      <c r="B27" s="158" t="s">
        <v>247</v>
      </c>
      <c r="C27" s="145">
        <v>740660330.8499999</v>
      </c>
      <c r="D27" s="146">
        <f t="shared" si="0"/>
        <v>40093444.010000005</v>
      </c>
      <c r="E27" s="152">
        <f t="shared" si="1"/>
        <v>5.4132025626359374E-2</v>
      </c>
      <c r="F27" s="146">
        <v>35869808.780000001</v>
      </c>
      <c r="G27" s="115">
        <v>0</v>
      </c>
      <c r="H27" s="146">
        <v>4223635.2300000004</v>
      </c>
    </row>
    <row r="28" spans="1:8" ht="12" customHeight="1" x14ac:dyDescent="0.2">
      <c r="A28" s="123">
        <v>20</v>
      </c>
      <c r="B28" s="158" t="s">
        <v>248</v>
      </c>
      <c r="C28" s="145">
        <v>222448924.79000002</v>
      </c>
      <c r="D28" s="146">
        <f t="shared" si="0"/>
        <v>32264004.110000003</v>
      </c>
      <c r="E28" s="152">
        <f t="shared" si="1"/>
        <v>0.14504005420776211</v>
      </c>
      <c r="F28" s="146">
        <v>31255831.66</v>
      </c>
      <c r="G28" s="146">
        <v>22819.1</v>
      </c>
      <c r="H28" s="146">
        <v>985353.35</v>
      </c>
    </row>
    <row r="29" spans="1:8" ht="12" customHeight="1" x14ac:dyDescent="0.2">
      <c r="A29" s="123">
        <v>21</v>
      </c>
      <c r="B29" s="114" t="s">
        <v>249</v>
      </c>
      <c r="C29" s="145">
        <v>485628285.7899999</v>
      </c>
      <c r="D29" s="146">
        <f t="shared" si="0"/>
        <v>28603906.579999998</v>
      </c>
      <c r="E29" s="152">
        <f t="shared" si="1"/>
        <v>5.8900824801562689E-2</v>
      </c>
      <c r="F29" s="146">
        <v>6042756.5</v>
      </c>
      <c r="G29" s="146">
        <v>11121169.220000001</v>
      </c>
      <c r="H29" s="146">
        <v>11439980.859999999</v>
      </c>
    </row>
    <row r="30" spans="1:8" ht="12" customHeight="1" x14ac:dyDescent="0.2">
      <c r="A30" s="123">
        <v>22</v>
      </c>
      <c r="B30" s="158" t="s">
        <v>250</v>
      </c>
      <c r="C30" s="145">
        <v>165662351.61000001</v>
      </c>
      <c r="D30" s="146">
        <f t="shared" si="0"/>
        <v>24856944.27</v>
      </c>
      <c r="E30" s="152">
        <f t="shared" si="1"/>
        <v>0.15004582530928856</v>
      </c>
      <c r="F30" s="146">
        <v>3029923.9</v>
      </c>
      <c r="G30" s="146">
        <v>18425719.43</v>
      </c>
      <c r="H30" s="146">
        <v>3401300.94</v>
      </c>
    </row>
    <row r="31" spans="1:8" ht="12" customHeight="1" x14ac:dyDescent="0.2">
      <c r="A31" s="123">
        <v>23</v>
      </c>
      <c r="B31" s="124" t="s">
        <v>251</v>
      </c>
      <c r="C31" s="161">
        <v>323739489.92000002</v>
      </c>
      <c r="D31" s="146">
        <f t="shared" si="0"/>
        <v>19331639.98</v>
      </c>
      <c r="E31" s="152">
        <f t="shared" si="1"/>
        <v>5.9713567797296169E-2</v>
      </c>
      <c r="F31" s="131">
        <v>19330105.039999999</v>
      </c>
      <c r="G31" s="131">
        <v>1534.94</v>
      </c>
      <c r="H31" s="117">
        <v>0</v>
      </c>
    </row>
    <row r="32" spans="1:8" ht="12" customHeight="1" x14ac:dyDescent="0.2">
      <c r="A32" s="123">
        <v>24</v>
      </c>
      <c r="B32" s="158" t="s">
        <v>252</v>
      </c>
      <c r="C32" s="145">
        <v>280468534.57999998</v>
      </c>
      <c r="D32" s="146">
        <f t="shared" si="0"/>
        <v>18321100.700000003</v>
      </c>
      <c r="E32" s="152">
        <f t="shared" si="1"/>
        <v>6.5323194729974776E-2</v>
      </c>
      <c r="F32" s="146">
        <v>14406320.710000001</v>
      </c>
      <c r="G32" s="146">
        <v>3371979.46</v>
      </c>
      <c r="H32" s="146">
        <v>542800.53</v>
      </c>
    </row>
    <row r="33" spans="1:8" ht="12" customHeight="1" x14ac:dyDescent="0.2">
      <c r="A33" s="123">
        <v>25</v>
      </c>
      <c r="B33" s="158" t="s">
        <v>253</v>
      </c>
      <c r="C33" s="145">
        <v>17482386.369999997</v>
      </c>
      <c r="D33" s="146">
        <f t="shared" si="0"/>
        <v>17482386.369999997</v>
      </c>
      <c r="E33" s="152">
        <f t="shared" si="1"/>
        <v>1</v>
      </c>
      <c r="F33" s="146">
        <v>17482386.369999997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590699019.97000003</v>
      </c>
      <c r="D34" s="146">
        <f t="shared" si="0"/>
        <v>17038614.52</v>
      </c>
      <c r="E34" s="152">
        <f t="shared" si="1"/>
        <v>2.8844832891148767E-2</v>
      </c>
      <c r="F34" s="146">
        <v>9634063.0099999998</v>
      </c>
      <c r="G34" s="146">
        <v>666557</v>
      </c>
      <c r="H34" s="146">
        <v>6737994.5099999998</v>
      </c>
    </row>
    <row r="35" spans="1:8" ht="12" customHeight="1" x14ac:dyDescent="0.2">
      <c r="A35" s="123">
        <v>27</v>
      </c>
      <c r="B35" s="158" t="s">
        <v>255</v>
      </c>
      <c r="C35" s="145">
        <v>350995573.69000006</v>
      </c>
      <c r="D35" s="146">
        <f t="shared" si="0"/>
        <v>14023456.41</v>
      </c>
      <c r="E35" s="152">
        <f t="shared" si="1"/>
        <v>3.9953371099732279E-2</v>
      </c>
      <c r="F35" s="146">
        <v>13468248.390000001</v>
      </c>
      <c r="G35" s="146">
        <v>72759.179999999993</v>
      </c>
      <c r="H35" s="146">
        <v>482448.84</v>
      </c>
    </row>
    <row r="36" spans="1:8" ht="12" customHeight="1" x14ac:dyDescent="0.2">
      <c r="A36" s="123">
        <v>28</v>
      </c>
      <c r="B36" s="158" t="s">
        <v>256</v>
      </c>
      <c r="C36" s="145">
        <v>39347246.289999999</v>
      </c>
      <c r="D36" s="146">
        <f t="shared" si="0"/>
        <v>3229368.92</v>
      </c>
      <c r="E36" s="152">
        <f t="shared" si="1"/>
        <v>8.2073568660908702E-2</v>
      </c>
      <c r="F36" s="146">
        <v>2686789.01</v>
      </c>
      <c r="G36" s="146">
        <v>143031.98000000001</v>
      </c>
      <c r="H36" s="146">
        <v>399547.93</v>
      </c>
    </row>
    <row r="37" spans="1:8" ht="12" customHeight="1" x14ac:dyDescent="0.2">
      <c r="A37" s="123">
        <v>29</v>
      </c>
      <c r="B37" s="158" t="s">
        <v>257</v>
      </c>
      <c r="C37" s="145">
        <v>79784625.459999993</v>
      </c>
      <c r="D37" s="146">
        <f t="shared" si="0"/>
        <v>2965766.33</v>
      </c>
      <c r="E37" s="152">
        <f t="shared" si="1"/>
        <v>3.717215331777031E-2</v>
      </c>
      <c r="F37" s="146">
        <v>2353449.7199999997</v>
      </c>
      <c r="G37" s="146">
        <v>14433.39</v>
      </c>
      <c r="H37" s="146">
        <v>597883.22</v>
      </c>
    </row>
    <row r="38" spans="1:8" ht="12" customHeight="1" x14ac:dyDescent="0.2">
      <c r="A38" s="123">
        <v>30</v>
      </c>
      <c r="B38" s="158" t="s">
        <v>258</v>
      </c>
      <c r="C38" s="145">
        <v>257931979.56999999</v>
      </c>
      <c r="D38" s="146">
        <f t="shared" si="0"/>
        <v>2020281.39</v>
      </c>
      <c r="E38" s="152">
        <f t="shared" si="1"/>
        <v>7.8326130531313851E-3</v>
      </c>
      <c r="F38" s="146">
        <v>1849174.68</v>
      </c>
      <c r="G38" s="115">
        <v>0</v>
      </c>
      <c r="H38" s="146">
        <v>171106.71</v>
      </c>
    </row>
    <row r="39" spans="1:8" ht="12" customHeight="1" x14ac:dyDescent="0.2">
      <c r="A39" s="123">
        <v>31</v>
      </c>
      <c r="B39" s="158" t="s">
        <v>259</v>
      </c>
      <c r="C39" s="145">
        <v>45199099.82</v>
      </c>
      <c r="D39" s="146">
        <f t="shared" si="0"/>
        <v>1284674.0900000001</v>
      </c>
      <c r="E39" s="152">
        <f t="shared" si="1"/>
        <v>2.8422559190693194E-2</v>
      </c>
      <c r="F39" s="146">
        <v>1284674.0900000001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70844461.959999993</v>
      </c>
      <c r="D40" s="146">
        <f t="shared" si="0"/>
        <v>512948.3</v>
      </c>
      <c r="E40" s="152">
        <f t="shared" si="1"/>
        <v>7.240485505975322E-3</v>
      </c>
      <c r="F40" s="146">
        <v>421552.75</v>
      </c>
      <c r="G40" s="146">
        <v>18306.16</v>
      </c>
      <c r="H40" s="146">
        <v>73089.39</v>
      </c>
    </row>
    <row r="41" spans="1:8" ht="12" customHeight="1" x14ac:dyDescent="0.2">
      <c r="A41" s="123">
        <v>33</v>
      </c>
      <c r="B41" s="158" t="s">
        <v>260</v>
      </c>
      <c r="C41" s="145">
        <v>7753839.8400000008</v>
      </c>
      <c r="D41" s="146">
        <f t="shared" si="0"/>
        <v>508191.46</v>
      </c>
      <c r="E41" s="152">
        <f t="shared" si="1"/>
        <v>6.5540618646567239E-2</v>
      </c>
      <c r="F41" s="146">
        <v>508191.46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114539316.07000001</v>
      </c>
      <c r="D42" s="146">
        <f t="shared" si="0"/>
        <v>117264.24</v>
      </c>
      <c r="E42" s="152">
        <f t="shared" si="1"/>
        <v>1.023790293355119E-3</v>
      </c>
      <c r="F42" s="146">
        <v>117264.24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106184.22</v>
      </c>
      <c r="D44" s="146">
        <f t="shared" si="0"/>
        <v>4040.56</v>
      </c>
      <c r="E44" s="152">
        <f t="shared" si="1"/>
        <v>3.8052358438946957E-2</v>
      </c>
      <c r="F44" s="115">
        <v>0</v>
      </c>
      <c r="G44" s="115">
        <v>0</v>
      </c>
      <c r="H44" s="146">
        <v>4040.56</v>
      </c>
    </row>
    <row r="45" spans="1:8" ht="12" customHeight="1" x14ac:dyDescent="0.2">
      <c r="A45" s="123">
        <v>37</v>
      </c>
      <c r="B45" s="158" t="s">
        <v>265</v>
      </c>
      <c r="C45" s="145">
        <v>88821181.38000001</v>
      </c>
      <c r="D45" s="162">
        <f t="shared" si="0"/>
        <v>1.4432400000000001</v>
      </c>
      <c r="E45" s="152">
        <f t="shared" si="1"/>
        <v>1.624882688539624E-8</v>
      </c>
      <c r="F45" s="115">
        <v>0</v>
      </c>
      <c r="G45" s="115">
        <v>0</v>
      </c>
      <c r="H45" s="162">
        <f>1443.24/1000</f>
        <v>1.4432400000000001</v>
      </c>
    </row>
    <row r="46" spans="1:8" ht="12" customHeight="1" x14ac:dyDescent="0.2">
      <c r="A46" s="123">
        <v>38</v>
      </c>
      <c r="B46" s="158" t="s">
        <v>266</v>
      </c>
      <c r="C46" s="145">
        <v>5343108.2300000004</v>
      </c>
      <c r="D46" s="162">
        <f t="shared" si="0"/>
        <v>0.18223</v>
      </c>
      <c r="E46" s="152">
        <f t="shared" si="1"/>
        <v>3.4105616460627076E-8</v>
      </c>
      <c r="F46" s="115">
        <v>0</v>
      </c>
      <c r="G46" s="162">
        <f>182.23/1000</f>
        <v>0.18223</v>
      </c>
      <c r="H46" s="115">
        <v>0</v>
      </c>
    </row>
    <row r="47" spans="1:8" ht="12" customHeight="1" x14ac:dyDescent="0.2">
      <c r="A47" s="123">
        <v>39</v>
      </c>
      <c r="B47" s="158" t="s">
        <v>267</v>
      </c>
      <c r="C47" s="146">
        <v>449915206.73000002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24" t="s">
        <v>268</v>
      </c>
      <c r="C48" s="131">
        <v>183583255.77999997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23">
        <v>41</v>
      </c>
      <c r="B49" s="158" t="s">
        <v>269</v>
      </c>
      <c r="C49" s="146">
        <v>60898261.220000006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1">
        <v>9078602.25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ht="12" customHeight="1" x14ac:dyDescent="0.2">
      <c r="A52" s="124"/>
      <c r="B52" s="133" t="s">
        <v>221</v>
      </c>
      <c r="C52" s="134">
        <v>55313158630.720009</v>
      </c>
      <c r="D52" s="147">
        <f t="shared" ref="D52" si="2">F52+G52+H52</f>
        <v>12916170890.950001</v>
      </c>
      <c r="E52" s="153">
        <f t="shared" ref="E52" si="3">D52/C52</f>
        <v>0.23350991356650846</v>
      </c>
      <c r="F52" s="134">
        <v>8898205729.6699982</v>
      </c>
      <c r="G52" s="134">
        <v>1747364581.1400006</v>
      </c>
      <c r="H52" s="134">
        <v>2270600580.1400003</v>
      </c>
    </row>
    <row r="54" spans="1:8" x14ac:dyDescent="0.2">
      <c r="C54" s="160"/>
      <c r="D54" s="160"/>
      <c r="E54" s="160"/>
      <c r="F54" s="160"/>
      <c r="G54" s="160"/>
      <c r="H54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273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10003256374.09</v>
      </c>
      <c r="D9" s="146">
        <f t="shared" ref="D9:D51" si="0">F9+G9+H9</f>
        <v>2155849669.8900003</v>
      </c>
      <c r="E9" s="152">
        <f>D9/C9</f>
        <v>0.21551478731205856</v>
      </c>
      <c r="F9" s="146">
        <v>1465325588.6400001</v>
      </c>
      <c r="G9" s="146">
        <v>214871848.75</v>
      </c>
      <c r="H9" s="146">
        <v>475652232.5</v>
      </c>
    </row>
    <row r="10" spans="1:8" ht="12" customHeight="1" x14ac:dyDescent="0.2">
      <c r="A10" s="123">
        <v>2</v>
      </c>
      <c r="B10" s="158" t="s">
        <v>230</v>
      </c>
      <c r="C10" s="145">
        <v>3940671390.9700003</v>
      </c>
      <c r="D10" s="146">
        <f t="shared" si="0"/>
        <v>1886666565.22</v>
      </c>
      <c r="E10" s="152">
        <f t="shared" ref="E10:E52" si="1">D10/C10</f>
        <v>0.4787677981836479</v>
      </c>
      <c r="F10" s="146">
        <v>935626672</v>
      </c>
      <c r="G10" s="146">
        <v>319325163.97000003</v>
      </c>
      <c r="H10" s="146">
        <v>631714729.25</v>
      </c>
    </row>
    <row r="11" spans="1:8" ht="12" customHeight="1" x14ac:dyDescent="0.2">
      <c r="A11" s="123">
        <v>3</v>
      </c>
      <c r="B11" s="158" t="s">
        <v>231</v>
      </c>
      <c r="C11" s="145">
        <v>7539386809.1300001</v>
      </c>
      <c r="D11" s="146">
        <f t="shared" si="0"/>
        <v>1604494678.76</v>
      </c>
      <c r="E11" s="152">
        <f t="shared" si="1"/>
        <v>0.21281500994444255</v>
      </c>
      <c r="F11" s="146">
        <v>1094525469.4400001</v>
      </c>
      <c r="G11" s="146">
        <v>180109805.37</v>
      </c>
      <c r="H11" s="146">
        <v>329859403.94999999</v>
      </c>
    </row>
    <row r="12" spans="1:8" ht="12" customHeight="1" x14ac:dyDescent="0.2">
      <c r="A12" s="123">
        <v>4</v>
      </c>
      <c r="B12" s="158" t="s">
        <v>232</v>
      </c>
      <c r="C12" s="145">
        <v>5214444075.8199997</v>
      </c>
      <c r="D12" s="146">
        <f t="shared" si="0"/>
        <v>1228855439.74</v>
      </c>
      <c r="E12" s="152">
        <f t="shared" si="1"/>
        <v>0.23566374897725906</v>
      </c>
      <c r="F12" s="146">
        <v>1215244024.52</v>
      </c>
      <c r="G12" s="115">
        <v>0</v>
      </c>
      <c r="H12" s="146">
        <v>13611415.219999999</v>
      </c>
    </row>
    <row r="13" spans="1:8" ht="12" customHeight="1" x14ac:dyDescent="0.2">
      <c r="A13" s="123">
        <v>5</v>
      </c>
      <c r="B13" s="158" t="s">
        <v>233</v>
      </c>
      <c r="C13" s="145">
        <v>3604630139.8699999</v>
      </c>
      <c r="D13" s="146">
        <f t="shared" si="0"/>
        <v>1182024185.6499999</v>
      </c>
      <c r="E13" s="152">
        <f t="shared" si="1"/>
        <v>0.32791829946043488</v>
      </c>
      <c r="F13" s="146">
        <v>1130587456.25</v>
      </c>
      <c r="G13" s="146">
        <v>38013837.090000004</v>
      </c>
      <c r="H13" s="146">
        <v>13422892.309999999</v>
      </c>
    </row>
    <row r="14" spans="1:8" ht="12" customHeight="1" x14ac:dyDescent="0.2">
      <c r="A14" s="123">
        <v>6</v>
      </c>
      <c r="B14" s="124" t="s">
        <v>234</v>
      </c>
      <c r="C14" s="161">
        <v>5776972603.1799994</v>
      </c>
      <c r="D14" s="146">
        <f t="shared" si="0"/>
        <v>1161659258.27</v>
      </c>
      <c r="E14" s="152">
        <f t="shared" si="1"/>
        <v>0.20108443263700984</v>
      </c>
      <c r="F14" s="131">
        <v>784062314.85000002</v>
      </c>
      <c r="G14" s="131">
        <v>244790175.43000001</v>
      </c>
      <c r="H14" s="131">
        <v>132806767.98999999</v>
      </c>
    </row>
    <row r="15" spans="1:8" ht="12" customHeight="1" x14ac:dyDescent="0.2">
      <c r="A15" s="123">
        <v>7</v>
      </c>
      <c r="B15" s="124" t="s">
        <v>235</v>
      </c>
      <c r="C15" s="161">
        <v>3292958189.4100003</v>
      </c>
      <c r="D15" s="146">
        <f t="shared" si="0"/>
        <v>809172895.45000005</v>
      </c>
      <c r="E15" s="152">
        <f t="shared" si="1"/>
        <v>0.2457282628283172</v>
      </c>
      <c r="F15" s="131">
        <v>449230513.13</v>
      </c>
      <c r="G15" s="131">
        <v>297812215.80000001</v>
      </c>
      <c r="H15" s="131">
        <v>62130166.520000003</v>
      </c>
    </row>
    <row r="16" spans="1:8" ht="12" customHeight="1" x14ac:dyDescent="0.2">
      <c r="A16" s="123">
        <v>8</v>
      </c>
      <c r="B16" s="158" t="s">
        <v>236</v>
      </c>
      <c r="C16" s="145">
        <v>1223498746.8299999</v>
      </c>
      <c r="D16" s="146">
        <f t="shared" si="0"/>
        <v>601565153.75999999</v>
      </c>
      <c r="E16" s="152">
        <f t="shared" si="1"/>
        <v>0.49167615031777795</v>
      </c>
      <c r="F16" s="146">
        <v>540303064.91999996</v>
      </c>
      <c r="G16" s="146">
        <v>1779565.38</v>
      </c>
      <c r="H16" s="146">
        <v>59482523.460000001</v>
      </c>
    </row>
    <row r="17" spans="1:8" ht="12" customHeight="1" x14ac:dyDescent="0.2">
      <c r="A17" s="123">
        <v>9</v>
      </c>
      <c r="B17" s="158" t="s">
        <v>237</v>
      </c>
      <c r="C17" s="145">
        <v>2307145780.98</v>
      </c>
      <c r="D17" s="146">
        <f t="shared" si="0"/>
        <v>566383077.89999998</v>
      </c>
      <c r="E17" s="152">
        <f t="shared" si="1"/>
        <v>0.24549080624607042</v>
      </c>
      <c r="F17" s="146">
        <v>367158809.88</v>
      </c>
      <c r="G17" s="146">
        <v>42869504.450000003</v>
      </c>
      <c r="H17" s="146">
        <v>156354763.56999999</v>
      </c>
    </row>
    <row r="18" spans="1:8" ht="12" customHeight="1" x14ac:dyDescent="0.2">
      <c r="A18" s="123">
        <v>10</v>
      </c>
      <c r="B18" s="124" t="s">
        <v>238</v>
      </c>
      <c r="C18" s="161">
        <v>2925555960.7399998</v>
      </c>
      <c r="D18" s="146">
        <f t="shared" si="0"/>
        <v>480885333.97000003</v>
      </c>
      <c r="E18" s="152">
        <f t="shared" si="1"/>
        <v>0.16437399948020934</v>
      </c>
      <c r="F18" s="131">
        <v>220487693.55999997</v>
      </c>
      <c r="G18" s="131">
        <v>116915715.64</v>
      </c>
      <c r="H18" s="131">
        <v>143481924.77000001</v>
      </c>
    </row>
    <row r="19" spans="1:8" ht="12" customHeight="1" x14ac:dyDescent="0.2">
      <c r="A19" s="123">
        <v>11</v>
      </c>
      <c r="B19" s="158" t="s">
        <v>239</v>
      </c>
      <c r="C19" s="145">
        <v>354615529.69999999</v>
      </c>
      <c r="D19" s="146">
        <f t="shared" si="0"/>
        <v>295147709.86000001</v>
      </c>
      <c r="E19" s="152">
        <f t="shared" si="1"/>
        <v>0.83230339661010067</v>
      </c>
      <c r="F19" s="146">
        <v>160151446.09</v>
      </c>
      <c r="G19" s="146">
        <v>132071256.15000001</v>
      </c>
      <c r="H19" s="146">
        <v>2925007.62</v>
      </c>
    </row>
    <row r="20" spans="1:8" ht="12" customHeight="1" x14ac:dyDescent="0.2">
      <c r="A20" s="123">
        <v>12</v>
      </c>
      <c r="B20" s="158" t="s">
        <v>240</v>
      </c>
      <c r="C20" s="145">
        <v>492067297.37</v>
      </c>
      <c r="D20" s="146">
        <f t="shared" si="0"/>
        <v>269236913.07999998</v>
      </c>
      <c r="E20" s="152">
        <f t="shared" si="1"/>
        <v>0.54715465652567596</v>
      </c>
      <c r="F20" s="146">
        <v>119031810.09</v>
      </c>
      <c r="G20" s="146">
        <v>6936982.1099999994</v>
      </c>
      <c r="H20" s="146">
        <v>143268120.88</v>
      </c>
    </row>
    <row r="21" spans="1:8" ht="12" customHeight="1" x14ac:dyDescent="0.2">
      <c r="A21" s="123">
        <v>13</v>
      </c>
      <c r="B21" s="158" t="s">
        <v>241</v>
      </c>
      <c r="C21" s="145">
        <v>462936810.09000003</v>
      </c>
      <c r="D21" s="146">
        <f t="shared" si="0"/>
        <v>116853457.86</v>
      </c>
      <c r="E21" s="152">
        <f t="shared" si="1"/>
        <v>0.25241772810695784</v>
      </c>
      <c r="F21" s="146">
        <v>116853457.86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24" t="s">
        <v>242</v>
      </c>
      <c r="C22" s="161">
        <v>205450912.21999997</v>
      </c>
      <c r="D22" s="146">
        <f t="shared" si="0"/>
        <v>110843076.98999999</v>
      </c>
      <c r="E22" s="152">
        <f t="shared" si="1"/>
        <v>0.53951124281846718</v>
      </c>
      <c r="F22" s="131">
        <v>6817673.3499999996</v>
      </c>
      <c r="G22" s="131">
        <v>104025403.64</v>
      </c>
      <c r="H22" s="117">
        <v>0</v>
      </c>
    </row>
    <row r="23" spans="1:8" ht="12" customHeight="1" x14ac:dyDescent="0.2">
      <c r="A23" s="123">
        <v>15</v>
      </c>
      <c r="B23" s="158" t="s">
        <v>243</v>
      </c>
      <c r="C23" s="145">
        <v>922187091.97000003</v>
      </c>
      <c r="D23" s="146">
        <f t="shared" si="0"/>
        <v>70201903.400000006</v>
      </c>
      <c r="E23" s="152">
        <f t="shared" si="1"/>
        <v>7.6125445705418487E-2</v>
      </c>
      <c r="F23" s="146">
        <v>33188822.710000001</v>
      </c>
      <c r="G23" s="146">
        <v>1392591.93</v>
      </c>
      <c r="H23" s="146">
        <v>35620488.759999998</v>
      </c>
    </row>
    <row r="24" spans="1:8" ht="12" customHeight="1" x14ac:dyDescent="0.2">
      <c r="A24" s="123">
        <v>16</v>
      </c>
      <c r="B24" s="158" t="s">
        <v>244</v>
      </c>
      <c r="C24" s="145">
        <v>143628555.63999999</v>
      </c>
      <c r="D24" s="146">
        <f t="shared" si="0"/>
        <v>61708470.549999997</v>
      </c>
      <c r="E24" s="152">
        <f t="shared" si="1"/>
        <v>0.42963928917220434</v>
      </c>
      <c r="F24" s="146">
        <v>36039530.299999997</v>
      </c>
      <c r="G24" s="146">
        <v>2365945.2599999998</v>
      </c>
      <c r="H24" s="146">
        <v>23302994.989999998</v>
      </c>
    </row>
    <row r="25" spans="1:8" ht="12" customHeight="1" x14ac:dyDescent="0.2">
      <c r="A25" s="123">
        <v>17</v>
      </c>
      <c r="B25" s="158" t="s">
        <v>245</v>
      </c>
      <c r="C25" s="145">
        <v>1868843516.45</v>
      </c>
      <c r="D25" s="146">
        <f t="shared" si="0"/>
        <v>59630700.330000006</v>
      </c>
      <c r="E25" s="152">
        <f t="shared" si="1"/>
        <v>3.1907808120432E-2</v>
      </c>
      <c r="F25" s="146">
        <v>53570052.960000001</v>
      </c>
      <c r="G25" s="146">
        <v>1898170.02</v>
      </c>
      <c r="H25" s="146">
        <v>4162477.35</v>
      </c>
    </row>
    <row r="26" spans="1:8" ht="12" customHeight="1" x14ac:dyDescent="0.2">
      <c r="A26" s="123">
        <v>18</v>
      </c>
      <c r="B26" s="158" t="s">
        <v>246</v>
      </c>
      <c r="C26" s="145">
        <v>463889478.40999997</v>
      </c>
      <c r="D26" s="146">
        <f t="shared" si="0"/>
        <v>54088987.739999995</v>
      </c>
      <c r="E26" s="152">
        <f t="shared" si="1"/>
        <v>0.11659886731079178</v>
      </c>
      <c r="F26" s="146">
        <v>41165928.089999996</v>
      </c>
      <c r="G26" s="146">
        <v>9798272.2300000004</v>
      </c>
      <c r="H26" s="146">
        <v>3124787.42</v>
      </c>
    </row>
    <row r="27" spans="1:8" ht="12" customHeight="1" x14ac:dyDescent="0.2">
      <c r="A27" s="123">
        <v>19</v>
      </c>
      <c r="B27" s="158" t="s">
        <v>247</v>
      </c>
      <c r="C27" s="145">
        <v>747264897.4799999</v>
      </c>
      <c r="D27" s="146">
        <f t="shared" si="0"/>
        <v>40508246.549999997</v>
      </c>
      <c r="E27" s="152">
        <f t="shared" si="1"/>
        <v>5.4208683810260436E-2</v>
      </c>
      <c r="F27" s="146">
        <v>36245109.899999999</v>
      </c>
      <c r="G27" s="115">
        <v>0</v>
      </c>
      <c r="H27" s="146">
        <v>4263136.6500000004</v>
      </c>
    </row>
    <row r="28" spans="1:8" ht="12" customHeight="1" x14ac:dyDescent="0.2">
      <c r="A28" s="123">
        <v>20</v>
      </c>
      <c r="B28" s="158" t="s">
        <v>248</v>
      </c>
      <c r="C28" s="145">
        <v>218771657.90000001</v>
      </c>
      <c r="D28" s="146">
        <f t="shared" si="0"/>
        <v>31938166.43</v>
      </c>
      <c r="E28" s="152">
        <f t="shared" si="1"/>
        <v>0.1459885925653078</v>
      </c>
      <c r="F28" s="146">
        <v>30893525.419999998</v>
      </c>
      <c r="G28" s="146">
        <v>79055.19</v>
      </c>
      <c r="H28" s="146">
        <v>965585.82</v>
      </c>
    </row>
    <row r="29" spans="1:8" ht="12" customHeight="1" x14ac:dyDescent="0.2">
      <c r="A29" s="123">
        <v>21</v>
      </c>
      <c r="B29" s="158" t="s">
        <v>249</v>
      </c>
      <c r="C29" s="145">
        <v>482945025.5999999</v>
      </c>
      <c r="D29" s="146">
        <f t="shared" si="0"/>
        <v>29304572.019999996</v>
      </c>
      <c r="E29" s="152">
        <f t="shared" si="1"/>
        <v>6.0678898149106437E-2</v>
      </c>
      <c r="F29" s="146">
        <v>6548946.2400000002</v>
      </c>
      <c r="G29" s="146">
        <v>11160427.879999999</v>
      </c>
      <c r="H29" s="146">
        <v>11595197.9</v>
      </c>
    </row>
    <row r="30" spans="1:8" ht="12" customHeight="1" x14ac:dyDescent="0.2">
      <c r="A30" s="123">
        <v>22</v>
      </c>
      <c r="B30" s="158" t="s">
        <v>250</v>
      </c>
      <c r="C30" s="145">
        <v>158218036.72999999</v>
      </c>
      <c r="D30" s="146">
        <f t="shared" si="0"/>
        <v>25510131.609999999</v>
      </c>
      <c r="E30" s="152">
        <f t="shared" si="1"/>
        <v>0.16123402955336369</v>
      </c>
      <c r="F30" s="146">
        <v>4017260.1899999995</v>
      </c>
      <c r="G30" s="146">
        <v>18014561.25</v>
      </c>
      <c r="H30" s="146">
        <v>3478310.17</v>
      </c>
    </row>
    <row r="31" spans="1:8" ht="12" customHeight="1" x14ac:dyDescent="0.2">
      <c r="A31" s="123">
        <v>23</v>
      </c>
      <c r="B31" s="158" t="s">
        <v>251</v>
      </c>
      <c r="C31" s="145">
        <v>322886058.08999997</v>
      </c>
      <c r="D31" s="146">
        <f t="shared" si="0"/>
        <v>19526583.199999999</v>
      </c>
      <c r="E31" s="152">
        <f t="shared" si="1"/>
        <v>6.0475151251520552E-2</v>
      </c>
      <c r="F31" s="146">
        <v>19525048.259999998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595124286.81000006</v>
      </c>
      <c r="D32" s="146">
        <f t="shared" si="0"/>
        <v>17796991.359999999</v>
      </c>
      <c r="E32" s="152">
        <f t="shared" si="1"/>
        <v>2.990466320135559E-2</v>
      </c>
      <c r="F32" s="146">
        <v>9995248.8999999985</v>
      </c>
      <c r="G32" s="146">
        <v>702969.84</v>
      </c>
      <c r="H32" s="146">
        <v>7098772.6200000001</v>
      </c>
    </row>
    <row r="33" spans="1:8" ht="12" customHeight="1" x14ac:dyDescent="0.2">
      <c r="A33" s="123">
        <v>25</v>
      </c>
      <c r="B33" s="124" t="s">
        <v>252</v>
      </c>
      <c r="C33" s="161">
        <v>286309763.47000003</v>
      </c>
      <c r="D33" s="146">
        <f t="shared" si="0"/>
        <v>17524861.999999996</v>
      </c>
      <c r="E33" s="152">
        <f t="shared" si="1"/>
        <v>6.1209445977682415E-2</v>
      </c>
      <c r="F33" s="131">
        <v>13665221.749999998</v>
      </c>
      <c r="G33" s="131">
        <v>3315852.19</v>
      </c>
      <c r="H33" s="131">
        <v>543788.06000000006</v>
      </c>
    </row>
    <row r="34" spans="1:8" ht="12" customHeight="1" x14ac:dyDescent="0.2">
      <c r="A34" s="123">
        <v>26</v>
      </c>
      <c r="B34" s="114" t="s">
        <v>253</v>
      </c>
      <c r="C34" s="145">
        <v>17032804.710000001</v>
      </c>
      <c r="D34" s="146">
        <f t="shared" si="0"/>
        <v>17032804.710000001</v>
      </c>
      <c r="E34" s="152">
        <f t="shared" si="1"/>
        <v>1</v>
      </c>
      <c r="F34" s="146">
        <v>17032804.710000001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349941989.65999997</v>
      </c>
      <c r="D35" s="146">
        <f t="shared" si="0"/>
        <v>14210434.310000001</v>
      </c>
      <c r="E35" s="152">
        <f t="shared" si="1"/>
        <v>4.0607971406365705E-2</v>
      </c>
      <c r="F35" s="146">
        <v>13692964.99</v>
      </c>
      <c r="G35" s="146">
        <v>71627.33</v>
      </c>
      <c r="H35" s="146">
        <v>445841.99</v>
      </c>
    </row>
    <row r="36" spans="1:8" ht="12" customHeight="1" x14ac:dyDescent="0.2">
      <c r="A36" s="123">
        <v>28</v>
      </c>
      <c r="B36" s="158" t="s">
        <v>256</v>
      </c>
      <c r="C36" s="145">
        <v>38809962.239999995</v>
      </c>
      <c r="D36" s="146">
        <f t="shared" si="0"/>
        <v>3130988.5500000003</v>
      </c>
      <c r="E36" s="152">
        <f t="shared" si="1"/>
        <v>8.0674867206467049E-2</v>
      </c>
      <c r="F36" s="146">
        <v>2613341.44</v>
      </c>
      <c r="G36" s="146">
        <v>140882.76</v>
      </c>
      <c r="H36" s="146">
        <v>376764.35</v>
      </c>
    </row>
    <row r="37" spans="1:8" ht="12" customHeight="1" x14ac:dyDescent="0.2">
      <c r="A37" s="123">
        <v>29</v>
      </c>
      <c r="B37" s="158" t="s">
        <v>257</v>
      </c>
      <c r="C37" s="145">
        <v>80751718.700000003</v>
      </c>
      <c r="D37" s="146">
        <f t="shared" si="0"/>
        <v>3008249.33</v>
      </c>
      <c r="E37" s="152">
        <f t="shared" si="1"/>
        <v>3.7253068769668177E-2</v>
      </c>
      <c r="F37" s="146">
        <v>2500719.02</v>
      </c>
      <c r="G37" s="146">
        <v>13923.65</v>
      </c>
      <c r="H37" s="146">
        <v>493606.66</v>
      </c>
    </row>
    <row r="38" spans="1:8" ht="12" customHeight="1" x14ac:dyDescent="0.2">
      <c r="A38" s="123">
        <v>30</v>
      </c>
      <c r="B38" s="158" t="s">
        <v>258</v>
      </c>
      <c r="C38" s="145">
        <v>239483041.03</v>
      </c>
      <c r="D38" s="146">
        <f t="shared" si="0"/>
        <v>1899818.53</v>
      </c>
      <c r="E38" s="152">
        <f t="shared" si="1"/>
        <v>7.9329981857129087E-3</v>
      </c>
      <c r="F38" s="146">
        <v>1780134.34</v>
      </c>
      <c r="G38" s="115">
        <v>0</v>
      </c>
      <c r="H38" s="146">
        <v>119684.19</v>
      </c>
    </row>
    <row r="39" spans="1:8" ht="12" customHeight="1" x14ac:dyDescent="0.2">
      <c r="A39" s="123">
        <v>31</v>
      </c>
      <c r="B39" s="158" t="s">
        <v>259</v>
      </c>
      <c r="C39" s="145">
        <v>45110350.07</v>
      </c>
      <c r="D39" s="146">
        <f t="shared" si="0"/>
        <v>1282260.3600000001</v>
      </c>
      <c r="E39" s="152">
        <f t="shared" si="1"/>
        <v>2.8424970278666695E-2</v>
      </c>
      <c r="F39" s="146">
        <v>1282260.3600000001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60508842.039999999</v>
      </c>
      <c r="D40" s="146">
        <f t="shared" si="0"/>
        <v>526276.24</v>
      </c>
      <c r="E40" s="152">
        <f t="shared" si="1"/>
        <v>8.697509690436641E-3</v>
      </c>
      <c r="F40" s="146">
        <v>418561.21</v>
      </c>
      <c r="G40" s="146">
        <v>17626.23</v>
      </c>
      <c r="H40" s="146">
        <v>90088.8</v>
      </c>
    </row>
    <row r="41" spans="1:8" ht="12" customHeight="1" x14ac:dyDescent="0.2">
      <c r="A41" s="123">
        <v>33</v>
      </c>
      <c r="B41" s="158" t="s">
        <v>260</v>
      </c>
      <c r="C41" s="145">
        <v>7731900.1799999997</v>
      </c>
      <c r="D41" s="146">
        <f t="shared" si="0"/>
        <v>501957.17</v>
      </c>
      <c r="E41" s="152">
        <f t="shared" si="1"/>
        <v>6.4920285869495026E-2</v>
      </c>
      <c r="F41" s="146">
        <v>501957.17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114321901.00000001</v>
      </c>
      <c r="D42" s="146">
        <f t="shared" si="0"/>
        <v>115043.68</v>
      </c>
      <c r="E42" s="152">
        <f t="shared" si="1"/>
        <v>1.0063135671615536E-3</v>
      </c>
      <c r="F42" s="146">
        <v>115043.68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110774.3</v>
      </c>
      <c r="D44" s="146">
        <f t="shared" si="0"/>
        <v>4484.37</v>
      </c>
      <c r="E44" s="152">
        <f t="shared" si="1"/>
        <v>4.0482043217605526E-2</v>
      </c>
      <c r="F44" s="115">
        <v>0</v>
      </c>
      <c r="G44" s="115">
        <v>0</v>
      </c>
      <c r="H44" s="146">
        <v>4484.37</v>
      </c>
    </row>
    <row r="45" spans="1:8" ht="12" customHeight="1" x14ac:dyDescent="0.2">
      <c r="A45" s="123">
        <v>37</v>
      </c>
      <c r="B45" s="158" t="s">
        <v>265</v>
      </c>
      <c r="C45" s="145">
        <v>89164071.549999997</v>
      </c>
      <c r="D45" s="146">
        <f t="shared" si="0"/>
        <v>2839.64</v>
      </c>
      <c r="E45" s="152">
        <f t="shared" si="1"/>
        <v>3.1847356795585903E-5</v>
      </c>
      <c r="F45" s="115">
        <v>0</v>
      </c>
      <c r="G45" s="115">
        <v>0</v>
      </c>
      <c r="H45" s="146">
        <v>2839.64</v>
      </c>
    </row>
    <row r="46" spans="1:8" ht="12" customHeight="1" x14ac:dyDescent="0.2">
      <c r="A46" s="123">
        <v>38</v>
      </c>
      <c r="B46" s="158" t="s">
        <v>267</v>
      </c>
      <c r="C46" s="145">
        <v>448537610.70000005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165593533.80000004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60717529.279999994</v>
      </c>
      <c r="D48" s="115">
        <f t="shared" si="0"/>
        <v>0</v>
      </c>
      <c r="E48" s="152">
        <f t="shared" si="1"/>
        <v>0</v>
      </c>
      <c r="F48" s="117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128996000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266</v>
      </c>
      <c r="C50" s="146">
        <v>3393750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4">
        <v>9078602.25</v>
      </c>
      <c r="D51" s="115">
        <f t="shared" si="0"/>
        <v>0</v>
      </c>
      <c r="E51" s="152">
        <f t="shared" si="1"/>
        <v>0</v>
      </c>
      <c r="F51" s="154">
        <v>0</v>
      </c>
      <c r="G51" s="154">
        <v>0</v>
      </c>
      <c r="H51" s="154">
        <v>0</v>
      </c>
    </row>
    <row r="52" spans="1:8" x14ac:dyDescent="0.2">
      <c r="B52" s="133" t="s">
        <v>272</v>
      </c>
      <c r="C52" s="130">
        <v>55412948278.720001</v>
      </c>
      <c r="D52" s="147">
        <f t="shared" ref="D52" si="2">F52+G52+H52</f>
        <v>12939097094.739998</v>
      </c>
      <c r="E52" s="153">
        <f t="shared" si="1"/>
        <v>0.23350313413496795</v>
      </c>
      <c r="F52" s="130">
        <v>8930203382.4799995</v>
      </c>
      <c r="G52" s="130">
        <v>1748494914.4800003</v>
      </c>
      <c r="H52" s="130">
        <v>2260398797.7799997</v>
      </c>
    </row>
    <row r="53" spans="1:8" x14ac:dyDescent="0.2">
      <c r="C53" s="160"/>
      <c r="D53" s="160"/>
      <c r="E53" s="160"/>
      <c r="F53" s="160"/>
      <c r="G53" s="160"/>
      <c r="H53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8.33203125" style="122" bestFit="1" customWidth="1"/>
    <col min="5" max="5" width="14.44140625" style="122" customWidth="1"/>
    <col min="6" max="6" width="10.5546875" style="122" bestFit="1" customWidth="1"/>
    <col min="7" max="7" width="9.109375" style="122" bestFit="1" customWidth="1"/>
    <col min="8" max="8" width="7.109375" style="122" bestFit="1" customWidth="1"/>
    <col min="9" max="16384" width="11.44140625" style="122"/>
  </cols>
  <sheetData>
    <row r="1" spans="1:8" ht="12" customHeight="1" x14ac:dyDescent="0.2">
      <c r="A1" s="176" t="s">
        <v>274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9984307079.0100002</v>
      </c>
      <c r="D9" s="146">
        <f t="shared" ref="D9:D51" si="0">F9+G9+H9</f>
        <v>2155778552.21</v>
      </c>
      <c r="E9" s="152">
        <f>D9/C9</f>
        <v>0.21591669157913737</v>
      </c>
      <c r="F9" s="146">
        <v>1464879882.0799999</v>
      </c>
      <c r="G9" s="146">
        <v>214588941.94999999</v>
      </c>
      <c r="H9" s="146">
        <v>476309728.18000001</v>
      </c>
    </row>
    <row r="10" spans="1:8" ht="12" customHeight="1" x14ac:dyDescent="0.2">
      <c r="A10" s="123">
        <v>2</v>
      </c>
      <c r="B10" s="158" t="s">
        <v>230</v>
      </c>
      <c r="C10" s="145">
        <v>3970474983.2599998</v>
      </c>
      <c r="D10" s="146">
        <f t="shared" si="0"/>
        <v>1880681186.6399999</v>
      </c>
      <c r="E10" s="152">
        <f t="shared" ref="E10:E52" si="1">D10/C10</f>
        <v>0.47366654986347428</v>
      </c>
      <c r="F10" s="146">
        <v>938223909.93999994</v>
      </c>
      <c r="G10" s="146">
        <v>318619678.08999997</v>
      </c>
      <c r="H10" s="146">
        <v>623837598.61000001</v>
      </c>
    </row>
    <row r="11" spans="1:8" ht="12" customHeight="1" x14ac:dyDescent="0.2">
      <c r="A11" s="123">
        <v>3</v>
      </c>
      <c r="B11" s="158" t="s">
        <v>231</v>
      </c>
      <c r="C11" s="145">
        <v>7526098657.2400007</v>
      </c>
      <c r="D11" s="146">
        <f t="shared" si="0"/>
        <v>1603200295.0200002</v>
      </c>
      <c r="E11" s="152">
        <f t="shared" si="1"/>
        <v>0.21301877214667445</v>
      </c>
      <c r="F11" s="146">
        <v>1091898989.4300001</v>
      </c>
      <c r="G11" s="146">
        <v>182996590.87</v>
      </c>
      <c r="H11" s="146">
        <v>328304714.72000003</v>
      </c>
    </row>
    <row r="12" spans="1:8" ht="12" customHeight="1" x14ac:dyDescent="0.2">
      <c r="A12" s="123">
        <v>4</v>
      </c>
      <c r="B12" s="158" t="s">
        <v>232</v>
      </c>
      <c r="C12" s="145">
        <v>5277892259.5799999</v>
      </c>
      <c r="D12" s="146">
        <f t="shared" si="0"/>
        <v>1235104578.5899999</v>
      </c>
      <c r="E12" s="152">
        <f t="shared" si="1"/>
        <v>0.23401473880944401</v>
      </c>
      <c r="F12" s="146">
        <v>1221361454.6299999</v>
      </c>
      <c r="G12" s="115">
        <v>0</v>
      </c>
      <c r="H12" s="146">
        <v>13743123.959999999</v>
      </c>
    </row>
    <row r="13" spans="1:8" ht="12" customHeight="1" x14ac:dyDescent="0.2">
      <c r="A13" s="123">
        <v>5</v>
      </c>
      <c r="B13" s="158" t="s">
        <v>233</v>
      </c>
      <c r="C13" s="145">
        <v>3648999971.3400002</v>
      </c>
      <c r="D13" s="146">
        <f t="shared" si="0"/>
        <v>1186007890.1499999</v>
      </c>
      <c r="E13" s="152">
        <f t="shared" si="1"/>
        <v>0.32502271840645408</v>
      </c>
      <c r="F13" s="146">
        <v>1134326655.5799999</v>
      </c>
      <c r="G13" s="146">
        <v>37861127.350000001</v>
      </c>
      <c r="H13" s="146">
        <v>13820107.219999999</v>
      </c>
    </row>
    <row r="14" spans="1:8" ht="12" customHeight="1" x14ac:dyDescent="0.2">
      <c r="A14" s="123">
        <v>6</v>
      </c>
      <c r="B14" s="158" t="s">
        <v>234</v>
      </c>
      <c r="C14" s="145">
        <v>5808849571.6200008</v>
      </c>
      <c r="D14" s="146">
        <f t="shared" si="0"/>
        <v>1165206964.0899999</v>
      </c>
      <c r="E14" s="152">
        <f t="shared" si="1"/>
        <v>0.20059169199057797</v>
      </c>
      <c r="F14" s="146">
        <v>789648283.28999996</v>
      </c>
      <c r="G14" s="146">
        <v>245665156.55000001</v>
      </c>
      <c r="H14" s="146">
        <v>129893524.25</v>
      </c>
    </row>
    <row r="15" spans="1:8" ht="12" customHeight="1" x14ac:dyDescent="0.2">
      <c r="A15" s="123">
        <v>7</v>
      </c>
      <c r="B15" s="124" t="s">
        <v>235</v>
      </c>
      <c r="C15" s="161">
        <v>3329920446.0599999</v>
      </c>
      <c r="D15" s="146">
        <f t="shared" si="0"/>
        <v>809021096.28999996</v>
      </c>
      <c r="E15" s="152">
        <f t="shared" si="1"/>
        <v>0.24295508237959348</v>
      </c>
      <c r="F15" s="131">
        <v>449417650.81</v>
      </c>
      <c r="G15" s="131">
        <v>297525316.27999997</v>
      </c>
      <c r="H15" s="131">
        <v>62078129.200000003</v>
      </c>
    </row>
    <row r="16" spans="1:8" ht="12" customHeight="1" x14ac:dyDescent="0.2">
      <c r="A16" s="123">
        <v>8</v>
      </c>
      <c r="B16" s="158" t="s">
        <v>236</v>
      </c>
      <c r="C16" s="145">
        <v>1205115405.6099999</v>
      </c>
      <c r="D16" s="146">
        <f t="shared" si="0"/>
        <v>587039652.74999988</v>
      </c>
      <c r="E16" s="152">
        <f t="shared" si="1"/>
        <v>0.48712318340404487</v>
      </c>
      <c r="F16" s="146">
        <v>536372099.12999994</v>
      </c>
      <c r="G16" s="146">
        <v>1757488.69</v>
      </c>
      <c r="H16" s="146">
        <v>48910064.93</v>
      </c>
    </row>
    <row r="17" spans="1:8" ht="12" customHeight="1" x14ac:dyDescent="0.2">
      <c r="A17" s="123">
        <v>9</v>
      </c>
      <c r="B17" s="158" t="s">
        <v>237</v>
      </c>
      <c r="C17" s="145">
        <v>2309187076.1700001</v>
      </c>
      <c r="D17" s="146">
        <f t="shared" si="0"/>
        <v>569472497.06999993</v>
      </c>
      <c r="E17" s="152">
        <f t="shared" si="1"/>
        <v>0.24661167687397706</v>
      </c>
      <c r="F17" s="146">
        <v>375266420.50999999</v>
      </c>
      <c r="G17" s="146">
        <v>43427953.310000002</v>
      </c>
      <c r="H17" s="146">
        <v>150778123.25</v>
      </c>
    </row>
    <row r="18" spans="1:8" ht="12" customHeight="1" x14ac:dyDescent="0.2">
      <c r="A18" s="123">
        <v>10</v>
      </c>
      <c r="B18" s="158" t="s">
        <v>238</v>
      </c>
      <c r="C18" s="145">
        <v>2978333308.5</v>
      </c>
      <c r="D18" s="146">
        <f t="shared" si="0"/>
        <v>479092435.73000002</v>
      </c>
      <c r="E18" s="152">
        <f t="shared" si="1"/>
        <v>0.1608592410939019</v>
      </c>
      <c r="F18" s="146">
        <v>219376018.66</v>
      </c>
      <c r="G18" s="146">
        <v>116912922.84999999</v>
      </c>
      <c r="H18" s="146">
        <v>142803494.22</v>
      </c>
    </row>
    <row r="19" spans="1:8" ht="12" customHeight="1" x14ac:dyDescent="0.2">
      <c r="A19" s="123">
        <v>11</v>
      </c>
      <c r="B19" s="124" t="s">
        <v>239</v>
      </c>
      <c r="C19" s="161">
        <v>356970606.08999997</v>
      </c>
      <c r="D19" s="146">
        <f t="shared" si="0"/>
        <v>297775207.56999999</v>
      </c>
      <c r="E19" s="152">
        <f t="shared" si="1"/>
        <v>0.83417290524734256</v>
      </c>
      <c r="F19" s="131">
        <v>162399194.28</v>
      </c>
      <c r="G19" s="131">
        <v>132408732.58</v>
      </c>
      <c r="H19" s="131">
        <v>2967280.71</v>
      </c>
    </row>
    <row r="20" spans="1:8" ht="12" customHeight="1" x14ac:dyDescent="0.2">
      <c r="A20" s="123">
        <v>12</v>
      </c>
      <c r="B20" s="158" t="s">
        <v>240</v>
      </c>
      <c r="C20" s="145">
        <v>481541269.02999997</v>
      </c>
      <c r="D20" s="146">
        <f t="shared" si="0"/>
        <v>268287781.22</v>
      </c>
      <c r="E20" s="152">
        <f t="shared" si="1"/>
        <v>0.55714390120794755</v>
      </c>
      <c r="F20" s="146">
        <v>121565910.26999998</v>
      </c>
      <c r="G20" s="146">
        <v>6911956.6200000001</v>
      </c>
      <c r="H20" s="146">
        <v>139809914.33000001</v>
      </c>
    </row>
    <row r="21" spans="1:8" ht="12" customHeight="1" x14ac:dyDescent="0.2">
      <c r="A21" s="123">
        <v>13</v>
      </c>
      <c r="B21" s="158" t="s">
        <v>241</v>
      </c>
      <c r="C21" s="145">
        <v>467241250.94999999</v>
      </c>
      <c r="D21" s="146">
        <f t="shared" si="0"/>
        <v>116463604.19</v>
      </c>
      <c r="E21" s="152">
        <f t="shared" si="1"/>
        <v>0.24925796674245893</v>
      </c>
      <c r="F21" s="146">
        <v>116463604.19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204815850.03999999</v>
      </c>
      <c r="D22" s="146">
        <f t="shared" si="0"/>
        <v>109800097.27999999</v>
      </c>
      <c r="E22" s="152">
        <f t="shared" si="1"/>
        <v>0.53609179786894579</v>
      </c>
      <c r="F22" s="146">
        <v>6805557.709999999</v>
      </c>
      <c r="G22" s="146">
        <v>102994539.56999999</v>
      </c>
      <c r="H22" s="115">
        <v>0</v>
      </c>
    </row>
    <row r="23" spans="1:8" ht="12" customHeight="1" x14ac:dyDescent="0.2">
      <c r="A23" s="123">
        <v>15</v>
      </c>
      <c r="B23" s="114" t="s">
        <v>243</v>
      </c>
      <c r="C23" s="145">
        <v>935594350.57000005</v>
      </c>
      <c r="D23" s="146">
        <f t="shared" si="0"/>
        <v>70814265.710000008</v>
      </c>
      <c r="E23" s="152">
        <f t="shared" si="1"/>
        <v>7.5689069378045343E-2</v>
      </c>
      <c r="F23" s="146">
        <v>33977269.370000005</v>
      </c>
      <c r="G23" s="146">
        <v>1352348.03</v>
      </c>
      <c r="H23" s="146">
        <v>35484648.310000002</v>
      </c>
    </row>
    <row r="24" spans="1:8" ht="12" customHeight="1" x14ac:dyDescent="0.2">
      <c r="A24" s="123">
        <v>16</v>
      </c>
      <c r="B24" s="158" t="s">
        <v>244</v>
      </c>
      <c r="C24" s="145">
        <v>142885156.77000001</v>
      </c>
      <c r="D24" s="146">
        <f t="shared" si="0"/>
        <v>61485714.649999999</v>
      </c>
      <c r="E24" s="152">
        <f t="shared" si="1"/>
        <v>0.43031561878028091</v>
      </c>
      <c r="F24" s="131">
        <v>37864149.460000001</v>
      </c>
      <c r="G24" s="146">
        <v>2210499.69</v>
      </c>
      <c r="H24" s="131">
        <v>21411065.5</v>
      </c>
    </row>
    <row r="25" spans="1:8" ht="12" customHeight="1" x14ac:dyDescent="0.2">
      <c r="A25" s="123">
        <v>17</v>
      </c>
      <c r="B25" s="124" t="s">
        <v>245</v>
      </c>
      <c r="C25" s="161">
        <v>1880150151.04</v>
      </c>
      <c r="D25" s="146">
        <f t="shared" si="0"/>
        <v>60847778.159999996</v>
      </c>
      <c r="E25" s="152">
        <f t="shared" si="1"/>
        <v>3.236325467215595E-2</v>
      </c>
      <c r="F25" s="131">
        <v>54918147.079999998</v>
      </c>
      <c r="G25" s="131">
        <v>1790062.33</v>
      </c>
      <c r="H25" s="131">
        <v>4139568.75</v>
      </c>
    </row>
    <row r="26" spans="1:8" ht="12" customHeight="1" x14ac:dyDescent="0.2">
      <c r="A26" s="123">
        <v>18</v>
      </c>
      <c r="B26" s="158" t="s">
        <v>246</v>
      </c>
      <c r="C26" s="145">
        <v>456257315.39999998</v>
      </c>
      <c r="D26" s="146">
        <f t="shared" si="0"/>
        <v>53593566.789999999</v>
      </c>
      <c r="E26" s="152">
        <f t="shared" si="1"/>
        <v>0.11746346848820301</v>
      </c>
      <c r="F26" s="146">
        <v>40896358.390000001</v>
      </c>
      <c r="G26" s="146">
        <v>9516605.9700000007</v>
      </c>
      <c r="H26" s="146">
        <v>3180602.43</v>
      </c>
    </row>
    <row r="27" spans="1:8" ht="12" customHeight="1" x14ac:dyDescent="0.2">
      <c r="A27" s="123">
        <v>19</v>
      </c>
      <c r="B27" s="124" t="s">
        <v>247</v>
      </c>
      <c r="C27" s="161">
        <v>717574066.9000001</v>
      </c>
      <c r="D27" s="146">
        <f t="shared" si="0"/>
        <v>40133191.450000003</v>
      </c>
      <c r="E27" s="152">
        <f t="shared" si="1"/>
        <v>5.5928988102064307E-2</v>
      </c>
      <c r="F27" s="131">
        <v>36003140.230000004</v>
      </c>
      <c r="G27" s="117">
        <v>0</v>
      </c>
      <c r="H27" s="131">
        <v>4130051.22</v>
      </c>
    </row>
    <row r="28" spans="1:8" ht="12" customHeight="1" x14ac:dyDescent="0.2">
      <c r="A28" s="123">
        <v>20</v>
      </c>
      <c r="B28" s="158" t="s">
        <v>248</v>
      </c>
      <c r="C28" s="145">
        <v>230861711.11000001</v>
      </c>
      <c r="D28" s="146">
        <f t="shared" si="0"/>
        <v>32099810.390000001</v>
      </c>
      <c r="E28" s="152">
        <f t="shared" si="1"/>
        <v>0.13904345694945153</v>
      </c>
      <c r="F28" s="146">
        <v>31025716.439999998</v>
      </c>
      <c r="G28" s="146">
        <v>77393.17</v>
      </c>
      <c r="H28" s="146">
        <v>996700.78</v>
      </c>
    </row>
    <row r="29" spans="1:8" ht="12" customHeight="1" x14ac:dyDescent="0.2">
      <c r="A29" s="123">
        <v>21</v>
      </c>
      <c r="B29" s="158" t="s">
        <v>249</v>
      </c>
      <c r="C29" s="145">
        <v>493514430.47999996</v>
      </c>
      <c r="D29" s="146">
        <f t="shared" si="0"/>
        <v>29507687.25</v>
      </c>
      <c r="E29" s="152">
        <f t="shared" si="1"/>
        <v>5.9790930979060443E-2</v>
      </c>
      <c r="F29" s="146">
        <v>6795455.4299999997</v>
      </c>
      <c r="G29" s="146">
        <v>11359341.640000001</v>
      </c>
      <c r="H29" s="146">
        <v>11352890.18</v>
      </c>
    </row>
    <row r="30" spans="1:8" ht="12" customHeight="1" x14ac:dyDescent="0.2">
      <c r="A30" s="123">
        <v>22</v>
      </c>
      <c r="B30" s="158" t="s">
        <v>250</v>
      </c>
      <c r="C30" s="145">
        <v>148858711.34999999</v>
      </c>
      <c r="D30" s="146">
        <f t="shared" si="0"/>
        <v>24734655.57</v>
      </c>
      <c r="E30" s="152">
        <f t="shared" si="1"/>
        <v>0.16616196221021498</v>
      </c>
      <c r="F30" s="146">
        <v>4241404.57</v>
      </c>
      <c r="G30" s="146">
        <v>17454684.25</v>
      </c>
      <c r="H30" s="146">
        <v>3038566.75</v>
      </c>
    </row>
    <row r="31" spans="1:8" ht="12" customHeight="1" x14ac:dyDescent="0.2">
      <c r="A31" s="123">
        <v>23</v>
      </c>
      <c r="B31" s="158" t="s">
        <v>251</v>
      </c>
      <c r="C31" s="145">
        <v>320973941.44000006</v>
      </c>
      <c r="D31" s="146">
        <f t="shared" si="0"/>
        <v>18823731.970000003</v>
      </c>
      <c r="E31" s="152">
        <f t="shared" si="1"/>
        <v>5.8645670379191016E-2</v>
      </c>
      <c r="F31" s="146">
        <v>18822197.030000001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615161996.48999989</v>
      </c>
      <c r="D32" s="146">
        <f t="shared" si="0"/>
        <v>18035263.77</v>
      </c>
      <c r="E32" s="152">
        <f t="shared" si="1"/>
        <v>2.9317909547250748E-2</v>
      </c>
      <c r="F32" s="146">
        <v>10115336.08</v>
      </c>
      <c r="G32" s="146">
        <v>736177.91</v>
      </c>
      <c r="H32" s="146">
        <v>7183749.7799999993</v>
      </c>
    </row>
    <row r="33" spans="1:8" ht="12" customHeight="1" x14ac:dyDescent="0.2">
      <c r="A33" s="123">
        <v>25</v>
      </c>
      <c r="B33" s="158" t="s">
        <v>252</v>
      </c>
      <c r="C33" s="145">
        <v>292077512.54000008</v>
      </c>
      <c r="D33" s="146">
        <f t="shared" si="0"/>
        <v>17470883.48</v>
      </c>
      <c r="E33" s="152">
        <f t="shared" si="1"/>
        <v>5.9815914371728153E-2</v>
      </c>
      <c r="F33" s="131">
        <v>13615790.76</v>
      </c>
      <c r="G33" s="146">
        <v>3299258.28</v>
      </c>
      <c r="H33" s="146">
        <v>555834.43999999994</v>
      </c>
    </row>
    <row r="34" spans="1:8" ht="12" customHeight="1" x14ac:dyDescent="0.2">
      <c r="A34" s="123">
        <v>26</v>
      </c>
      <c r="B34" s="158" t="s">
        <v>253</v>
      </c>
      <c r="C34" s="145">
        <v>16537510.290000001</v>
      </c>
      <c r="D34" s="146">
        <f t="shared" si="0"/>
        <v>16537510.290000001</v>
      </c>
      <c r="E34" s="152">
        <f t="shared" si="1"/>
        <v>1</v>
      </c>
      <c r="F34" s="146">
        <v>16537510.290000001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342522382.13</v>
      </c>
      <c r="D35" s="146">
        <f t="shared" si="0"/>
        <v>13998600.939999999</v>
      </c>
      <c r="E35" s="152">
        <f t="shared" si="1"/>
        <v>4.0869156791882313E-2</v>
      </c>
      <c r="F35" s="146">
        <v>13466324.85</v>
      </c>
      <c r="G35" s="146">
        <v>70450.44</v>
      </c>
      <c r="H35" s="146">
        <v>461825.65</v>
      </c>
    </row>
    <row r="36" spans="1:8" ht="12" customHeight="1" x14ac:dyDescent="0.2">
      <c r="A36" s="123">
        <v>28</v>
      </c>
      <c r="B36" s="158" t="s">
        <v>256</v>
      </c>
      <c r="C36" s="145">
        <v>38523312.939999998</v>
      </c>
      <c r="D36" s="146">
        <f t="shared" si="0"/>
        <v>3107537.5</v>
      </c>
      <c r="E36" s="152">
        <f t="shared" si="1"/>
        <v>8.0666413733418652E-2</v>
      </c>
      <c r="F36" s="146">
        <v>2593393.79</v>
      </c>
      <c r="G36" s="146">
        <v>137154.04</v>
      </c>
      <c r="H36" s="146">
        <v>376989.67</v>
      </c>
    </row>
    <row r="37" spans="1:8" ht="12" customHeight="1" x14ac:dyDescent="0.2">
      <c r="A37" s="123">
        <v>29</v>
      </c>
      <c r="B37" s="158" t="s">
        <v>257</v>
      </c>
      <c r="C37" s="145">
        <v>91482373.510000005</v>
      </c>
      <c r="D37" s="146">
        <f t="shared" si="0"/>
        <v>3014400.78</v>
      </c>
      <c r="E37" s="152">
        <f t="shared" si="1"/>
        <v>3.2950618401592885E-2</v>
      </c>
      <c r="F37" s="146">
        <v>2476440.17</v>
      </c>
      <c r="G37" s="146">
        <v>13402.38</v>
      </c>
      <c r="H37" s="146">
        <v>524558.23</v>
      </c>
    </row>
    <row r="38" spans="1:8" ht="12" customHeight="1" x14ac:dyDescent="0.2">
      <c r="A38" s="123">
        <v>30</v>
      </c>
      <c r="B38" s="158" t="s">
        <v>258</v>
      </c>
      <c r="C38" s="145">
        <v>226753643.10000002</v>
      </c>
      <c r="D38" s="146">
        <f t="shared" si="0"/>
        <v>1914350.88</v>
      </c>
      <c r="E38" s="152">
        <f t="shared" si="1"/>
        <v>8.4424261230314924E-3</v>
      </c>
      <c r="F38" s="146">
        <v>1755282.93</v>
      </c>
      <c r="G38" s="115">
        <v>0</v>
      </c>
      <c r="H38" s="146">
        <v>159067.95000000001</v>
      </c>
    </row>
    <row r="39" spans="1:8" ht="12" customHeight="1" x14ac:dyDescent="0.2">
      <c r="A39" s="123">
        <v>31</v>
      </c>
      <c r="B39" s="158" t="s">
        <v>259</v>
      </c>
      <c r="C39" s="145">
        <v>55244308.25</v>
      </c>
      <c r="D39" s="146">
        <f t="shared" si="0"/>
        <v>1264070.29</v>
      </c>
      <c r="E39" s="152">
        <f t="shared" si="1"/>
        <v>2.2881457475757244E-2</v>
      </c>
      <c r="F39" s="146">
        <v>1264070.29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65813039.530000001</v>
      </c>
      <c r="D40" s="146">
        <f t="shared" si="0"/>
        <v>1143634.3400000001</v>
      </c>
      <c r="E40" s="152">
        <f t="shared" si="1"/>
        <v>1.7377017505454818E-2</v>
      </c>
      <c r="F40" s="146">
        <v>1039945.92</v>
      </c>
      <c r="G40" s="146">
        <v>16241.07</v>
      </c>
      <c r="H40" s="146">
        <v>87447.35</v>
      </c>
    </row>
    <row r="41" spans="1:8" ht="12" customHeight="1" x14ac:dyDescent="0.2">
      <c r="A41" s="123">
        <v>33</v>
      </c>
      <c r="B41" s="158" t="s">
        <v>260</v>
      </c>
      <c r="C41" s="145">
        <v>7302977.3399999989</v>
      </c>
      <c r="D41" s="146">
        <f t="shared" si="0"/>
        <v>491511.54</v>
      </c>
      <c r="E41" s="152">
        <f t="shared" si="1"/>
        <v>6.7302898135515793E-2</v>
      </c>
      <c r="F41" s="146">
        <v>491511.54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158401072.60000002</v>
      </c>
      <c r="D42" s="146">
        <f t="shared" si="0"/>
        <v>112647.22</v>
      </c>
      <c r="E42" s="152">
        <f t="shared" si="1"/>
        <v>7.1115187637940268E-4</v>
      </c>
      <c r="F42" s="146">
        <v>112647.22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379064.24</v>
      </c>
      <c r="D43" s="146">
        <f t="shared" si="0"/>
        <v>5081.8500000000004</v>
      </c>
      <c r="E43" s="152">
        <f t="shared" si="1"/>
        <v>1.3406302847242991E-2</v>
      </c>
      <c r="F43" s="115">
        <v>0</v>
      </c>
      <c r="G43" s="115">
        <v>0</v>
      </c>
      <c r="H43" s="146">
        <v>5081.8500000000004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89270141.890000001</v>
      </c>
      <c r="D45" s="146">
        <f t="shared" si="0"/>
        <v>1177.78</v>
      </c>
      <c r="E45" s="152">
        <f t="shared" si="1"/>
        <v>1.3193437078337772E-5</v>
      </c>
      <c r="F45" s="115">
        <v>0</v>
      </c>
      <c r="G45" s="115">
        <v>0</v>
      </c>
      <c r="H45" s="146">
        <v>1177.78</v>
      </c>
    </row>
    <row r="46" spans="1:8" ht="12" customHeight="1" x14ac:dyDescent="0.2">
      <c r="A46" s="123">
        <v>38</v>
      </c>
      <c r="B46" s="124" t="s">
        <v>267</v>
      </c>
      <c r="C46" s="161">
        <v>450782895.54999995</v>
      </c>
      <c r="D46" s="115">
        <f t="shared" si="0"/>
        <v>0</v>
      </c>
      <c r="E46" s="152">
        <f t="shared" si="1"/>
        <v>0</v>
      </c>
      <c r="F46" s="117">
        <v>0</v>
      </c>
      <c r="G46" s="117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164822915.34999999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73821306.200000003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24" t="s">
        <v>266</v>
      </c>
      <c r="C50" s="131">
        <v>3300000</v>
      </c>
      <c r="D50" s="115">
        <f t="shared" si="0"/>
        <v>0</v>
      </c>
      <c r="E50" s="152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50">
        <v>43</v>
      </c>
      <c r="B51" s="124" t="s">
        <v>271</v>
      </c>
      <c r="C51" s="138">
        <v>22705121.699999999</v>
      </c>
      <c r="D51" s="115">
        <f t="shared" si="0"/>
        <v>0</v>
      </c>
      <c r="E51" s="152">
        <f t="shared" si="1"/>
        <v>0</v>
      </c>
      <c r="F51" s="117">
        <v>0</v>
      </c>
      <c r="G51" s="154">
        <v>0</v>
      </c>
      <c r="H51" s="154">
        <v>0</v>
      </c>
    </row>
    <row r="52" spans="1:8" x14ac:dyDescent="0.2">
      <c r="A52" s="124"/>
      <c r="B52" s="133" t="s">
        <v>221</v>
      </c>
      <c r="C52" s="130">
        <v>55770320051.469978</v>
      </c>
      <c r="D52" s="147">
        <f t="shared" ref="D52" si="2">F52+G52+H52</f>
        <v>12932073817.659996</v>
      </c>
      <c r="E52" s="153">
        <f t="shared" si="1"/>
        <v>0.23188093246954813</v>
      </c>
      <c r="F52" s="130">
        <v>8956022628.6099968</v>
      </c>
      <c r="G52" s="130">
        <v>1749705558.8499997</v>
      </c>
      <c r="H52" s="130">
        <v>2226345630.1999998</v>
      </c>
    </row>
    <row r="53" spans="1:8" x14ac:dyDescent="0.2">
      <c r="C53" s="137"/>
      <c r="D53" s="137"/>
      <c r="E53" s="137"/>
      <c r="F53" s="137"/>
      <c r="G53" s="137"/>
      <c r="H53" s="13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 customWidth="1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275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24" t="s">
        <v>229</v>
      </c>
      <c r="C9" s="161">
        <v>10022933065.43</v>
      </c>
      <c r="D9" s="146">
        <f t="shared" ref="D9:D51" si="0">F9+G9+H9</f>
        <v>2154881240.1100001</v>
      </c>
      <c r="E9" s="152">
        <f>D9/C9</f>
        <v>0.21499507440016533</v>
      </c>
      <c r="F9" s="131">
        <v>1465250819.21</v>
      </c>
      <c r="G9" s="131">
        <v>213860297.97999999</v>
      </c>
      <c r="H9" s="131">
        <v>475770122.92000002</v>
      </c>
    </row>
    <row r="10" spans="1:8" ht="12" customHeight="1" x14ac:dyDescent="0.2">
      <c r="A10" s="123">
        <v>2</v>
      </c>
      <c r="B10" s="124" t="s">
        <v>230</v>
      </c>
      <c r="C10" s="161">
        <v>4013387122.1800003</v>
      </c>
      <c r="D10" s="146">
        <f t="shared" si="0"/>
        <v>1880046452.1500001</v>
      </c>
      <c r="E10" s="152">
        <f t="shared" ref="E10:E52" si="1">D10/C10</f>
        <v>0.46844383432635134</v>
      </c>
      <c r="F10" s="131">
        <v>943436158.23000002</v>
      </c>
      <c r="G10" s="131">
        <v>319364969.92000002</v>
      </c>
      <c r="H10" s="131">
        <v>617245324</v>
      </c>
    </row>
    <row r="11" spans="1:8" ht="12" customHeight="1" x14ac:dyDescent="0.2">
      <c r="A11" s="123">
        <v>3</v>
      </c>
      <c r="B11" s="158" t="s">
        <v>231</v>
      </c>
      <c r="C11" s="145">
        <v>7507609864.6000013</v>
      </c>
      <c r="D11" s="146">
        <f t="shared" si="0"/>
        <v>1599627354.2</v>
      </c>
      <c r="E11" s="152">
        <f t="shared" si="1"/>
        <v>0.21306745862522608</v>
      </c>
      <c r="F11" s="146">
        <v>1090680426.45</v>
      </c>
      <c r="G11" s="146">
        <v>185169490.49000001</v>
      </c>
      <c r="H11" s="146">
        <v>323777437.25999999</v>
      </c>
    </row>
    <row r="12" spans="1:8" ht="12" customHeight="1" x14ac:dyDescent="0.2">
      <c r="A12" s="123">
        <v>4</v>
      </c>
      <c r="B12" s="158" t="s">
        <v>232</v>
      </c>
      <c r="C12" s="145">
        <v>5374352536.9300003</v>
      </c>
      <c r="D12" s="146">
        <f t="shared" si="0"/>
        <v>1244444046.02</v>
      </c>
      <c r="E12" s="152">
        <f t="shared" si="1"/>
        <v>0.23155236606991653</v>
      </c>
      <c r="F12" s="146">
        <v>1230588928.05</v>
      </c>
      <c r="G12" s="115">
        <v>0</v>
      </c>
      <c r="H12" s="146">
        <v>13855117.969999999</v>
      </c>
    </row>
    <row r="13" spans="1:8" ht="12" customHeight="1" x14ac:dyDescent="0.2">
      <c r="A13" s="123">
        <v>5</v>
      </c>
      <c r="B13" s="124" t="s">
        <v>233</v>
      </c>
      <c r="C13" s="161">
        <v>3690253651.4800005</v>
      </c>
      <c r="D13" s="146">
        <f t="shared" si="0"/>
        <v>1194161944.6400001</v>
      </c>
      <c r="E13" s="152">
        <f t="shared" si="1"/>
        <v>0.3235988789445608</v>
      </c>
      <c r="F13" s="131">
        <v>1143102884.3300002</v>
      </c>
      <c r="G13" s="131">
        <v>37125001.700000003</v>
      </c>
      <c r="H13" s="131">
        <v>13934058.609999999</v>
      </c>
    </row>
    <row r="14" spans="1:8" ht="12" customHeight="1" x14ac:dyDescent="0.2">
      <c r="A14" s="123">
        <v>6</v>
      </c>
      <c r="B14" s="158" t="s">
        <v>234</v>
      </c>
      <c r="C14" s="145">
        <v>5838334808.9499998</v>
      </c>
      <c r="D14" s="146">
        <f t="shared" si="0"/>
        <v>1171295940.78</v>
      </c>
      <c r="E14" s="152">
        <f t="shared" si="1"/>
        <v>0.20062157774583891</v>
      </c>
      <c r="F14" s="146">
        <v>795734115.55999994</v>
      </c>
      <c r="G14" s="146">
        <v>245814973.03999999</v>
      </c>
      <c r="H14" s="146">
        <v>129746852.18000001</v>
      </c>
    </row>
    <row r="15" spans="1:8" ht="12" customHeight="1" x14ac:dyDescent="0.2">
      <c r="A15" s="123">
        <v>7</v>
      </c>
      <c r="B15" s="124" t="s">
        <v>235</v>
      </c>
      <c r="C15" s="149">
        <v>3333051046.9299998</v>
      </c>
      <c r="D15" s="146">
        <f t="shared" si="0"/>
        <v>809226362.33000004</v>
      </c>
      <c r="E15" s="152">
        <f t="shared" si="1"/>
        <v>0.24278846946414478</v>
      </c>
      <c r="F15" s="131">
        <v>449832682.33000004</v>
      </c>
      <c r="G15" s="131">
        <v>298176251.52999997</v>
      </c>
      <c r="H15" s="131">
        <v>61217428.469999999</v>
      </c>
    </row>
    <row r="16" spans="1:8" ht="12" customHeight="1" x14ac:dyDescent="0.2">
      <c r="A16" s="123">
        <v>8</v>
      </c>
      <c r="B16" s="158" t="s">
        <v>236</v>
      </c>
      <c r="C16" s="145">
        <v>1206626015.6099999</v>
      </c>
      <c r="D16" s="146">
        <f t="shared" si="0"/>
        <v>586583270.57999992</v>
      </c>
      <c r="E16" s="152">
        <f t="shared" si="1"/>
        <v>0.48613510979494134</v>
      </c>
      <c r="F16" s="146">
        <v>536096503.72999996</v>
      </c>
      <c r="G16" s="146">
        <v>1699407.17</v>
      </c>
      <c r="H16" s="146">
        <v>48787359.68</v>
      </c>
    </row>
    <row r="17" spans="1:8" ht="12" customHeight="1" x14ac:dyDescent="0.2">
      <c r="A17" s="123">
        <v>9</v>
      </c>
      <c r="B17" s="158" t="s">
        <v>237</v>
      </c>
      <c r="C17" s="145">
        <v>2330204055.4900002</v>
      </c>
      <c r="D17" s="146">
        <f t="shared" si="0"/>
        <v>574486512.46000004</v>
      </c>
      <c r="E17" s="152">
        <f t="shared" si="1"/>
        <v>0.24653914368851093</v>
      </c>
      <c r="F17" s="146">
        <v>382387248.37</v>
      </c>
      <c r="G17" s="146">
        <v>43495252.229999997</v>
      </c>
      <c r="H17" s="146">
        <v>148604011.86000001</v>
      </c>
    </row>
    <row r="18" spans="1:8" ht="12" customHeight="1" x14ac:dyDescent="0.2">
      <c r="A18" s="123">
        <v>10</v>
      </c>
      <c r="B18" s="158" t="s">
        <v>238</v>
      </c>
      <c r="C18" s="145">
        <v>2992421428.1300001</v>
      </c>
      <c r="D18" s="146">
        <f t="shared" si="0"/>
        <v>477068501.81000006</v>
      </c>
      <c r="E18" s="152">
        <f t="shared" si="1"/>
        <v>0.15942557332512014</v>
      </c>
      <c r="F18" s="146">
        <v>218331027.06000003</v>
      </c>
      <c r="G18" s="146">
        <v>116642350.70999999</v>
      </c>
      <c r="H18" s="146">
        <v>142095124.03999999</v>
      </c>
    </row>
    <row r="19" spans="1:8" ht="12" customHeight="1" x14ac:dyDescent="0.2">
      <c r="A19" s="123">
        <v>11</v>
      </c>
      <c r="B19" s="158" t="s">
        <v>239</v>
      </c>
      <c r="C19" s="145">
        <v>360137195.21999997</v>
      </c>
      <c r="D19" s="146">
        <f t="shared" si="0"/>
        <v>300031398.63999999</v>
      </c>
      <c r="E19" s="152">
        <f t="shared" si="1"/>
        <v>0.83310305800742779</v>
      </c>
      <c r="F19" s="146">
        <v>163778230.32999998</v>
      </c>
      <c r="G19" s="146">
        <v>133242964.73</v>
      </c>
      <c r="H19" s="146">
        <v>3010203.58</v>
      </c>
    </row>
    <row r="20" spans="1:8" ht="12" customHeight="1" x14ac:dyDescent="0.2">
      <c r="A20" s="123">
        <v>12</v>
      </c>
      <c r="B20" s="158" t="s">
        <v>240</v>
      </c>
      <c r="C20" s="145">
        <v>487554272.49000001</v>
      </c>
      <c r="D20" s="146">
        <f t="shared" si="0"/>
        <v>265644778.73000002</v>
      </c>
      <c r="E20" s="152">
        <f t="shared" si="1"/>
        <v>0.54485170927396298</v>
      </c>
      <c r="F20" s="146">
        <v>121655460.73000002</v>
      </c>
      <c r="G20" s="146">
        <v>6826548.0200000014</v>
      </c>
      <c r="H20" s="146">
        <v>137162769.97999999</v>
      </c>
    </row>
    <row r="21" spans="1:8" ht="12" customHeight="1" x14ac:dyDescent="0.2">
      <c r="A21" s="123">
        <v>13</v>
      </c>
      <c r="B21" s="158" t="s">
        <v>241</v>
      </c>
      <c r="C21" s="145">
        <v>495785569.19</v>
      </c>
      <c r="D21" s="146">
        <f t="shared" si="0"/>
        <v>119515358.42</v>
      </c>
      <c r="E21" s="152">
        <f t="shared" si="1"/>
        <v>0.24106260013832331</v>
      </c>
      <c r="F21" s="146">
        <v>119515358.42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202459537.25</v>
      </c>
      <c r="D22" s="146">
        <f t="shared" si="0"/>
        <v>109586389.33</v>
      </c>
      <c r="E22" s="152">
        <f t="shared" si="1"/>
        <v>0.54127551025013521</v>
      </c>
      <c r="F22" s="146">
        <v>6801409.3300000001</v>
      </c>
      <c r="G22" s="146">
        <v>102784980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940720948.12000012</v>
      </c>
      <c r="D23" s="146">
        <f t="shared" si="0"/>
        <v>71692077.069999993</v>
      </c>
      <c r="E23" s="152">
        <f t="shared" si="1"/>
        <v>7.6209716827582347E-2</v>
      </c>
      <c r="F23" s="146">
        <v>34700095.919999994</v>
      </c>
      <c r="G23" s="146">
        <v>1298906.75</v>
      </c>
      <c r="H23" s="146">
        <v>35693074.399999999</v>
      </c>
    </row>
    <row r="24" spans="1:8" ht="12" customHeight="1" x14ac:dyDescent="0.2">
      <c r="A24" s="123">
        <v>16</v>
      </c>
      <c r="B24" s="158" t="s">
        <v>245</v>
      </c>
      <c r="C24" s="145">
        <v>1870031070.96</v>
      </c>
      <c r="D24" s="146">
        <f t="shared" si="0"/>
        <v>63775219.939999998</v>
      </c>
      <c r="E24" s="152">
        <f t="shared" si="1"/>
        <v>3.4103829038124124E-2</v>
      </c>
      <c r="F24" s="146">
        <v>58007316.060000002</v>
      </c>
      <c r="G24" s="146">
        <v>1712489.12</v>
      </c>
      <c r="H24" s="146">
        <v>4055414.76</v>
      </c>
    </row>
    <row r="25" spans="1:8" ht="12" customHeight="1" x14ac:dyDescent="0.2">
      <c r="A25" s="123">
        <v>17</v>
      </c>
      <c r="B25" s="124" t="s">
        <v>244</v>
      </c>
      <c r="C25" s="161">
        <v>137237072.85000002</v>
      </c>
      <c r="D25" s="146">
        <f t="shared" si="0"/>
        <v>61454933.330000013</v>
      </c>
      <c r="E25" s="152">
        <f t="shared" si="1"/>
        <v>0.44780125409094224</v>
      </c>
      <c r="F25" s="131">
        <v>37713515.260000005</v>
      </c>
      <c r="G25" s="131">
        <v>2100107.13</v>
      </c>
      <c r="H25" s="131">
        <v>21641310.940000001</v>
      </c>
    </row>
    <row r="26" spans="1:8" ht="12" customHeight="1" x14ac:dyDescent="0.2">
      <c r="A26" s="123">
        <v>18</v>
      </c>
      <c r="B26" s="158" t="s">
        <v>246</v>
      </c>
      <c r="C26" s="145">
        <v>456970768.97000003</v>
      </c>
      <c r="D26" s="146">
        <f t="shared" si="0"/>
        <v>54256816.380000003</v>
      </c>
      <c r="E26" s="152">
        <f t="shared" si="1"/>
        <v>0.11873148145185178</v>
      </c>
      <c r="F26" s="146">
        <v>41931922.230000004</v>
      </c>
      <c r="G26" s="146">
        <v>9185877.540000001</v>
      </c>
      <c r="H26" s="146">
        <v>3139016.61</v>
      </c>
    </row>
    <row r="27" spans="1:8" ht="12" customHeight="1" x14ac:dyDescent="0.2">
      <c r="A27" s="123">
        <v>19</v>
      </c>
      <c r="B27" s="158" t="s">
        <v>247</v>
      </c>
      <c r="C27" s="145">
        <v>724191883.8599999</v>
      </c>
      <c r="D27" s="146">
        <f t="shared" si="0"/>
        <v>40731605.25</v>
      </c>
      <c r="E27" s="152">
        <f t="shared" si="1"/>
        <v>5.6244216702481295E-2</v>
      </c>
      <c r="F27" s="146">
        <v>36597382.490000002</v>
      </c>
      <c r="G27" s="115">
        <v>0</v>
      </c>
      <c r="H27" s="146">
        <v>4134222.76</v>
      </c>
    </row>
    <row r="28" spans="1:8" ht="12" customHeight="1" x14ac:dyDescent="0.2">
      <c r="A28" s="123">
        <v>20</v>
      </c>
      <c r="B28" s="158" t="s">
        <v>248</v>
      </c>
      <c r="C28" s="145">
        <v>224810893.67000002</v>
      </c>
      <c r="D28" s="146">
        <f t="shared" si="0"/>
        <v>31923643</v>
      </c>
      <c r="E28" s="152">
        <f t="shared" si="1"/>
        <v>0.14200220673852543</v>
      </c>
      <c r="F28" s="146">
        <v>30876019.880000003</v>
      </c>
      <c r="G28" s="146">
        <v>75835.490000000005</v>
      </c>
      <c r="H28" s="146">
        <v>971787.63</v>
      </c>
    </row>
    <row r="29" spans="1:8" ht="12" customHeight="1" x14ac:dyDescent="0.2">
      <c r="A29" s="123">
        <v>21</v>
      </c>
      <c r="B29" s="158" t="s">
        <v>249</v>
      </c>
      <c r="C29" s="145">
        <v>475745894.05999994</v>
      </c>
      <c r="D29" s="146">
        <f t="shared" si="0"/>
        <v>29570268.199999999</v>
      </c>
      <c r="E29" s="152">
        <f t="shared" si="1"/>
        <v>6.2155593078582969E-2</v>
      </c>
      <c r="F29" s="146">
        <v>6918396.5899999999</v>
      </c>
      <c r="G29" s="146">
        <v>11603036.129999999</v>
      </c>
      <c r="H29" s="146">
        <v>11048835.48</v>
      </c>
    </row>
    <row r="30" spans="1:8" ht="12" customHeight="1" x14ac:dyDescent="0.2">
      <c r="A30" s="123">
        <v>22</v>
      </c>
      <c r="B30" s="158" t="s">
        <v>250</v>
      </c>
      <c r="C30" s="145">
        <v>129638749.48</v>
      </c>
      <c r="D30" s="146">
        <f t="shared" si="0"/>
        <v>24331157.609999999</v>
      </c>
      <c r="E30" s="152">
        <f t="shared" si="1"/>
        <v>0.18768429738481615</v>
      </c>
      <c r="F30" s="146">
        <v>4226307.99</v>
      </c>
      <c r="G30" s="146">
        <v>17031424.52</v>
      </c>
      <c r="H30" s="146">
        <v>3073425.1</v>
      </c>
    </row>
    <row r="31" spans="1:8" ht="12" customHeight="1" x14ac:dyDescent="0.2">
      <c r="A31" s="123">
        <v>23</v>
      </c>
      <c r="B31" s="158" t="s">
        <v>251</v>
      </c>
      <c r="C31" s="145">
        <v>318796670.11000001</v>
      </c>
      <c r="D31" s="146">
        <f t="shared" si="0"/>
        <v>18522780.48</v>
      </c>
      <c r="E31" s="152">
        <f t="shared" si="1"/>
        <v>5.8102176768686953E-2</v>
      </c>
      <c r="F31" s="146">
        <v>18521245.539999999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619501450.49000001</v>
      </c>
      <c r="D32" s="146">
        <f t="shared" si="0"/>
        <v>18311623.18</v>
      </c>
      <c r="E32" s="152">
        <f t="shared" si="1"/>
        <v>2.9558644560906618E-2</v>
      </c>
      <c r="F32" s="146">
        <v>10121116.620000001</v>
      </c>
      <c r="G32" s="146">
        <v>741266.43</v>
      </c>
      <c r="H32" s="146">
        <v>7449240.1299999999</v>
      </c>
    </row>
    <row r="33" spans="1:8" ht="12" customHeight="1" x14ac:dyDescent="0.2">
      <c r="A33" s="123">
        <v>25</v>
      </c>
      <c r="B33" s="158" t="s">
        <v>252</v>
      </c>
      <c r="C33" s="145">
        <v>287123855.56999999</v>
      </c>
      <c r="D33" s="146">
        <f t="shared" si="0"/>
        <v>16556396.68</v>
      </c>
      <c r="E33" s="152">
        <f t="shared" si="1"/>
        <v>5.7662908737179441E-2</v>
      </c>
      <c r="F33" s="146">
        <v>12769056.620000001</v>
      </c>
      <c r="G33" s="146">
        <v>3232154.19</v>
      </c>
      <c r="H33" s="146">
        <v>555185.87</v>
      </c>
    </row>
    <row r="34" spans="1:8" ht="12" customHeight="1" x14ac:dyDescent="0.2">
      <c r="A34" s="123">
        <v>26</v>
      </c>
      <c r="B34" s="158" t="s">
        <v>253</v>
      </c>
      <c r="C34" s="145">
        <v>16488191.790000001</v>
      </c>
      <c r="D34" s="146">
        <f t="shared" si="0"/>
        <v>16488191.790000001</v>
      </c>
      <c r="E34" s="152">
        <f t="shared" si="1"/>
        <v>1</v>
      </c>
      <c r="F34" s="146">
        <v>16488191.790000001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349580595.14999998</v>
      </c>
      <c r="D35" s="146">
        <f t="shared" si="0"/>
        <v>14104562.300000001</v>
      </c>
      <c r="E35" s="152">
        <f t="shared" si="1"/>
        <v>4.0347097338019972E-2</v>
      </c>
      <c r="F35" s="146">
        <v>13545255.439999999</v>
      </c>
      <c r="G35" s="146">
        <v>69323.149999999994</v>
      </c>
      <c r="H35" s="146">
        <v>489983.71</v>
      </c>
    </row>
    <row r="36" spans="1:8" ht="12" customHeight="1" x14ac:dyDescent="0.2">
      <c r="A36" s="123">
        <v>28</v>
      </c>
      <c r="B36" s="124" t="s">
        <v>256</v>
      </c>
      <c r="C36" s="161">
        <v>38053648.679999992</v>
      </c>
      <c r="D36" s="146">
        <f t="shared" si="0"/>
        <v>3090936.84</v>
      </c>
      <c r="E36" s="152">
        <f t="shared" si="1"/>
        <v>8.1225768020098316E-2</v>
      </c>
      <c r="F36" s="131">
        <v>2582611.7199999997</v>
      </c>
      <c r="G36" s="131">
        <v>134937.25</v>
      </c>
      <c r="H36" s="131">
        <v>373387.87</v>
      </c>
    </row>
    <row r="37" spans="1:8" ht="12" customHeight="1" x14ac:dyDescent="0.2">
      <c r="A37" s="123">
        <v>29</v>
      </c>
      <c r="B37" s="158" t="s">
        <v>257</v>
      </c>
      <c r="C37" s="145">
        <v>91823380.569999993</v>
      </c>
      <c r="D37" s="146">
        <f t="shared" si="0"/>
        <v>2966447.2199999997</v>
      </c>
      <c r="E37" s="152">
        <f t="shared" si="1"/>
        <v>3.2306011841271506E-2</v>
      </c>
      <c r="F37" s="146">
        <v>2419260.3699999996</v>
      </c>
      <c r="G37" s="146">
        <v>12886.17</v>
      </c>
      <c r="H37" s="146">
        <v>534300.68000000005</v>
      </c>
    </row>
    <row r="38" spans="1:8" ht="12" customHeight="1" x14ac:dyDescent="0.2">
      <c r="A38" s="123">
        <v>30</v>
      </c>
      <c r="B38" s="158" t="s">
        <v>258</v>
      </c>
      <c r="C38" s="145">
        <v>222943530.34</v>
      </c>
      <c r="D38" s="146">
        <f t="shared" si="0"/>
        <v>2123608.15</v>
      </c>
      <c r="E38" s="152">
        <f t="shared" si="1"/>
        <v>9.5253185717539841E-3</v>
      </c>
      <c r="F38" s="146">
        <v>1937105.93</v>
      </c>
      <c r="G38" s="115">
        <v>0</v>
      </c>
      <c r="H38" s="146">
        <v>186502.22</v>
      </c>
    </row>
    <row r="39" spans="1:8" ht="12" customHeight="1" x14ac:dyDescent="0.2">
      <c r="A39" s="123">
        <v>31</v>
      </c>
      <c r="B39" s="114" t="s">
        <v>259</v>
      </c>
      <c r="C39" s="145">
        <v>55045680.759999998</v>
      </c>
      <c r="D39" s="146">
        <f t="shared" si="0"/>
        <v>1253099.97</v>
      </c>
      <c r="E39" s="152">
        <f t="shared" si="1"/>
        <v>2.2764728361949683E-2</v>
      </c>
      <c r="F39" s="146">
        <v>1253099.97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24" t="s">
        <v>261</v>
      </c>
      <c r="C40" s="161">
        <v>66916975.869999997</v>
      </c>
      <c r="D40" s="146">
        <f t="shared" si="0"/>
        <v>703199.60999999987</v>
      </c>
      <c r="E40" s="152">
        <f t="shared" si="1"/>
        <v>1.050853839190387E-2</v>
      </c>
      <c r="F40" s="131">
        <v>519502.67</v>
      </c>
      <c r="G40" s="131">
        <v>51251.63</v>
      </c>
      <c r="H40" s="131">
        <v>132445.31</v>
      </c>
    </row>
    <row r="41" spans="1:8" ht="12" customHeight="1" x14ac:dyDescent="0.2">
      <c r="A41" s="123">
        <v>33</v>
      </c>
      <c r="B41" s="158" t="s">
        <v>260</v>
      </c>
      <c r="C41" s="145">
        <v>7124060.3999999994</v>
      </c>
      <c r="D41" s="146">
        <f t="shared" si="0"/>
        <v>484111.94</v>
      </c>
      <c r="E41" s="152">
        <f t="shared" si="1"/>
        <v>6.7954496848454574E-2</v>
      </c>
      <c r="F41" s="146">
        <v>484111.94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157146841.33999997</v>
      </c>
      <c r="D42" s="146">
        <f t="shared" si="0"/>
        <v>110216.42</v>
      </c>
      <c r="E42" s="152">
        <f t="shared" si="1"/>
        <v>7.0135943592743177E-4</v>
      </c>
      <c r="F42" s="131">
        <v>110216.42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395488.27999999997</v>
      </c>
      <c r="D43" s="146">
        <f t="shared" si="0"/>
        <v>5199.3900000000003</v>
      </c>
      <c r="E43" s="152">
        <f t="shared" si="1"/>
        <v>1.3146761264328745E-2</v>
      </c>
      <c r="F43" s="115">
        <v>0</v>
      </c>
      <c r="G43" s="115">
        <v>0</v>
      </c>
      <c r="H43" s="146">
        <v>5199.3900000000003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86585313.50999999</v>
      </c>
      <c r="D45" s="146">
        <f t="shared" si="0"/>
        <v>1039.8900000000001</v>
      </c>
      <c r="E45" s="152">
        <f t="shared" si="1"/>
        <v>1.2010004443535336E-5</v>
      </c>
      <c r="F45" s="115">
        <v>0</v>
      </c>
      <c r="G45" s="115">
        <v>0</v>
      </c>
      <c r="H45" s="146">
        <v>1039.8900000000001</v>
      </c>
    </row>
    <row r="46" spans="1:8" ht="12" customHeight="1" x14ac:dyDescent="0.2">
      <c r="A46" s="123">
        <v>38</v>
      </c>
      <c r="B46" s="158" t="s">
        <v>267</v>
      </c>
      <c r="C46" s="145">
        <v>415274046.91999996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8">
        <v>183745197.07000002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75165052.019999996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s="136" customFormat="1" x14ac:dyDescent="0.2">
      <c r="A52" s="133"/>
      <c r="B52" s="133" t="s">
        <v>277</v>
      </c>
      <c r="C52" s="130">
        <v>56012482088.030014</v>
      </c>
      <c r="D52" s="147">
        <f t="shared" ref="D52" si="2">F52+G52+H52</f>
        <v>12959061591.099998</v>
      </c>
      <c r="E52" s="153">
        <f t="shared" si="1"/>
        <v>0.2313602452170099</v>
      </c>
      <c r="F52" s="130">
        <v>8998917889.8399982</v>
      </c>
      <c r="G52" s="130">
        <v>1751453517.9600003</v>
      </c>
      <c r="H52" s="130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276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10002060760.119999</v>
      </c>
      <c r="D9" s="146">
        <f t="shared" ref="D9:D51" si="0">F9+G9+H9</f>
        <v>2163975959.4000001</v>
      </c>
      <c r="E9" s="152">
        <f>D9/C9</f>
        <v>0.21635301077435545</v>
      </c>
      <c r="F9" s="146">
        <v>1471492775.8</v>
      </c>
      <c r="G9" s="146">
        <v>214815586.37</v>
      </c>
      <c r="H9" s="146">
        <v>477667597.23000002</v>
      </c>
    </row>
    <row r="10" spans="1:8" ht="12" customHeight="1" x14ac:dyDescent="0.2">
      <c r="A10" s="123">
        <v>2</v>
      </c>
      <c r="B10" s="124" t="s">
        <v>230</v>
      </c>
      <c r="C10" s="161">
        <v>4015640853.3899999</v>
      </c>
      <c r="D10" s="146">
        <f t="shared" si="0"/>
        <v>1877267122.9200001</v>
      </c>
      <c r="E10" s="152">
        <f t="shared" ref="E10:E52" si="1">D10/C10</f>
        <v>0.46748879978527291</v>
      </c>
      <c r="F10" s="131">
        <v>945911809.95000005</v>
      </c>
      <c r="G10" s="131">
        <v>318698566.97000003</v>
      </c>
      <c r="H10" s="131">
        <v>612656746</v>
      </c>
    </row>
    <row r="11" spans="1:8" ht="12" customHeight="1" x14ac:dyDescent="0.2">
      <c r="A11" s="123">
        <v>3</v>
      </c>
      <c r="B11" s="158" t="s">
        <v>231</v>
      </c>
      <c r="C11" s="145">
        <v>7507938021.8899994</v>
      </c>
      <c r="D11" s="146">
        <f t="shared" si="0"/>
        <v>1595800525.8199999</v>
      </c>
      <c r="E11" s="152">
        <f t="shared" si="1"/>
        <v>0.21254844155177022</v>
      </c>
      <c r="F11" s="146">
        <v>1087001846.78</v>
      </c>
      <c r="G11" s="146">
        <v>186404078.24000001</v>
      </c>
      <c r="H11" s="146">
        <v>322394600.80000001</v>
      </c>
    </row>
    <row r="12" spans="1:8" ht="12" customHeight="1" x14ac:dyDescent="0.2">
      <c r="A12" s="123">
        <v>4</v>
      </c>
      <c r="B12" s="124" t="s">
        <v>232</v>
      </c>
      <c r="C12" s="161">
        <v>5437967284.8400002</v>
      </c>
      <c r="D12" s="146">
        <f t="shared" si="0"/>
        <v>1251511367.8599999</v>
      </c>
      <c r="E12" s="152">
        <f t="shared" si="1"/>
        <v>0.23014323226051236</v>
      </c>
      <c r="F12" s="131">
        <v>1237588149.4299998</v>
      </c>
      <c r="G12" s="117">
        <v>0</v>
      </c>
      <c r="H12" s="131">
        <v>13923218.430000002</v>
      </c>
    </row>
    <row r="13" spans="1:8" ht="12" customHeight="1" x14ac:dyDescent="0.2">
      <c r="A13" s="123">
        <v>5</v>
      </c>
      <c r="B13" s="124" t="s">
        <v>233</v>
      </c>
      <c r="C13" s="161">
        <v>3715394661.8099999</v>
      </c>
      <c r="D13" s="146">
        <f t="shared" si="0"/>
        <v>1197809998.5999999</v>
      </c>
      <c r="E13" s="152">
        <f t="shared" si="1"/>
        <v>0.32239105334141599</v>
      </c>
      <c r="F13" s="131">
        <v>1147437924.3399999</v>
      </c>
      <c r="G13" s="131">
        <v>36270760.619999997</v>
      </c>
      <c r="H13" s="131">
        <v>14101313.640000001</v>
      </c>
    </row>
    <row r="14" spans="1:8" ht="12" customHeight="1" x14ac:dyDescent="0.2">
      <c r="A14" s="123">
        <v>6</v>
      </c>
      <c r="B14" s="158" t="s">
        <v>234</v>
      </c>
      <c r="C14" s="145">
        <v>5877176099.9899988</v>
      </c>
      <c r="D14" s="146">
        <f t="shared" si="0"/>
        <v>1176132584.52</v>
      </c>
      <c r="E14" s="152">
        <f t="shared" si="1"/>
        <v>0.20011865639384216</v>
      </c>
      <c r="F14" s="146">
        <v>800580564.26999998</v>
      </c>
      <c r="G14" s="146">
        <v>246035966.03</v>
      </c>
      <c r="H14" s="146">
        <v>129516054.22</v>
      </c>
    </row>
    <row r="15" spans="1:8" ht="12" customHeight="1" x14ac:dyDescent="0.2">
      <c r="A15" s="123">
        <v>7</v>
      </c>
      <c r="B15" s="124" t="s">
        <v>235</v>
      </c>
      <c r="C15" s="149">
        <v>3359516705.2800002</v>
      </c>
      <c r="D15" s="146">
        <f t="shared" si="0"/>
        <v>805061002.97000003</v>
      </c>
      <c r="E15" s="152">
        <f t="shared" si="1"/>
        <v>0.23963595766757823</v>
      </c>
      <c r="F15" s="138">
        <v>450686586.51000005</v>
      </c>
      <c r="G15" s="138">
        <v>297681690</v>
      </c>
      <c r="H15" s="138">
        <v>56692726.460000001</v>
      </c>
    </row>
    <row r="16" spans="1:8" ht="12" customHeight="1" x14ac:dyDescent="0.2">
      <c r="A16" s="123">
        <v>8</v>
      </c>
      <c r="B16" s="158" t="s">
        <v>236</v>
      </c>
      <c r="C16" s="145">
        <v>1204368217.3099999</v>
      </c>
      <c r="D16" s="146">
        <f t="shared" si="0"/>
        <v>584710256.1400001</v>
      </c>
      <c r="E16" s="152">
        <f t="shared" si="1"/>
        <v>0.48549127063978131</v>
      </c>
      <c r="F16" s="146">
        <v>534935440.94000006</v>
      </c>
      <c r="G16" s="146">
        <v>1674183.93</v>
      </c>
      <c r="H16" s="146">
        <v>48100631.270000003</v>
      </c>
    </row>
    <row r="17" spans="1:8" ht="12" customHeight="1" x14ac:dyDescent="0.2">
      <c r="A17" s="123">
        <v>9</v>
      </c>
      <c r="B17" s="158" t="s">
        <v>237</v>
      </c>
      <c r="C17" s="145">
        <v>2338166218.0300002</v>
      </c>
      <c r="D17" s="146">
        <f t="shared" si="0"/>
        <v>577343584.75</v>
      </c>
      <c r="E17" s="152">
        <f t="shared" si="1"/>
        <v>0.24692153205277056</v>
      </c>
      <c r="F17" s="146">
        <v>387368687.31</v>
      </c>
      <c r="G17" s="146">
        <v>44088935.240000002</v>
      </c>
      <c r="H17" s="146">
        <v>145885962.19999999</v>
      </c>
    </row>
    <row r="18" spans="1:8" ht="12" customHeight="1" x14ac:dyDescent="0.2">
      <c r="A18" s="123">
        <v>10</v>
      </c>
      <c r="B18" s="158" t="s">
        <v>238</v>
      </c>
      <c r="C18" s="145">
        <v>3003127435.8699994</v>
      </c>
      <c r="D18" s="146">
        <f t="shared" si="0"/>
        <v>474010713.90999997</v>
      </c>
      <c r="E18" s="152">
        <f t="shared" si="1"/>
        <v>0.15783902749124601</v>
      </c>
      <c r="F18" s="146">
        <v>215911206.5</v>
      </c>
      <c r="G18" s="146">
        <v>117012144.15000001</v>
      </c>
      <c r="H18" s="146">
        <v>141087363.25999999</v>
      </c>
    </row>
    <row r="19" spans="1:8" ht="12" customHeight="1" x14ac:dyDescent="0.2">
      <c r="A19" s="123">
        <v>11</v>
      </c>
      <c r="B19" s="158" t="s">
        <v>239</v>
      </c>
      <c r="C19" s="145">
        <v>361921684.60999995</v>
      </c>
      <c r="D19" s="146">
        <f t="shared" si="0"/>
        <v>301590724.21999997</v>
      </c>
      <c r="E19" s="152">
        <f t="shared" si="1"/>
        <v>0.83330382523221425</v>
      </c>
      <c r="F19" s="146">
        <v>165418081.37</v>
      </c>
      <c r="G19" s="146">
        <v>133054341.78</v>
      </c>
      <c r="H19" s="146">
        <v>3118301.07</v>
      </c>
    </row>
    <row r="20" spans="1:8" ht="12" customHeight="1" x14ac:dyDescent="0.2">
      <c r="A20" s="123">
        <v>12</v>
      </c>
      <c r="B20" s="158" t="s">
        <v>240</v>
      </c>
      <c r="C20" s="145">
        <v>483586556.16999996</v>
      </c>
      <c r="D20" s="146">
        <f t="shared" si="0"/>
        <v>262404187.64999998</v>
      </c>
      <c r="E20" s="152">
        <f t="shared" si="1"/>
        <v>0.54262093166575631</v>
      </c>
      <c r="F20" s="146">
        <v>121805209.14999999</v>
      </c>
      <c r="G20" s="146">
        <v>6712675.0200000014</v>
      </c>
      <c r="H20" s="146">
        <v>133886303.48</v>
      </c>
    </row>
    <row r="21" spans="1:8" ht="12" customHeight="1" x14ac:dyDescent="0.2">
      <c r="A21" s="123">
        <v>13</v>
      </c>
      <c r="B21" s="158" t="s">
        <v>241</v>
      </c>
      <c r="C21" s="145">
        <v>499251381.02999997</v>
      </c>
      <c r="D21" s="146">
        <f t="shared" si="0"/>
        <v>119256657.59999999</v>
      </c>
      <c r="E21" s="152">
        <f t="shared" si="1"/>
        <v>0.23887096186687137</v>
      </c>
      <c r="F21" s="146">
        <v>119256657.59999999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203815025.63</v>
      </c>
      <c r="D22" s="146">
        <f t="shared" si="0"/>
        <v>109203676.5</v>
      </c>
      <c r="E22" s="152">
        <f t="shared" si="1"/>
        <v>0.53579796760541709</v>
      </c>
      <c r="F22" s="146">
        <v>6760065.1099999994</v>
      </c>
      <c r="G22" s="146">
        <v>102443611.39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944114582.2299999</v>
      </c>
      <c r="D23" s="146">
        <f t="shared" si="0"/>
        <v>70850439.679999992</v>
      </c>
      <c r="E23" s="152">
        <f t="shared" si="1"/>
        <v>7.5044323023431281E-2</v>
      </c>
      <c r="F23" s="146">
        <v>33732613.709999993</v>
      </c>
      <c r="G23" s="146">
        <v>1240542.72</v>
      </c>
      <c r="H23" s="146">
        <v>35877283.25</v>
      </c>
    </row>
    <row r="24" spans="1:8" ht="12" customHeight="1" x14ac:dyDescent="0.2">
      <c r="A24" s="123">
        <v>16</v>
      </c>
      <c r="B24" s="158" t="s">
        <v>245</v>
      </c>
      <c r="C24" s="145">
        <v>1848646022.0699999</v>
      </c>
      <c r="D24" s="146">
        <f t="shared" si="0"/>
        <v>63517768.689999998</v>
      </c>
      <c r="E24" s="152">
        <f t="shared" si="1"/>
        <v>3.4359075740674636E-2</v>
      </c>
      <c r="F24" s="146">
        <v>57706435.019999996</v>
      </c>
      <c r="G24" s="146">
        <v>1635556.72</v>
      </c>
      <c r="H24" s="146">
        <v>4175776.95</v>
      </c>
    </row>
    <row r="25" spans="1:8" ht="12" customHeight="1" x14ac:dyDescent="0.2">
      <c r="A25" s="123">
        <v>17</v>
      </c>
      <c r="B25" s="124" t="s">
        <v>244</v>
      </c>
      <c r="C25" s="149">
        <v>135141051.72</v>
      </c>
      <c r="D25" s="146">
        <f t="shared" si="0"/>
        <v>61554848.890000001</v>
      </c>
      <c r="E25" s="152">
        <f t="shared" si="1"/>
        <v>0.45548593936900877</v>
      </c>
      <c r="F25" s="131">
        <v>37572259.100000009</v>
      </c>
      <c r="G25" s="131">
        <v>1995996.3</v>
      </c>
      <c r="H25" s="131">
        <v>21986593.489999998</v>
      </c>
    </row>
    <row r="26" spans="1:8" ht="12" customHeight="1" x14ac:dyDescent="0.2">
      <c r="A26" s="123">
        <v>18</v>
      </c>
      <c r="B26" s="158" t="s">
        <v>246</v>
      </c>
      <c r="C26" s="145">
        <v>455194701.32999998</v>
      </c>
      <c r="D26" s="146">
        <f t="shared" si="0"/>
        <v>54389748.68</v>
      </c>
      <c r="E26" s="152">
        <f t="shared" si="1"/>
        <v>0.11948677900046417</v>
      </c>
      <c r="F26" s="146">
        <v>42351273</v>
      </c>
      <c r="G26" s="146">
        <v>8847760.6699999999</v>
      </c>
      <c r="H26" s="146">
        <v>3190715.01</v>
      </c>
    </row>
    <row r="27" spans="1:8" ht="12" customHeight="1" x14ac:dyDescent="0.2">
      <c r="A27" s="123">
        <v>19</v>
      </c>
      <c r="B27" s="158" t="s">
        <v>247</v>
      </c>
      <c r="C27" s="145">
        <v>710906923.18000007</v>
      </c>
      <c r="D27" s="146">
        <f t="shared" si="0"/>
        <v>41349820.469999999</v>
      </c>
      <c r="E27" s="152">
        <f t="shared" si="1"/>
        <v>5.816488645944768E-2</v>
      </c>
      <c r="F27" s="146">
        <v>36876042.210000001</v>
      </c>
      <c r="G27" s="146">
        <v>72762.36</v>
      </c>
      <c r="H27" s="146">
        <v>4401015.9000000004</v>
      </c>
    </row>
    <row r="28" spans="1:8" ht="12" customHeight="1" x14ac:dyDescent="0.2">
      <c r="A28" s="123">
        <v>20</v>
      </c>
      <c r="B28" s="114" t="s">
        <v>248</v>
      </c>
      <c r="C28" s="145">
        <v>218952087.92000002</v>
      </c>
      <c r="D28" s="146">
        <f t="shared" si="0"/>
        <v>33256069.279999997</v>
      </c>
      <c r="E28" s="152">
        <f t="shared" si="1"/>
        <v>0.15188742704363245</v>
      </c>
      <c r="F28" s="146">
        <v>32144823.199999999</v>
      </c>
      <c r="G28" s="146">
        <v>74252.039999999994</v>
      </c>
      <c r="H28" s="146">
        <v>1036994.04</v>
      </c>
    </row>
    <row r="29" spans="1:8" ht="12" customHeight="1" x14ac:dyDescent="0.2">
      <c r="A29" s="123">
        <v>21</v>
      </c>
      <c r="B29" s="158" t="s">
        <v>249</v>
      </c>
      <c r="C29" s="145">
        <v>467804113.86999989</v>
      </c>
      <c r="D29" s="146">
        <f t="shared" si="0"/>
        <v>30816397.110000003</v>
      </c>
      <c r="E29" s="152">
        <f t="shared" si="1"/>
        <v>6.5874574840878178E-2</v>
      </c>
      <c r="F29" s="146">
        <v>7340889.8800000027</v>
      </c>
      <c r="G29" s="146">
        <v>12327736.029999999</v>
      </c>
      <c r="H29" s="146">
        <v>11147771.199999999</v>
      </c>
    </row>
    <row r="30" spans="1:8" ht="12" customHeight="1" x14ac:dyDescent="0.2">
      <c r="A30" s="123">
        <v>22</v>
      </c>
      <c r="B30" s="124" t="s">
        <v>250</v>
      </c>
      <c r="C30" s="161">
        <v>135522611.95000002</v>
      </c>
      <c r="D30" s="146">
        <f t="shared" si="0"/>
        <v>23929516.020000003</v>
      </c>
      <c r="E30" s="152">
        <f t="shared" si="1"/>
        <v>0.17657212826468108</v>
      </c>
      <c r="F30" s="131">
        <v>4187004.669999999</v>
      </c>
      <c r="G30" s="131">
        <v>16626240.610000001</v>
      </c>
      <c r="H30" s="131">
        <v>3116270.74</v>
      </c>
    </row>
    <row r="31" spans="1:8" ht="12" customHeight="1" x14ac:dyDescent="0.2">
      <c r="A31" s="123">
        <v>23</v>
      </c>
      <c r="B31" s="158" t="s">
        <v>251</v>
      </c>
      <c r="C31" s="145">
        <v>320481733.10000002</v>
      </c>
      <c r="D31" s="146">
        <f t="shared" si="0"/>
        <v>18785263.290000003</v>
      </c>
      <c r="E31" s="152">
        <f t="shared" si="1"/>
        <v>5.861570676210251E-2</v>
      </c>
      <c r="F31" s="131">
        <v>18783728.350000001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638275739.62000012</v>
      </c>
      <c r="D32" s="146">
        <f t="shared" si="0"/>
        <v>18742554</v>
      </c>
      <c r="E32" s="152">
        <f t="shared" si="1"/>
        <v>2.9364352797050457E-2</v>
      </c>
      <c r="F32" s="146">
        <v>10078633.449999999</v>
      </c>
      <c r="G32" s="146">
        <v>723832.14</v>
      </c>
      <c r="H32" s="146">
        <v>7940088.4099999992</v>
      </c>
    </row>
    <row r="33" spans="1:8" ht="12" customHeight="1" x14ac:dyDescent="0.2">
      <c r="A33" s="123">
        <v>25</v>
      </c>
      <c r="B33" s="158" t="s">
        <v>253</v>
      </c>
      <c r="C33" s="145">
        <v>16545832.419999998</v>
      </c>
      <c r="D33" s="146">
        <f t="shared" si="0"/>
        <v>16545832.419999998</v>
      </c>
      <c r="E33" s="152">
        <f t="shared" si="1"/>
        <v>1</v>
      </c>
      <c r="F33" s="146">
        <v>16545832.419999998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252</v>
      </c>
      <c r="C34" s="145">
        <v>293500693.10000002</v>
      </c>
      <c r="D34" s="146">
        <f t="shared" si="0"/>
        <v>16429478.239999998</v>
      </c>
      <c r="E34" s="152">
        <f t="shared" si="1"/>
        <v>5.5977647161474443E-2</v>
      </c>
      <c r="F34" s="146">
        <v>12723223.429999998</v>
      </c>
      <c r="G34" s="146">
        <v>3158202.6799999997</v>
      </c>
      <c r="H34" s="146">
        <v>548052.13</v>
      </c>
    </row>
    <row r="35" spans="1:8" ht="12" customHeight="1" x14ac:dyDescent="0.2">
      <c r="A35" s="123">
        <v>27</v>
      </c>
      <c r="B35" s="158" t="s">
        <v>255</v>
      </c>
      <c r="C35" s="145">
        <v>333655254.65999997</v>
      </c>
      <c r="D35" s="146">
        <f t="shared" si="0"/>
        <v>14004021.150000002</v>
      </c>
      <c r="E35" s="152">
        <f t="shared" si="1"/>
        <v>4.1971528859242227E-2</v>
      </c>
      <c r="F35" s="146">
        <v>13418863.380000003</v>
      </c>
      <c r="G35" s="146">
        <v>68135.570000000007</v>
      </c>
      <c r="H35" s="146">
        <v>517022.2</v>
      </c>
    </row>
    <row r="36" spans="1:8" ht="12" customHeight="1" x14ac:dyDescent="0.2">
      <c r="A36" s="123">
        <v>28</v>
      </c>
      <c r="B36" s="158" t="s">
        <v>256</v>
      </c>
      <c r="C36" s="145">
        <v>37668912.510000005</v>
      </c>
      <c r="D36" s="146">
        <f t="shared" si="0"/>
        <v>3144454.09</v>
      </c>
      <c r="E36" s="152">
        <f t="shared" si="1"/>
        <v>8.3476104842825985E-2</v>
      </c>
      <c r="F36" s="146">
        <v>3010742.77</v>
      </c>
      <c r="G36" s="146">
        <v>133711.32</v>
      </c>
      <c r="H36" s="115">
        <v>0</v>
      </c>
    </row>
    <row r="37" spans="1:8" ht="12" customHeight="1" x14ac:dyDescent="0.2">
      <c r="A37" s="123">
        <v>29</v>
      </c>
      <c r="B37" s="158" t="s">
        <v>257</v>
      </c>
      <c r="C37" s="145">
        <v>92282730.769999996</v>
      </c>
      <c r="D37" s="146">
        <f t="shared" si="0"/>
        <v>3033360.3000000007</v>
      </c>
      <c r="E37" s="152">
        <f t="shared" si="1"/>
        <v>3.2870291924500673E-2</v>
      </c>
      <c r="F37" s="146">
        <v>2447654.8600000003</v>
      </c>
      <c r="G37" s="146">
        <v>12364.16</v>
      </c>
      <c r="H37" s="146">
        <v>573341.28</v>
      </c>
    </row>
    <row r="38" spans="1:8" ht="12" customHeight="1" x14ac:dyDescent="0.2">
      <c r="A38" s="123">
        <v>30</v>
      </c>
      <c r="B38" s="124" t="s">
        <v>258</v>
      </c>
      <c r="C38" s="161">
        <v>208996001.86000001</v>
      </c>
      <c r="D38" s="146">
        <f t="shared" si="0"/>
        <v>2193773.52</v>
      </c>
      <c r="E38" s="152">
        <f t="shared" si="1"/>
        <v>1.0496724819977855E-2</v>
      </c>
      <c r="F38" s="131">
        <v>2000380.7</v>
      </c>
      <c r="G38" s="117">
        <v>0</v>
      </c>
      <c r="H38" s="131">
        <v>193392.82</v>
      </c>
    </row>
    <row r="39" spans="1:8" ht="12" customHeight="1" x14ac:dyDescent="0.2">
      <c r="A39" s="123">
        <v>31</v>
      </c>
      <c r="B39" s="158" t="s">
        <v>259</v>
      </c>
      <c r="C39" s="145">
        <v>55363121.029999994</v>
      </c>
      <c r="D39" s="146">
        <f t="shared" si="0"/>
        <v>1219111.22</v>
      </c>
      <c r="E39" s="152">
        <f t="shared" si="1"/>
        <v>2.2020276265483512E-2</v>
      </c>
      <c r="F39" s="146">
        <v>1219111.22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78176030.680000007</v>
      </c>
      <c r="D40" s="146">
        <f t="shared" si="0"/>
        <v>746934.16</v>
      </c>
      <c r="E40" s="152">
        <f t="shared" si="1"/>
        <v>9.5545163076575894E-3</v>
      </c>
      <c r="F40" s="146">
        <v>528707.35</v>
      </c>
      <c r="G40" s="146">
        <v>46875.39</v>
      </c>
      <c r="H40" s="146">
        <v>171351.42</v>
      </c>
    </row>
    <row r="41" spans="1:8" ht="12" customHeight="1" x14ac:dyDescent="0.2">
      <c r="A41" s="123">
        <v>33</v>
      </c>
      <c r="B41" s="158" t="s">
        <v>260</v>
      </c>
      <c r="C41" s="145">
        <v>6973222.6099999994</v>
      </c>
      <c r="D41" s="146">
        <f t="shared" si="0"/>
        <v>442611.09</v>
      </c>
      <c r="E41" s="152">
        <f t="shared" si="1"/>
        <v>6.347296146336566E-2</v>
      </c>
      <c r="F41" s="131">
        <v>442611.09</v>
      </c>
      <c r="G41" s="115">
        <v>0</v>
      </c>
      <c r="H41" s="117">
        <v>0</v>
      </c>
    </row>
    <row r="42" spans="1:8" ht="12" customHeight="1" x14ac:dyDescent="0.2">
      <c r="A42" s="123">
        <v>34</v>
      </c>
      <c r="B42" s="158" t="s">
        <v>262</v>
      </c>
      <c r="C42" s="145">
        <v>156487250.18000001</v>
      </c>
      <c r="D42" s="146">
        <f t="shared" si="0"/>
        <v>107813.32</v>
      </c>
      <c r="E42" s="152">
        <f t="shared" si="1"/>
        <v>6.8895913166080536E-4</v>
      </c>
      <c r="F42" s="146">
        <v>107813.32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337874.4</v>
      </c>
      <c r="D43" s="146">
        <f t="shared" si="0"/>
        <v>5331.46</v>
      </c>
      <c r="E43" s="152">
        <f t="shared" si="1"/>
        <v>1.5779413888711308E-2</v>
      </c>
      <c r="F43" s="115">
        <v>0</v>
      </c>
      <c r="G43" s="115">
        <v>0</v>
      </c>
      <c r="H43" s="146">
        <v>5331.46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87330216.520000011</v>
      </c>
      <c r="D45" s="146">
        <f t="shared" si="0"/>
        <v>0.82164999999999999</v>
      </c>
      <c r="E45" s="152">
        <f t="shared" si="1"/>
        <v>9.4085418855205637E-9</v>
      </c>
      <c r="F45" s="115">
        <v>0</v>
      </c>
      <c r="G45" s="115">
        <v>0</v>
      </c>
      <c r="H45" s="115">
        <v>0.82164999999999999</v>
      </c>
    </row>
    <row r="46" spans="1:8" ht="12" customHeight="1" x14ac:dyDescent="0.2">
      <c r="A46" s="123">
        <v>38</v>
      </c>
      <c r="B46" s="158" t="s">
        <v>267</v>
      </c>
      <c r="C46" s="145">
        <v>397911238.75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170668061.40000001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74904579.379999995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56102086150.539993</v>
      </c>
      <c r="D52" s="147">
        <f t="shared" ref="D52" si="2">F52+G52+H52</f>
        <v>12971149237.85</v>
      </c>
      <c r="E52" s="153">
        <f t="shared" si="1"/>
        <v>0.23120618372450932</v>
      </c>
      <c r="F52" s="130">
        <v>9025378554.4500008</v>
      </c>
      <c r="G52" s="130">
        <v>1751858043.3900001</v>
      </c>
      <c r="H52" s="130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281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10072951434.379999</v>
      </c>
      <c r="D9" s="146">
        <f t="shared" ref="D9:D52" si="0">F9+G9+H9</f>
        <v>2168373964.8899999</v>
      </c>
      <c r="E9" s="152">
        <f t="shared" ref="E9:E52" si="1">D9/C9</f>
        <v>0.2152669928983397</v>
      </c>
      <c r="F9" s="146">
        <v>1473277812.28</v>
      </c>
      <c r="G9" s="146">
        <v>214999156.34999999</v>
      </c>
      <c r="H9" s="146">
        <v>480096996.25999999</v>
      </c>
    </row>
    <row r="10" spans="1:8" ht="12" customHeight="1" x14ac:dyDescent="0.2">
      <c r="A10" s="123">
        <v>2</v>
      </c>
      <c r="B10" s="158" t="s">
        <v>230</v>
      </c>
      <c r="C10" s="145">
        <v>4066436382.1900001</v>
      </c>
      <c r="D10" s="146">
        <f t="shared" si="0"/>
        <v>1882756541.21</v>
      </c>
      <c r="E10" s="152">
        <f t="shared" si="1"/>
        <v>0.46299913837482243</v>
      </c>
      <c r="F10" s="146">
        <v>951120361.69999993</v>
      </c>
      <c r="G10" s="146">
        <v>318531888.66000003</v>
      </c>
      <c r="H10" s="146">
        <v>613104290.85000002</v>
      </c>
    </row>
    <row r="11" spans="1:8" ht="12" customHeight="1" x14ac:dyDescent="0.2">
      <c r="A11" s="123">
        <v>3</v>
      </c>
      <c r="B11" s="114" t="s">
        <v>231</v>
      </c>
      <c r="C11" s="145">
        <v>7636294213.6899996</v>
      </c>
      <c r="D11" s="146">
        <f t="shared" si="0"/>
        <v>1596733121.95</v>
      </c>
      <c r="E11" s="152">
        <f t="shared" si="1"/>
        <v>0.20909790498740211</v>
      </c>
      <c r="F11" s="146">
        <v>1088118396.8500001</v>
      </c>
      <c r="G11" s="146">
        <v>187224184.06</v>
      </c>
      <c r="H11" s="146">
        <v>321390541.04000002</v>
      </c>
    </row>
    <row r="12" spans="1:8" ht="12" customHeight="1" x14ac:dyDescent="0.2">
      <c r="A12" s="123">
        <v>4</v>
      </c>
      <c r="B12" s="158" t="s">
        <v>232</v>
      </c>
      <c r="C12" s="145">
        <v>5557438628.8999996</v>
      </c>
      <c r="D12" s="146">
        <f t="shared" si="0"/>
        <v>1255206673.5</v>
      </c>
      <c r="E12" s="152">
        <f t="shared" si="1"/>
        <v>0.22586064504115752</v>
      </c>
      <c r="F12" s="146">
        <v>1241075967.4000001</v>
      </c>
      <c r="G12" s="115">
        <v>0</v>
      </c>
      <c r="H12" s="146">
        <v>14130706.1</v>
      </c>
    </row>
    <row r="13" spans="1:8" ht="12" customHeight="1" x14ac:dyDescent="0.2">
      <c r="A13" s="123">
        <v>5</v>
      </c>
      <c r="B13" s="124" t="s">
        <v>233</v>
      </c>
      <c r="C13" s="161">
        <v>3749647387.6700001</v>
      </c>
      <c r="D13" s="146">
        <f t="shared" si="0"/>
        <v>1204023096.6399999</v>
      </c>
      <c r="E13" s="152">
        <f t="shared" si="1"/>
        <v>0.32110301907299338</v>
      </c>
      <c r="F13" s="131">
        <v>1151408580.3199999</v>
      </c>
      <c r="G13" s="131">
        <v>38280463.789999999</v>
      </c>
      <c r="H13" s="131">
        <v>14334052.530000001</v>
      </c>
    </row>
    <row r="14" spans="1:8" ht="12" customHeight="1" x14ac:dyDescent="0.2">
      <c r="A14" s="123">
        <v>6</v>
      </c>
      <c r="B14" s="158" t="s">
        <v>234</v>
      </c>
      <c r="C14" s="145">
        <v>5868768725.5100002</v>
      </c>
      <c r="D14" s="146">
        <f t="shared" si="0"/>
        <v>1178700011.1400001</v>
      </c>
      <c r="E14" s="152">
        <f t="shared" si="1"/>
        <v>0.20084281154520536</v>
      </c>
      <c r="F14" s="146">
        <v>805444001.00999999</v>
      </c>
      <c r="G14" s="146">
        <v>245523905.44</v>
      </c>
      <c r="H14" s="146">
        <v>127732104.69</v>
      </c>
    </row>
    <row r="15" spans="1:8" ht="12" customHeight="1" x14ac:dyDescent="0.2">
      <c r="A15" s="123">
        <v>7</v>
      </c>
      <c r="B15" s="124" t="s">
        <v>235</v>
      </c>
      <c r="C15" s="149">
        <v>3401670136.8600001</v>
      </c>
      <c r="D15" s="146">
        <f t="shared" si="0"/>
        <v>812009376.90999997</v>
      </c>
      <c r="E15" s="152">
        <f t="shared" si="1"/>
        <v>0.23870902945914277</v>
      </c>
      <c r="F15" s="138">
        <v>456252400.68000001</v>
      </c>
      <c r="G15" s="138">
        <v>298625285.95999998</v>
      </c>
      <c r="H15" s="138">
        <v>57131690.270000003</v>
      </c>
    </row>
    <row r="16" spans="1:8" ht="12" customHeight="1" x14ac:dyDescent="0.2">
      <c r="A16" s="123">
        <v>8</v>
      </c>
      <c r="B16" s="158" t="s">
        <v>237</v>
      </c>
      <c r="C16" s="145">
        <v>2369796090.4899998</v>
      </c>
      <c r="D16" s="146">
        <f t="shared" si="0"/>
        <v>582366457.24000001</v>
      </c>
      <c r="E16" s="152">
        <f t="shared" si="1"/>
        <v>0.24574538694575399</v>
      </c>
      <c r="F16" s="131">
        <v>389080466.20000005</v>
      </c>
      <c r="G16" s="146">
        <v>44642455.270000003</v>
      </c>
      <c r="H16" s="146">
        <v>148643535.77000001</v>
      </c>
    </row>
    <row r="17" spans="1:8" ht="12" customHeight="1" x14ac:dyDescent="0.2">
      <c r="A17" s="123">
        <v>9</v>
      </c>
      <c r="B17" s="158" t="s">
        <v>236</v>
      </c>
      <c r="C17" s="145">
        <v>1203083495.23</v>
      </c>
      <c r="D17" s="146">
        <f t="shared" si="0"/>
        <v>582097513.59000003</v>
      </c>
      <c r="E17" s="152">
        <f t="shared" si="1"/>
        <v>0.48383800118437936</v>
      </c>
      <c r="F17" s="146">
        <v>534362860.90999997</v>
      </c>
      <c r="G17" s="146">
        <v>1609634.17</v>
      </c>
      <c r="H17" s="146">
        <v>46125018.509999998</v>
      </c>
    </row>
    <row r="18" spans="1:8" ht="12" customHeight="1" x14ac:dyDescent="0.2">
      <c r="A18" s="123">
        <v>10</v>
      </c>
      <c r="B18" s="158" t="s">
        <v>238</v>
      </c>
      <c r="C18" s="145">
        <v>3010456077.1700001</v>
      </c>
      <c r="D18" s="146">
        <f t="shared" si="0"/>
        <v>472202567.13999999</v>
      </c>
      <c r="E18" s="152">
        <f t="shared" si="1"/>
        <v>0.15685416263701055</v>
      </c>
      <c r="F18" s="146">
        <v>213807945.75</v>
      </c>
      <c r="G18" s="146">
        <v>117043488.40000001</v>
      </c>
      <c r="H18" s="146">
        <v>141351132.99000001</v>
      </c>
    </row>
    <row r="19" spans="1:8" ht="12" customHeight="1" x14ac:dyDescent="0.2">
      <c r="A19" s="123">
        <v>11</v>
      </c>
      <c r="B19" s="158" t="s">
        <v>239</v>
      </c>
      <c r="C19" s="145">
        <v>365907487.99000007</v>
      </c>
      <c r="D19" s="146">
        <f t="shared" si="0"/>
        <v>304080652.50000006</v>
      </c>
      <c r="E19" s="152">
        <f t="shared" si="1"/>
        <v>0.83103151064323211</v>
      </c>
      <c r="F19" s="146">
        <v>167159718.59</v>
      </c>
      <c r="G19" s="146">
        <v>133673043.25</v>
      </c>
      <c r="H19" s="146">
        <v>3247890.66</v>
      </c>
    </row>
    <row r="20" spans="1:8" ht="12" customHeight="1" x14ac:dyDescent="0.2">
      <c r="A20" s="123">
        <v>12</v>
      </c>
      <c r="B20" s="158" t="s">
        <v>240</v>
      </c>
      <c r="C20" s="145">
        <v>480678933.99000001</v>
      </c>
      <c r="D20" s="146">
        <f t="shared" si="0"/>
        <v>262796694.54999998</v>
      </c>
      <c r="E20" s="152">
        <f t="shared" si="1"/>
        <v>0.54671980810265164</v>
      </c>
      <c r="F20" s="146">
        <v>122801882.29999998</v>
      </c>
      <c r="G20" s="146">
        <v>6749352.3799999999</v>
      </c>
      <c r="H20" s="146">
        <v>133245459.87</v>
      </c>
    </row>
    <row r="21" spans="1:8" ht="12" customHeight="1" x14ac:dyDescent="0.2">
      <c r="A21" s="123">
        <v>13</v>
      </c>
      <c r="B21" s="158" t="s">
        <v>241</v>
      </c>
      <c r="C21" s="145">
        <v>502321900.74000001</v>
      </c>
      <c r="D21" s="146">
        <f t="shared" si="0"/>
        <v>119047016.23</v>
      </c>
      <c r="E21" s="152">
        <f t="shared" si="1"/>
        <v>0.23699348177856636</v>
      </c>
      <c r="F21" s="131">
        <v>119047016.23</v>
      </c>
      <c r="G21" s="115">
        <v>0</v>
      </c>
      <c r="H21" s="117">
        <v>0</v>
      </c>
    </row>
    <row r="22" spans="1:8" ht="12" customHeight="1" x14ac:dyDescent="0.2">
      <c r="A22" s="123">
        <v>14</v>
      </c>
      <c r="B22" s="158" t="s">
        <v>242</v>
      </c>
      <c r="C22" s="145">
        <v>203663929</v>
      </c>
      <c r="D22" s="146">
        <f t="shared" si="0"/>
        <v>107911327.89</v>
      </c>
      <c r="E22" s="152">
        <f t="shared" si="1"/>
        <v>0.52984997598666572</v>
      </c>
      <c r="F22" s="146">
        <v>6566618.6100000003</v>
      </c>
      <c r="G22" s="146">
        <v>101344709.28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945894304.1099999</v>
      </c>
      <c r="D23" s="146">
        <f t="shared" si="0"/>
        <v>67668913.569999993</v>
      </c>
      <c r="E23" s="152">
        <f t="shared" si="1"/>
        <v>7.1539614178848715E-2</v>
      </c>
      <c r="F23" s="146">
        <v>30457456.029999994</v>
      </c>
      <c r="G23" s="146">
        <v>1186995.45</v>
      </c>
      <c r="H23" s="146">
        <v>36024462.090000004</v>
      </c>
    </row>
    <row r="24" spans="1:8" ht="12" customHeight="1" x14ac:dyDescent="0.2">
      <c r="A24" s="123">
        <v>16</v>
      </c>
      <c r="B24" s="158" t="s">
        <v>245</v>
      </c>
      <c r="C24" s="145">
        <v>1849024872.2199998</v>
      </c>
      <c r="D24" s="146">
        <f t="shared" si="0"/>
        <v>64907282.209999993</v>
      </c>
      <c r="E24" s="152">
        <f t="shared" si="1"/>
        <v>3.5103520339383097E-2</v>
      </c>
      <c r="F24" s="146">
        <v>59247381.349999994</v>
      </c>
      <c r="G24" s="146">
        <v>1579323.27</v>
      </c>
      <c r="H24" s="146">
        <v>4080577.59</v>
      </c>
    </row>
    <row r="25" spans="1:8" ht="12" customHeight="1" x14ac:dyDescent="0.2">
      <c r="A25" s="123">
        <v>17</v>
      </c>
      <c r="B25" s="158" t="s">
        <v>246</v>
      </c>
      <c r="C25" s="145">
        <v>455075089.13</v>
      </c>
      <c r="D25" s="146">
        <f t="shared" si="0"/>
        <v>54181444.579999998</v>
      </c>
      <c r="E25" s="152">
        <f t="shared" si="1"/>
        <v>0.11906044930647069</v>
      </c>
      <c r="F25" s="146">
        <v>42417258.539999999</v>
      </c>
      <c r="G25" s="146">
        <v>8593182.1400000006</v>
      </c>
      <c r="H25" s="146">
        <v>3171003.9</v>
      </c>
    </row>
    <row r="26" spans="1:8" ht="12" customHeight="1" x14ac:dyDescent="0.2">
      <c r="A26" s="123">
        <v>18</v>
      </c>
      <c r="B26" s="158" t="s">
        <v>247</v>
      </c>
      <c r="C26" s="145">
        <v>712444857.88</v>
      </c>
      <c r="D26" s="146">
        <f t="shared" si="0"/>
        <v>44345440.589999996</v>
      </c>
      <c r="E26" s="152">
        <f t="shared" si="1"/>
        <v>6.2244032081243933E-2</v>
      </c>
      <c r="F26" s="146">
        <v>40050863.329999998</v>
      </c>
      <c r="G26" s="146">
        <v>97496.9</v>
      </c>
      <c r="H26" s="146">
        <v>4197080.3600000003</v>
      </c>
    </row>
    <row r="27" spans="1:8" ht="12" customHeight="1" x14ac:dyDescent="0.2">
      <c r="A27" s="123">
        <v>19</v>
      </c>
      <c r="B27" s="158" t="s">
        <v>248</v>
      </c>
      <c r="C27" s="145">
        <v>203871659.64000002</v>
      </c>
      <c r="D27" s="146">
        <f t="shared" si="0"/>
        <v>32558107.689999998</v>
      </c>
      <c r="E27" s="152">
        <f t="shared" si="1"/>
        <v>0.15969903687197939</v>
      </c>
      <c r="F27" s="146">
        <v>31477947.119999997</v>
      </c>
      <c r="G27" s="146">
        <v>85662.88</v>
      </c>
      <c r="H27" s="146">
        <v>994497.69</v>
      </c>
    </row>
    <row r="28" spans="1:8" ht="12" customHeight="1" x14ac:dyDescent="0.2">
      <c r="A28" s="123">
        <v>20</v>
      </c>
      <c r="B28" s="124" t="s">
        <v>249</v>
      </c>
      <c r="C28" s="161">
        <v>475746555.02000004</v>
      </c>
      <c r="D28" s="146">
        <f t="shared" si="0"/>
        <v>32124322.48</v>
      </c>
      <c r="E28" s="152">
        <f t="shared" si="1"/>
        <v>6.7524025431249871E-2</v>
      </c>
      <c r="F28" s="131">
        <v>7873788.4100000001</v>
      </c>
      <c r="G28" s="131">
        <v>12914698.25</v>
      </c>
      <c r="H28" s="131">
        <v>11335835.82</v>
      </c>
    </row>
    <row r="29" spans="1:8" ht="12" customHeight="1" x14ac:dyDescent="0.2">
      <c r="A29" s="123">
        <v>21</v>
      </c>
      <c r="B29" s="124" t="s">
        <v>244</v>
      </c>
      <c r="C29" s="149">
        <v>108202745.33000001</v>
      </c>
      <c r="D29" s="146">
        <f t="shared" si="0"/>
        <v>30411735.990000002</v>
      </c>
      <c r="E29" s="152">
        <f t="shared" si="1"/>
        <v>0.28106251738113824</v>
      </c>
      <c r="F29" s="131">
        <v>12067333.630000001</v>
      </c>
      <c r="G29" s="131">
        <v>1888192.23</v>
      </c>
      <c r="H29" s="131">
        <v>16456210.130000001</v>
      </c>
    </row>
    <row r="30" spans="1:8" ht="12" customHeight="1" x14ac:dyDescent="0.2">
      <c r="A30" s="123">
        <v>22</v>
      </c>
      <c r="B30" s="158" t="s">
        <v>250</v>
      </c>
      <c r="C30" s="145">
        <v>127528209.31</v>
      </c>
      <c r="D30" s="146">
        <f t="shared" si="0"/>
        <v>23654231.150000002</v>
      </c>
      <c r="E30" s="152">
        <f t="shared" si="1"/>
        <v>0.18548234369464464</v>
      </c>
      <c r="F30" s="146">
        <v>4149173.0199999996</v>
      </c>
      <c r="G30" s="146">
        <v>16343076.290000001</v>
      </c>
      <c r="H30" s="146">
        <v>3161981.84</v>
      </c>
    </row>
    <row r="31" spans="1:8" ht="12" customHeight="1" x14ac:dyDescent="0.2">
      <c r="A31" s="123">
        <v>23</v>
      </c>
      <c r="B31" s="158" t="s">
        <v>254</v>
      </c>
      <c r="C31" s="145">
        <v>640717425.38999999</v>
      </c>
      <c r="D31" s="146">
        <f t="shared" si="0"/>
        <v>19005459.300000001</v>
      </c>
      <c r="E31" s="152">
        <f t="shared" si="1"/>
        <v>2.9662778858295477E-2</v>
      </c>
      <c r="F31" s="146">
        <v>10005371.84</v>
      </c>
      <c r="G31" s="146">
        <v>779503.02</v>
      </c>
      <c r="H31" s="146">
        <v>8220584.4400000004</v>
      </c>
    </row>
    <row r="32" spans="1:8" ht="12" customHeight="1" x14ac:dyDescent="0.2">
      <c r="A32" s="123">
        <v>24</v>
      </c>
      <c r="B32" s="158" t="s">
        <v>251</v>
      </c>
      <c r="C32" s="145">
        <v>318726649.49000001</v>
      </c>
      <c r="D32" s="146">
        <f t="shared" si="0"/>
        <v>18680800.75</v>
      </c>
      <c r="E32" s="152">
        <f t="shared" si="1"/>
        <v>5.8610727342352675E-2</v>
      </c>
      <c r="F32" s="146">
        <v>18679265.809999999</v>
      </c>
      <c r="G32" s="146">
        <v>1534.94</v>
      </c>
      <c r="H32" s="115">
        <v>0</v>
      </c>
    </row>
    <row r="33" spans="1:8" ht="12" customHeight="1" x14ac:dyDescent="0.2">
      <c r="A33" s="123">
        <v>25</v>
      </c>
      <c r="B33" s="158" t="s">
        <v>252</v>
      </c>
      <c r="C33" s="145">
        <v>304655772.69999999</v>
      </c>
      <c r="D33" s="146">
        <f t="shared" si="0"/>
        <v>17590595.949999999</v>
      </c>
      <c r="E33" s="152">
        <f t="shared" si="1"/>
        <v>5.7739250414013246E-2</v>
      </c>
      <c r="F33" s="146">
        <v>13851482.249999998</v>
      </c>
      <c r="G33" s="146">
        <v>3127230.88</v>
      </c>
      <c r="H33" s="146">
        <v>611882.81999999995</v>
      </c>
    </row>
    <row r="34" spans="1:8" ht="12" customHeight="1" x14ac:dyDescent="0.2">
      <c r="A34" s="123">
        <v>26</v>
      </c>
      <c r="B34" s="124" t="s">
        <v>253</v>
      </c>
      <c r="C34" s="149">
        <v>16815808.66</v>
      </c>
      <c r="D34" s="146">
        <f t="shared" si="0"/>
        <v>16815808.66</v>
      </c>
      <c r="E34" s="152">
        <f t="shared" si="1"/>
        <v>1</v>
      </c>
      <c r="F34" s="131">
        <v>16815808.66</v>
      </c>
      <c r="G34" s="117">
        <v>0</v>
      </c>
      <c r="H34" s="117">
        <v>0</v>
      </c>
    </row>
    <row r="35" spans="1:8" ht="12" customHeight="1" x14ac:dyDescent="0.2">
      <c r="A35" s="123">
        <v>27</v>
      </c>
      <c r="B35" s="158" t="s">
        <v>255</v>
      </c>
      <c r="C35" s="145">
        <v>334960754.99000007</v>
      </c>
      <c r="D35" s="146">
        <f t="shared" si="0"/>
        <v>13938973.41</v>
      </c>
      <c r="E35" s="152">
        <f t="shared" si="1"/>
        <v>4.1613750871848064E-2</v>
      </c>
      <c r="F35" s="146">
        <v>13370681.689999999</v>
      </c>
      <c r="G35" s="146">
        <v>67114.67</v>
      </c>
      <c r="H35" s="146">
        <v>501177.05</v>
      </c>
    </row>
    <row r="36" spans="1:8" ht="12" customHeight="1" x14ac:dyDescent="0.2">
      <c r="A36" s="123">
        <v>28</v>
      </c>
      <c r="B36" s="158" t="s">
        <v>257</v>
      </c>
      <c r="C36" s="145">
        <v>92339133.400000006</v>
      </c>
      <c r="D36" s="146">
        <f t="shared" si="0"/>
        <v>3048131.77</v>
      </c>
      <c r="E36" s="152">
        <f t="shared" si="1"/>
        <v>3.3010183849093822E-2</v>
      </c>
      <c r="F36" s="146">
        <v>2485768.2999999998</v>
      </c>
      <c r="G36" s="146">
        <v>11841.45</v>
      </c>
      <c r="H36" s="146">
        <v>550522.02</v>
      </c>
    </row>
    <row r="37" spans="1:8" ht="12" customHeight="1" x14ac:dyDescent="0.2">
      <c r="A37" s="123">
        <v>29</v>
      </c>
      <c r="B37" s="158" t="s">
        <v>256</v>
      </c>
      <c r="C37" s="145">
        <v>37103552.039999999</v>
      </c>
      <c r="D37" s="146">
        <f t="shared" si="0"/>
        <v>2818326.62</v>
      </c>
      <c r="E37" s="152">
        <f t="shared" si="1"/>
        <v>7.5958404655211018E-2</v>
      </c>
      <c r="F37" s="146">
        <v>2310965.81</v>
      </c>
      <c r="G37" s="146">
        <v>133635.29</v>
      </c>
      <c r="H37" s="146">
        <v>373725.52</v>
      </c>
    </row>
    <row r="38" spans="1:8" ht="12" customHeight="1" x14ac:dyDescent="0.2">
      <c r="A38" s="123">
        <v>30</v>
      </c>
      <c r="B38" s="124" t="s">
        <v>258</v>
      </c>
      <c r="C38" s="161">
        <v>207949060.74000001</v>
      </c>
      <c r="D38" s="146">
        <f t="shared" si="0"/>
        <v>2440413.56</v>
      </c>
      <c r="E38" s="152">
        <f t="shared" si="1"/>
        <v>1.1735631559554214E-2</v>
      </c>
      <c r="F38" s="131">
        <v>2196856.7600000002</v>
      </c>
      <c r="G38" s="117">
        <v>0</v>
      </c>
      <c r="H38" s="131">
        <v>243556.8</v>
      </c>
    </row>
    <row r="39" spans="1:8" ht="12" customHeight="1" x14ac:dyDescent="0.2">
      <c r="A39" s="123">
        <v>31</v>
      </c>
      <c r="B39" s="158" t="s">
        <v>259</v>
      </c>
      <c r="C39" s="145">
        <v>61371204.050000004</v>
      </c>
      <c r="D39" s="146">
        <f t="shared" si="0"/>
        <v>1213243.56</v>
      </c>
      <c r="E39" s="152">
        <f t="shared" si="1"/>
        <v>1.9768938523864597E-2</v>
      </c>
      <c r="F39" s="146">
        <v>1213243.56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91204531.180000007</v>
      </c>
      <c r="D40" s="146">
        <f t="shared" si="0"/>
        <v>733890.34</v>
      </c>
      <c r="E40" s="152">
        <f t="shared" si="1"/>
        <v>8.0466434123936687E-3</v>
      </c>
      <c r="F40" s="146">
        <v>522870.69999999995</v>
      </c>
      <c r="G40" s="146">
        <v>45778.22</v>
      </c>
      <c r="H40" s="146">
        <v>165241.42000000001</v>
      </c>
    </row>
    <row r="41" spans="1:8" ht="12" customHeight="1" x14ac:dyDescent="0.2">
      <c r="A41" s="123">
        <v>33</v>
      </c>
      <c r="B41" s="158" t="s">
        <v>260</v>
      </c>
      <c r="C41" s="145">
        <v>6866409.6599999992</v>
      </c>
      <c r="D41" s="146">
        <f t="shared" si="0"/>
        <v>433569.89</v>
      </c>
      <c r="E41" s="152">
        <f t="shared" si="1"/>
        <v>6.3143609465328654E-2</v>
      </c>
      <c r="F41" s="146">
        <v>433569.89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158961730.89000002</v>
      </c>
      <c r="D42" s="146">
        <f t="shared" si="0"/>
        <v>105480.59</v>
      </c>
      <c r="E42" s="152">
        <f t="shared" si="1"/>
        <v>6.6355964677430163E-4</v>
      </c>
      <c r="F42" s="146">
        <v>105480.59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24" t="s">
        <v>264</v>
      </c>
      <c r="C43" s="161">
        <v>362467</v>
      </c>
      <c r="D43" s="146">
        <f t="shared" si="0"/>
        <v>5583.32</v>
      </c>
      <c r="E43" s="152">
        <f t="shared" si="1"/>
        <v>1.5403664333580711E-2</v>
      </c>
      <c r="F43" s="117">
        <v>0</v>
      </c>
      <c r="G43" s="117">
        <v>0</v>
      </c>
      <c r="H43" s="131">
        <v>5583.32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24" t="s">
        <v>265</v>
      </c>
      <c r="C45" s="161">
        <v>86458078.459999993</v>
      </c>
      <c r="D45" s="162">
        <f t="shared" si="0"/>
        <v>5.45E-2</v>
      </c>
      <c r="E45" s="152">
        <f t="shared" si="1"/>
        <v>6.3036330405162235E-10</v>
      </c>
      <c r="F45" s="117">
        <v>0</v>
      </c>
      <c r="G45" s="117">
        <v>0</v>
      </c>
      <c r="H45" s="163">
        <v>5.45E-2</v>
      </c>
    </row>
    <row r="46" spans="1:8" ht="12" customHeight="1" x14ac:dyDescent="0.2">
      <c r="A46" s="123">
        <v>38</v>
      </c>
      <c r="B46" s="158" t="s">
        <v>267</v>
      </c>
      <c r="C46" s="145">
        <v>385807757.21000004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196361111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x14ac:dyDescent="0.2">
      <c r="A48" s="150">
        <v>40</v>
      </c>
      <c r="B48" s="158" t="s">
        <v>269</v>
      </c>
      <c r="C48" s="146">
        <v>75023803.910000011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2000000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26385636.130000003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56589974911.610001</v>
      </c>
      <c r="D52" s="147">
        <f t="shared" si="0"/>
        <v>12974991732.120001</v>
      </c>
      <c r="E52" s="153">
        <f t="shared" si="1"/>
        <v>0.22928074720630512</v>
      </c>
      <c r="F52" s="130">
        <v>9029261502.3800011</v>
      </c>
      <c r="G52" s="130">
        <v>1755102832.8900003</v>
      </c>
      <c r="H52" s="130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280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10029701136.49</v>
      </c>
      <c r="D9" s="146">
        <v>2172131254.2700005</v>
      </c>
      <c r="E9" s="152">
        <f>IFERROR((D9/C9),0)</f>
        <v>0.21656988824595833</v>
      </c>
      <c r="F9" s="146">
        <v>1475711720.3000002</v>
      </c>
      <c r="G9" s="146">
        <v>214714651.88</v>
      </c>
      <c r="H9" s="146">
        <v>481704882.08999997</v>
      </c>
    </row>
    <row r="10" spans="1:8" ht="12" customHeight="1" x14ac:dyDescent="0.2">
      <c r="A10" s="164">
        <v>2</v>
      </c>
      <c r="B10" s="158" t="s">
        <v>11</v>
      </c>
      <c r="C10" s="146">
        <v>4114344956.96</v>
      </c>
      <c r="D10" s="146">
        <v>1880786073.6799998</v>
      </c>
      <c r="E10" s="152">
        <f t="shared" ref="E10:E49" si="0">IFERROR((D10/C10),0)</f>
        <v>0.45712892170073938</v>
      </c>
      <c r="F10" s="146">
        <v>950109018.13</v>
      </c>
      <c r="G10" s="146">
        <v>318205864.47000003</v>
      </c>
      <c r="H10" s="146">
        <v>612471191.08000004</v>
      </c>
    </row>
    <row r="11" spans="1:8" ht="12" customHeight="1" x14ac:dyDescent="0.2">
      <c r="A11" s="164">
        <v>3</v>
      </c>
      <c r="B11" s="114" t="s">
        <v>13</v>
      </c>
      <c r="C11" s="146">
        <v>7744163629.4200001</v>
      </c>
      <c r="D11" s="146">
        <v>1593688873.01</v>
      </c>
      <c r="E11" s="152">
        <f t="shared" si="0"/>
        <v>0.2057922519812975</v>
      </c>
      <c r="F11" s="146">
        <v>1086699952.97</v>
      </c>
      <c r="G11" s="146">
        <v>186679512.28</v>
      </c>
      <c r="H11" s="146">
        <v>320309407.75999999</v>
      </c>
    </row>
    <row r="12" spans="1:8" ht="12" customHeight="1" x14ac:dyDescent="0.2">
      <c r="A12" s="164">
        <v>4</v>
      </c>
      <c r="B12" s="158" t="s">
        <v>15</v>
      </c>
      <c r="C12" s="146">
        <v>5452912491.6199989</v>
      </c>
      <c r="D12" s="146">
        <v>1255965647.77</v>
      </c>
      <c r="E12" s="152">
        <f t="shared" si="0"/>
        <v>0.23032932395305444</v>
      </c>
      <c r="F12" s="146">
        <v>1241751284.6299999</v>
      </c>
      <c r="G12" s="115">
        <v>0</v>
      </c>
      <c r="H12" s="146">
        <v>14214363.140000001</v>
      </c>
    </row>
    <row r="13" spans="1:8" ht="12" customHeight="1" x14ac:dyDescent="0.2">
      <c r="A13" s="164">
        <v>5</v>
      </c>
      <c r="B13" s="124" t="s">
        <v>19</v>
      </c>
      <c r="C13" s="131">
        <v>3784526719.6900001</v>
      </c>
      <c r="D13" s="146">
        <v>1206472693.0699999</v>
      </c>
      <c r="E13" s="152">
        <f t="shared" si="0"/>
        <v>0.31879090370613766</v>
      </c>
      <c r="F13" s="131">
        <v>1153985343.4699998</v>
      </c>
      <c r="G13" s="131">
        <v>38015717.700000003</v>
      </c>
      <c r="H13" s="131">
        <v>14471631.9</v>
      </c>
    </row>
    <row r="14" spans="1:8" ht="12" customHeight="1" x14ac:dyDescent="0.2">
      <c r="A14" s="164">
        <v>6</v>
      </c>
      <c r="B14" s="158" t="s">
        <v>17</v>
      </c>
      <c r="C14" s="146">
        <v>5883407595.3599997</v>
      </c>
      <c r="D14" s="146">
        <v>1179904980.9099998</v>
      </c>
      <c r="E14" s="152">
        <f t="shared" si="0"/>
        <v>0.20054789028054798</v>
      </c>
      <c r="F14" s="146">
        <v>808102515.88999999</v>
      </c>
      <c r="G14" s="146">
        <v>244619544.90000001</v>
      </c>
      <c r="H14" s="146">
        <v>127182920.12</v>
      </c>
    </row>
    <row r="15" spans="1:8" ht="12" customHeight="1" x14ac:dyDescent="0.2">
      <c r="A15" s="164">
        <v>7</v>
      </c>
      <c r="B15" s="124" t="s">
        <v>200</v>
      </c>
      <c r="C15" s="138">
        <v>3397526527.8600001</v>
      </c>
      <c r="D15" s="146">
        <v>813303140</v>
      </c>
      <c r="E15" s="152">
        <f t="shared" si="0"/>
        <v>0.23938095356455544</v>
      </c>
      <c r="F15" s="138">
        <v>459208028.33999997</v>
      </c>
      <c r="G15" s="138">
        <v>297647017.62</v>
      </c>
      <c r="H15" s="138">
        <v>56448094.039999999</v>
      </c>
    </row>
    <row r="16" spans="1:8" ht="12" customHeight="1" x14ac:dyDescent="0.2">
      <c r="A16" s="164">
        <v>8</v>
      </c>
      <c r="B16" s="158" t="s">
        <v>180</v>
      </c>
      <c r="C16" s="146">
        <v>2365388087.7000003</v>
      </c>
      <c r="D16" s="146">
        <v>588106210.1500001</v>
      </c>
      <c r="E16" s="152">
        <f t="shared" si="0"/>
        <v>0.24862990272427085</v>
      </c>
      <c r="F16" s="131">
        <v>392598705.19000006</v>
      </c>
      <c r="G16" s="146">
        <v>44729820.549999997</v>
      </c>
      <c r="H16" s="146">
        <v>150777684.41</v>
      </c>
    </row>
    <row r="17" spans="1:8" ht="12" customHeight="1" x14ac:dyDescent="0.2">
      <c r="A17" s="164">
        <v>9</v>
      </c>
      <c r="B17" s="158" t="s">
        <v>21</v>
      </c>
      <c r="C17" s="146">
        <v>1210460839.98</v>
      </c>
      <c r="D17" s="146">
        <v>582305147.32000005</v>
      </c>
      <c r="E17" s="152">
        <f t="shared" si="0"/>
        <v>0.4810607068706339</v>
      </c>
      <c r="F17" s="146">
        <v>533978651.89000005</v>
      </c>
      <c r="G17" s="146">
        <v>1597406.86</v>
      </c>
      <c r="H17" s="146">
        <v>46729088.57</v>
      </c>
    </row>
    <row r="18" spans="1:8" ht="12" customHeight="1" x14ac:dyDescent="0.2">
      <c r="A18" s="164">
        <v>10</v>
      </c>
      <c r="B18" s="158" t="s">
        <v>36</v>
      </c>
      <c r="C18" s="146">
        <v>2968508688.3800001</v>
      </c>
      <c r="D18" s="146">
        <v>470223752.63999999</v>
      </c>
      <c r="E18" s="152">
        <f t="shared" si="0"/>
        <v>0.15840403448393292</v>
      </c>
      <c r="F18" s="146">
        <v>212667888.74000001</v>
      </c>
      <c r="G18" s="146">
        <v>117285792.51000001</v>
      </c>
      <c r="H18" s="146">
        <v>140270071.38999999</v>
      </c>
    </row>
    <row r="19" spans="1:8" ht="12" customHeight="1" x14ac:dyDescent="0.2">
      <c r="A19" s="164">
        <v>11</v>
      </c>
      <c r="B19" s="158" t="s">
        <v>32</v>
      </c>
      <c r="C19" s="146">
        <v>367748900.01999998</v>
      </c>
      <c r="D19" s="146">
        <v>305975901.50999999</v>
      </c>
      <c r="E19" s="152">
        <f t="shared" si="0"/>
        <v>0.83202397476473633</v>
      </c>
      <c r="F19" s="146">
        <v>168530793.37</v>
      </c>
      <c r="G19" s="146">
        <v>134115465.89</v>
      </c>
      <c r="H19" s="146">
        <v>3329642.25</v>
      </c>
    </row>
    <row r="20" spans="1:8" ht="12" customHeight="1" x14ac:dyDescent="0.2">
      <c r="A20" s="164">
        <v>12</v>
      </c>
      <c r="B20" s="158" t="s">
        <v>30</v>
      </c>
      <c r="C20" s="146">
        <v>480962733.83000004</v>
      </c>
      <c r="D20" s="146">
        <v>260921904.56</v>
      </c>
      <c r="E20" s="152">
        <f t="shared" si="0"/>
        <v>0.54249921294780579</v>
      </c>
      <c r="F20" s="146">
        <v>123285921.7</v>
      </c>
      <c r="G20" s="146">
        <v>6710345.9000000004</v>
      </c>
      <c r="H20" s="146">
        <v>130925636.95999999</v>
      </c>
    </row>
    <row r="21" spans="1:8" ht="12" customHeight="1" x14ac:dyDescent="0.2">
      <c r="A21" s="164">
        <v>13</v>
      </c>
      <c r="B21" s="158" t="s">
        <v>38</v>
      </c>
      <c r="C21" s="146">
        <v>505895871.58999997</v>
      </c>
      <c r="D21" s="146">
        <v>118567536.33</v>
      </c>
      <c r="E21" s="152">
        <f t="shared" si="0"/>
        <v>0.23437142500757999</v>
      </c>
      <c r="F21" s="131">
        <v>118567536.33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202408537.03999999</v>
      </c>
      <c r="D22" s="146">
        <v>107420993.67</v>
      </c>
      <c r="E22" s="152">
        <f t="shared" si="0"/>
        <v>0.53071374973068186</v>
      </c>
      <c r="F22" s="146">
        <v>6626946.2400000002</v>
      </c>
      <c r="G22" s="146">
        <v>100794047.43000001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967650205.63</v>
      </c>
      <c r="D23" s="146">
        <v>68186966.780000001</v>
      </c>
      <c r="E23" s="152">
        <f t="shared" si="0"/>
        <v>7.0466545021406854E-2</v>
      </c>
      <c r="F23" s="146">
        <v>30838462.890000001</v>
      </c>
      <c r="G23" s="146">
        <v>1135072.8899999999</v>
      </c>
      <c r="H23" s="146">
        <v>36213431</v>
      </c>
    </row>
    <row r="24" spans="1:8" ht="12" customHeight="1" x14ac:dyDescent="0.2">
      <c r="A24" s="164">
        <v>16</v>
      </c>
      <c r="B24" s="158" t="s">
        <v>44</v>
      </c>
      <c r="C24" s="146">
        <v>1845243975.6400001</v>
      </c>
      <c r="D24" s="146">
        <v>54522939</v>
      </c>
      <c r="E24" s="152">
        <f t="shared" si="0"/>
        <v>2.9547821166081515E-2</v>
      </c>
      <c r="F24" s="146">
        <v>48823745.75</v>
      </c>
      <c r="G24" s="146">
        <v>1524985.37</v>
      </c>
      <c r="H24" s="146">
        <v>4174207.88</v>
      </c>
    </row>
    <row r="25" spans="1:8" ht="12" customHeight="1" x14ac:dyDescent="0.2">
      <c r="A25" s="164">
        <v>17</v>
      </c>
      <c r="B25" s="158" t="s">
        <v>42</v>
      </c>
      <c r="C25" s="146">
        <v>451500560.33999997</v>
      </c>
      <c r="D25" s="146">
        <v>53254243.890000001</v>
      </c>
      <c r="E25" s="152">
        <f t="shared" si="0"/>
        <v>0.11794945248771604</v>
      </c>
      <c r="F25" s="146">
        <v>41802816.280000001</v>
      </c>
      <c r="G25" s="146">
        <v>8360200.3900000006</v>
      </c>
      <c r="H25" s="146">
        <v>3091227.22</v>
      </c>
    </row>
    <row r="26" spans="1:8" ht="12" customHeight="1" x14ac:dyDescent="0.2">
      <c r="A26" s="164">
        <v>18</v>
      </c>
      <c r="B26" s="158" t="s">
        <v>53</v>
      </c>
      <c r="C26" s="146">
        <v>721160577.93999994</v>
      </c>
      <c r="D26" s="146">
        <v>41559490.880000003</v>
      </c>
      <c r="E26" s="152">
        <f t="shared" si="0"/>
        <v>5.762862273852374E-2</v>
      </c>
      <c r="F26" s="146">
        <v>37024281.050000004</v>
      </c>
      <c r="G26" s="146">
        <v>133101.96</v>
      </c>
      <c r="H26" s="146">
        <v>4402107.87</v>
      </c>
    </row>
    <row r="27" spans="1:8" ht="12" customHeight="1" x14ac:dyDescent="0.2">
      <c r="A27" s="164">
        <v>19</v>
      </c>
      <c r="B27" s="158" t="s">
        <v>61</v>
      </c>
      <c r="C27" s="146">
        <v>490830987.2299999</v>
      </c>
      <c r="D27" s="146">
        <v>33886351.739999995</v>
      </c>
      <c r="E27" s="152">
        <f t="shared" si="0"/>
        <v>6.9038737613607695E-2</v>
      </c>
      <c r="F27" s="146">
        <v>8320919.8999999966</v>
      </c>
      <c r="G27" s="146">
        <v>13627193.119999999</v>
      </c>
      <c r="H27" s="146">
        <v>11938238.720000001</v>
      </c>
    </row>
    <row r="28" spans="1:8" ht="12" customHeight="1" x14ac:dyDescent="0.2">
      <c r="A28" s="164">
        <v>20</v>
      </c>
      <c r="B28" s="124" t="s">
        <v>59</v>
      </c>
      <c r="C28" s="131">
        <v>206122801.31000003</v>
      </c>
      <c r="D28" s="146">
        <v>32389771.739999998</v>
      </c>
      <c r="E28" s="152">
        <f t="shared" si="0"/>
        <v>0.15713822795997781</v>
      </c>
      <c r="F28" s="131">
        <v>31349245.649999999</v>
      </c>
      <c r="G28" s="131">
        <v>83942.54</v>
      </c>
      <c r="H28" s="131">
        <v>956583.55</v>
      </c>
    </row>
    <row r="29" spans="1:8" ht="12" customHeight="1" x14ac:dyDescent="0.2">
      <c r="A29" s="164">
        <v>21</v>
      </c>
      <c r="B29" s="124" t="s">
        <v>40</v>
      </c>
      <c r="C29" s="138">
        <v>106687671.38000001</v>
      </c>
      <c r="D29" s="146">
        <v>30307359.370000001</v>
      </c>
      <c r="E29" s="152">
        <f t="shared" si="0"/>
        <v>0.28407555416643493</v>
      </c>
      <c r="F29" s="131">
        <v>11961989.359999999</v>
      </c>
      <c r="G29" s="131">
        <v>1778671.37</v>
      </c>
      <c r="H29" s="131">
        <v>16566698.640000001</v>
      </c>
    </row>
    <row r="30" spans="1:8" ht="12" customHeight="1" x14ac:dyDescent="0.2">
      <c r="A30" s="164">
        <v>22</v>
      </c>
      <c r="B30" s="158" t="s">
        <v>55</v>
      </c>
      <c r="C30" s="146">
        <v>130120598.41</v>
      </c>
      <c r="D30" s="146">
        <v>22920682.969999999</v>
      </c>
      <c r="E30" s="152">
        <f t="shared" si="0"/>
        <v>0.17614953550842649</v>
      </c>
      <c r="F30" s="146">
        <v>4147047.08</v>
      </c>
      <c r="G30" s="146">
        <v>15855449.65</v>
      </c>
      <c r="H30" s="146">
        <v>2918186.24</v>
      </c>
    </row>
    <row r="31" spans="1:8" ht="12" customHeight="1" x14ac:dyDescent="0.2">
      <c r="A31" s="164">
        <v>23</v>
      </c>
      <c r="B31" s="158" t="s">
        <v>120</v>
      </c>
      <c r="C31" s="146">
        <v>644981663.56000006</v>
      </c>
      <c r="D31" s="146">
        <v>20060153.769999996</v>
      </c>
      <c r="E31" s="152">
        <f t="shared" si="0"/>
        <v>3.1101897779972902E-2</v>
      </c>
      <c r="F31" s="146">
        <v>10575039.549999997</v>
      </c>
      <c r="G31" s="146">
        <v>814129.9</v>
      </c>
      <c r="H31" s="146">
        <v>8670984.3200000003</v>
      </c>
    </row>
    <row r="32" spans="1:8" ht="12" customHeight="1" x14ac:dyDescent="0.2">
      <c r="A32" s="164">
        <v>24</v>
      </c>
      <c r="B32" s="158" t="s">
        <v>48</v>
      </c>
      <c r="C32" s="146">
        <v>326538555.50999999</v>
      </c>
      <c r="D32" s="146">
        <v>19562109</v>
      </c>
      <c r="E32" s="152">
        <f t="shared" si="0"/>
        <v>5.9907501487679378E-2</v>
      </c>
      <c r="F32" s="146">
        <v>19560574.059999999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17150238.509999998</v>
      </c>
      <c r="D33" s="146">
        <v>17150238.509999998</v>
      </c>
      <c r="E33" s="152">
        <f t="shared" si="0"/>
        <v>1</v>
      </c>
      <c r="F33" s="146">
        <v>17150238.509999998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306926371.83000004</v>
      </c>
      <c r="D34" s="146">
        <v>16941080.759999998</v>
      </c>
      <c r="E34" s="152">
        <f t="shared" si="0"/>
        <v>5.5195911185446457E-2</v>
      </c>
      <c r="F34" s="131">
        <v>13330295.509999998</v>
      </c>
      <c r="G34" s="146">
        <v>3027686.04</v>
      </c>
      <c r="H34" s="146">
        <v>583099.21</v>
      </c>
    </row>
    <row r="35" spans="1:8" ht="12" customHeight="1" x14ac:dyDescent="0.2">
      <c r="A35" s="164">
        <v>27</v>
      </c>
      <c r="B35" s="158" t="s">
        <v>75</v>
      </c>
      <c r="C35" s="146">
        <v>337153999.76999998</v>
      </c>
      <c r="D35" s="146">
        <v>14031256.280000001</v>
      </c>
      <c r="E35" s="152">
        <f t="shared" si="0"/>
        <v>4.1616757593182507E-2</v>
      </c>
      <c r="F35" s="146">
        <v>13403422.080000002</v>
      </c>
      <c r="G35" s="146">
        <v>66333.740000000005</v>
      </c>
      <c r="H35" s="146">
        <v>561500.46</v>
      </c>
    </row>
    <row r="36" spans="1:8" ht="12" customHeight="1" x14ac:dyDescent="0.2">
      <c r="A36" s="164">
        <v>28</v>
      </c>
      <c r="B36" s="158" t="s">
        <v>71</v>
      </c>
      <c r="C36" s="146">
        <v>86954751.970000014</v>
      </c>
      <c r="D36" s="146">
        <v>3083498.4</v>
      </c>
      <c r="E36" s="152">
        <f t="shared" si="0"/>
        <v>3.5460953313555858E-2</v>
      </c>
      <c r="F36" s="146">
        <v>2494000.36</v>
      </c>
      <c r="G36" s="146">
        <v>11313.1</v>
      </c>
      <c r="H36" s="146">
        <v>578184.93999999994</v>
      </c>
    </row>
    <row r="37" spans="1:8" ht="12" customHeight="1" x14ac:dyDescent="0.2">
      <c r="A37" s="164">
        <v>29</v>
      </c>
      <c r="B37" s="158" t="s">
        <v>67</v>
      </c>
      <c r="C37" s="146">
        <v>36748360.289999999</v>
      </c>
      <c r="D37" s="146">
        <v>2734558.75</v>
      </c>
      <c r="E37" s="152">
        <f t="shared" si="0"/>
        <v>7.4413082064620203E-2</v>
      </c>
      <c r="F37" s="146">
        <v>2229529.8400000003</v>
      </c>
      <c r="G37" s="146">
        <v>132230.09</v>
      </c>
      <c r="H37" s="146">
        <v>372798.82</v>
      </c>
    </row>
    <row r="38" spans="1:8" ht="12" customHeight="1" x14ac:dyDescent="0.2">
      <c r="A38" s="164">
        <v>30</v>
      </c>
      <c r="B38" s="124" t="s">
        <v>73</v>
      </c>
      <c r="C38" s="131">
        <v>219044065.66999999</v>
      </c>
      <c r="D38" s="146">
        <v>2549247.9900000002</v>
      </c>
      <c r="E38" s="152">
        <f t="shared" si="0"/>
        <v>1.1638060050622692E-2</v>
      </c>
      <c r="F38" s="131">
        <v>2298418.4000000004</v>
      </c>
      <c r="G38" s="117">
        <v>0</v>
      </c>
      <c r="H38" s="131">
        <v>250829.59</v>
      </c>
    </row>
    <row r="39" spans="1:8" ht="12" customHeight="1" x14ac:dyDescent="0.2">
      <c r="A39" s="164">
        <v>31</v>
      </c>
      <c r="B39" s="158" t="s">
        <v>108</v>
      </c>
      <c r="C39" s="146">
        <v>61414465.910000011</v>
      </c>
      <c r="D39" s="146">
        <v>1175372.7</v>
      </c>
      <c r="E39" s="152">
        <f t="shared" si="0"/>
        <v>1.9138368828647844E-2</v>
      </c>
      <c r="F39" s="146">
        <v>1175372.7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121298680.22000003</v>
      </c>
      <c r="D40" s="146">
        <v>720540.39999999991</v>
      </c>
      <c r="E40" s="152">
        <f t="shared" si="0"/>
        <v>5.9402163213412721E-3</v>
      </c>
      <c r="F40" s="146">
        <v>502255.75</v>
      </c>
      <c r="G40" s="146">
        <v>44673.82</v>
      </c>
      <c r="H40" s="146">
        <v>173610.83</v>
      </c>
    </row>
    <row r="41" spans="1:8" ht="12" customHeight="1" x14ac:dyDescent="0.2">
      <c r="A41" s="164">
        <v>33</v>
      </c>
      <c r="B41" s="158" t="s">
        <v>278</v>
      </c>
      <c r="C41" s="146">
        <v>7331120.0799999991</v>
      </c>
      <c r="D41" s="146">
        <v>426185.81</v>
      </c>
      <c r="E41" s="152">
        <f t="shared" si="0"/>
        <v>5.8133792019404495E-2</v>
      </c>
      <c r="F41" s="146">
        <v>426185.81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157813088.26000002</v>
      </c>
      <c r="D42" s="146">
        <v>103041.28</v>
      </c>
      <c r="E42" s="152">
        <f t="shared" si="0"/>
        <v>6.5293240970126353E-4</v>
      </c>
      <c r="F42" s="146">
        <v>103041.28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94</v>
      </c>
      <c r="C43" s="131">
        <v>353685.98</v>
      </c>
      <c r="D43" s="146">
        <v>5861.76</v>
      </c>
      <c r="E43" s="152">
        <f t="shared" si="0"/>
        <v>1.6573345655374862E-2</v>
      </c>
      <c r="F43" s="117">
        <v>0</v>
      </c>
      <c r="G43" s="117">
        <v>0</v>
      </c>
      <c r="H43" s="131">
        <v>5861.76</v>
      </c>
    </row>
    <row r="44" spans="1:8" ht="12" customHeight="1" x14ac:dyDescent="0.2">
      <c r="A44" s="164">
        <v>36</v>
      </c>
      <c r="B44" s="158" t="s">
        <v>96</v>
      </c>
      <c r="C44" s="146">
        <v>4908.26</v>
      </c>
      <c r="D44" s="146">
        <v>4906.26</v>
      </c>
      <c r="E44" s="152">
        <f t="shared" si="0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64">
        <v>37</v>
      </c>
      <c r="B45" s="124" t="s">
        <v>88</v>
      </c>
      <c r="C45" s="131">
        <v>104516593.54000001</v>
      </c>
      <c r="D45" s="162">
        <v>29.73</v>
      </c>
      <c r="E45" s="152">
        <f t="shared" si="0"/>
        <v>2.8445243949346571E-7</v>
      </c>
      <c r="F45" s="117">
        <v>0</v>
      </c>
      <c r="G45" s="117">
        <v>0</v>
      </c>
      <c r="H45" s="163">
        <v>29.73</v>
      </c>
    </row>
    <row r="46" spans="1:8" x14ac:dyDescent="0.2">
      <c r="A46" s="164">
        <v>38</v>
      </c>
      <c r="B46" s="124" t="s">
        <v>86</v>
      </c>
      <c r="C46" s="146">
        <v>75840594.219999999</v>
      </c>
      <c r="D46" s="115">
        <v>0</v>
      </c>
      <c r="E46" s="152">
        <f t="shared" si="0"/>
        <v>0</v>
      </c>
      <c r="F46" s="117">
        <v>0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92</v>
      </c>
      <c r="C47" s="146">
        <v>203227993.31999999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90</v>
      </c>
      <c r="C48" s="146">
        <v>506150442.69999999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84</v>
      </c>
      <c r="C49" s="146">
        <v>1950000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98</v>
      </c>
      <c r="C50" s="146">
        <v>178996000</v>
      </c>
      <c r="D50" s="115">
        <v>0</v>
      </c>
      <c r="E50" s="152">
        <f t="shared" ref="E50:E52" si="1">IFERROR((D50/C50),0)</f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27203528.219999999</v>
      </c>
      <c r="D51" s="115"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221</v>
      </c>
      <c r="C52" s="130">
        <f>SUM(C9:C51)</f>
        <v>56848873201.640007</v>
      </c>
      <c r="D52" s="130">
        <f>SUM(D9:D51)</f>
        <v>12971349996.659998</v>
      </c>
      <c r="E52" s="153">
        <f t="shared" si="1"/>
        <v>0.22817250837411132</v>
      </c>
      <c r="F52" s="130">
        <f>SUM(F9:F51)</f>
        <v>9029346095.2600002</v>
      </c>
      <c r="G52" s="130">
        <f>SUM(G9:G51)</f>
        <v>1751711706.9099998</v>
      </c>
      <c r="H52" s="130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282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10031145093.619999</v>
      </c>
      <c r="D9" s="146">
        <v>2176261387.1500001</v>
      </c>
      <c r="E9" s="152">
        <f>IFERROR((D9/C9),0)</f>
        <v>0.2169504445244386</v>
      </c>
      <c r="F9" s="146">
        <v>1480597291.1000001</v>
      </c>
      <c r="G9" s="146">
        <v>214506228.72</v>
      </c>
      <c r="H9" s="146">
        <v>481157867.32999998</v>
      </c>
    </row>
    <row r="10" spans="1:8" ht="12" customHeight="1" x14ac:dyDescent="0.2">
      <c r="A10" s="164">
        <v>2</v>
      </c>
      <c r="B10" s="158" t="s">
        <v>11</v>
      </c>
      <c r="C10" s="146">
        <v>4103641986.04</v>
      </c>
      <c r="D10" s="146">
        <v>1865475479.79</v>
      </c>
      <c r="E10" s="152">
        <f t="shared" ref="E10:E53" si="0">IFERROR((D10/C10),0)</f>
        <v>0.45459021184988341</v>
      </c>
      <c r="F10" s="146">
        <v>948471255.68999994</v>
      </c>
      <c r="G10" s="146">
        <v>317189161.70999998</v>
      </c>
      <c r="H10" s="146">
        <v>599815062.38999999</v>
      </c>
    </row>
    <row r="11" spans="1:8" ht="12" customHeight="1" x14ac:dyDescent="0.2">
      <c r="A11" s="164">
        <v>3</v>
      </c>
      <c r="B11" s="114" t="s">
        <v>13</v>
      </c>
      <c r="C11" s="146">
        <v>7829521756.0500011</v>
      </c>
      <c r="D11" s="146">
        <v>1592711382.4200001</v>
      </c>
      <c r="E11" s="152">
        <f t="shared" si="0"/>
        <v>0.20342384018401707</v>
      </c>
      <c r="F11" s="146">
        <v>1083083481.1900001</v>
      </c>
      <c r="G11" s="146">
        <v>188562091.97</v>
      </c>
      <c r="H11" s="146">
        <v>321065809.25999999</v>
      </c>
    </row>
    <row r="12" spans="1:8" ht="12" customHeight="1" x14ac:dyDescent="0.2">
      <c r="A12" s="164">
        <v>4</v>
      </c>
      <c r="B12" s="158" t="s">
        <v>15</v>
      </c>
      <c r="C12" s="146">
        <v>5535625346.2800007</v>
      </c>
      <c r="D12" s="146">
        <v>1258083132.6700001</v>
      </c>
      <c r="E12" s="152">
        <f t="shared" si="0"/>
        <v>0.22727028185089249</v>
      </c>
      <c r="F12" s="146">
        <v>1243871798.1000001</v>
      </c>
      <c r="G12" s="115">
        <v>0</v>
      </c>
      <c r="H12" s="146">
        <v>14211334.57</v>
      </c>
    </row>
    <row r="13" spans="1:8" ht="12" customHeight="1" x14ac:dyDescent="0.2">
      <c r="A13" s="164">
        <v>5</v>
      </c>
      <c r="B13" s="124" t="s">
        <v>19</v>
      </c>
      <c r="C13" s="131">
        <v>3830598573.4800005</v>
      </c>
      <c r="D13" s="146">
        <v>1213319449.49</v>
      </c>
      <c r="E13" s="152">
        <f t="shared" si="0"/>
        <v>0.3167440874358522</v>
      </c>
      <c r="F13" s="131">
        <v>1160961714.5</v>
      </c>
      <c r="G13" s="131">
        <v>37872067</v>
      </c>
      <c r="H13" s="131">
        <v>14485667.99</v>
      </c>
    </row>
    <row r="14" spans="1:8" ht="12" customHeight="1" x14ac:dyDescent="0.2">
      <c r="A14" s="164">
        <v>6</v>
      </c>
      <c r="B14" s="158" t="s">
        <v>17</v>
      </c>
      <c r="C14" s="146">
        <v>5874273424.6100006</v>
      </c>
      <c r="D14" s="146">
        <v>1180088714.25</v>
      </c>
      <c r="E14" s="152">
        <f t="shared" si="0"/>
        <v>0.20089100880222432</v>
      </c>
      <c r="F14" s="146">
        <v>809503243.77999997</v>
      </c>
      <c r="G14" s="146">
        <v>244195799.65000001</v>
      </c>
      <c r="H14" s="146">
        <v>126389670.81999999</v>
      </c>
    </row>
    <row r="15" spans="1:8" ht="12" customHeight="1" x14ac:dyDescent="0.2">
      <c r="A15" s="164">
        <v>7</v>
      </c>
      <c r="B15" s="124" t="s">
        <v>200</v>
      </c>
      <c r="C15" s="138">
        <v>3428609007.4699993</v>
      </c>
      <c r="D15" s="146">
        <v>818396427.44999993</v>
      </c>
      <c r="E15" s="152">
        <f t="shared" si="0"/>
        <v>0.2386963417721118</v>
      </c>
      <c r="F15" s="138">
        <v>462898354.47999996</v>
      </c>
      <c r="G15" s="138">
        <v>297944465.68000001</v>
      </c>
      <c r="H15" s="138">
        <v>57553607.289999999</v>
      </c>
    </row>
    <row r="16" spans="1:8" ht="12" customHeight="1" x14ac:dyDescent="0.2">
      <c r="A16" s="164">
        <v>8</v>
      </c>
      <c r="B16" s="158" t="s">
        <v>180</v>
      </c>
      <c r="C16" s="146">
        <v>2367035631.1099997</v>
      </c>
      <c r="D16" s="146">
        <v>592325060.80999994</v>
      </c>
      <c r="E16" s="152">
        <f t="shared" si="0"/>
        <v>0.25023918230256403</v>
      </c>
      <c r="F16" s="131">
        <v>394221045.53999996</v>
      </c>
      <c r="G16" s="146">
        <v>44933800.520000003</v>
      </c>
      <c r="H16" s="146">
        <v>153170214.75</v>
      </c>
    </row>
    <row r="17" spans="1:8" ht="12" customHeight="1" x14ac:dyDescent="0.2">
      <c r="A17" s="164">
        <v>9</v>
      </c>
      <c r="B17" s="158" t="s">
        <v>21</v>
      </c>
      <c r="C17" s="146">
        <v>1209670230.3499999</v>
      </c>
      <c r="D17" s="146">
        <v>582898928.00999987</v>
      </c>
      <c r="E17" s="152">
        <f t="shared" si="0"/>
        <v>0.48186597750805754</v>
      </c>
      <c r="F17" s="146">
        <v>534895580.37999994</v>
      </c>
      <c r="G17" s="146">
        <v>1562485.96</v>
      </c>
      <c r="H17" s="146">
        <v>46440861.670000002</v>
      </c>
    </row>
    <row r="18" spans="1:8" ht="12" customHeight="1" x14ac:dyDescent="0.2">
      <c r="A18" s="164">
        <v>10</v>
      </c>
      <c r="B18" s="158" t="s">
        <v>36</v>
      </c>
      <c r="C18" s="146">
        <v>2974440902.27</v>
      </c>
      <c r="D18" s="146">
        <v>469349859.57000005</v>
      </c>
      <c r="E18" s="152">
        <f t="shared" si="0"/>
        <v>0.15779431328146643</v>
      </c>
      <c r="F18" s="146">
        <v>211799050.72</v>
      </c>
      <c r="G18" s="146">
        <v>117365173.83</v>
      </c>
      <c r="H18" s="146">
        <v>140185635.02000001</v>
      </c>
    </row>
    <row r="19" spans="1:8" ht="12" customHeight="1" x14ac:dyDescent="0.2">
      <c r="A19" s="164">
        <v>11</v>
      </c>
      <c r="B19" s="158" t="s">
        <v>32</v>
      </c>
      <c r="C19" s="146">
        <v>370791335.77000004</v>
      </c>
      <c r="D19" s="146">
        <v>309222086.25000006</v>
      </c>
      <c r="E19" s="152">
        <f t="shared" si="0"/>
        <v>0.83395175782049269</v>
      </c>
      <c r="F19" s="146">
        <v>169957381.20000002</v>
      </c>
      <c r="G19" s="146">
        <v>135893632.63</v>
      </c>
      <c r="H19" s="146">
        <v>3371072.42</v>
      </c>
    </row>
    <row r="20" spans="1:8" ht="12" customHeight="1" x14ac:dyDescent="0.2">
      <c r="A20" s="164">
        <v>12</v>
      </c>
      <c r="B20" s="158" t="s">
        <v>30</v>
      </c>
      <c r="C20" s="146">
        <v>474472546.84000003</v>
      </c>
      <c r="D20" s="146">
        <v>256230686.59</v>
      </c>
      <c r="E20" s="152">
        <f t="shared" si="0"/>
        <v>0.54003269166256995</v>
      </c>
      <c r="F20" s="146">
        <v>123568113.27000001</v>
      </c>
      <c r="G20" s="146">
        <v>6780597.8200000003</v>
      </c>
      <c r="H20" s="146">
        <v>125881975.5</v>
      </c>
    </row>
    <row r="21" spans="1:8" ht="12" customHeight="1" x14ac:dyDescent="0.2">
      <c r="A21" s="164">
        <v>13</v>
      </c>
      <c r="B21" s="158" t="s">
        <v>38</v>
      </c>
      <c r="C21" s="146">
        <v>511313703.89999998</v>
      </c>
      <c r="D21" s="146">
        <v>118148007.59999999</v>
      </c>
      <c r="E21" s="152">
        <f t="shared" si="0"/>
        <v>0.23106755539473425</v>
      </c>
      <c r="F21" s="131">
        <v>118148007.59999999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202357650.44</v>
      </c>
      <c r="D22" s="146">
        <v>107002786.50999999</v>
      </c>
      <c r="E22" s="152">
        <f t="shared" si="0"/>
        <v>0.52878053425376581</v>
      </c>
      <c r="F22" s="146">
        <v>6612693.8200000003</v>
      </c>
      <c r="G22" s="146">
        <v>100390092.69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973766304.48000014</v>
      </c>
      <c r="D23" s="146">
        <v>68741761.5</v>
      </c>
      <c r="E23" s="152">
        <f t="shared" si="0"/>
        <v>7.0593695000268783E-2</v>
      </c>
      <c r="F23" s="146">
        <v>31720051.959999993</v>
      </c>
      <c r="G23" s="146">
        <v>1081780.8999999999</v>
      </c>
      <c r="H23" s="146">
        <v>35939928.640000001</v>
      </c>
    </row>
    <row r="24" spans="1:8" ht="12" customHeight="1" x14ac:dyDescent="0.2">
      <c r="A24" s="164">
        <v>16</v>
      </c>
      <c r="B24" s="158" t="s">
        <v>44</v>
      </c>
      <c r="C24" s="146">
        <v>1872439688.9300001</v>
      </c>
      <c r="D24" s="146">
        <v>61628235.729999997</v>
      </c>
      <c r="E24" s="152">
        <f t="shared" si="0"/>
        <v>3.2913335523889295E-2</v>
      </c>
      <c r="F24" s="146">
        <v>56104913.089999996</v>
      </c>
      <c r="G24" s="146">
        <v>1458054.61</v>
      </c>
      <c r="H24" s="146">
        <v>4065268.03</v>
      </c>
    </row>
    <row r="25" spans="1:8" ht="12" customHeight="1" x14ac:dyDescent="0.2">
      <c r="A25" s="164">
        <v>17</v>
      </c>
      <c r="B25" s="158" t="s">
        <v>42</v>
      </c>
      <c r="C25" s="146">
        <v>450880727.54999995</v>
      </c>
      <c r="D25" s="146">
        <v>53361367.149999999</v>
      </c>
      <c r="E25" s="152">
        <f t="shared" si="0"/>
        <v>0.11834918613611078</v>
      </c>
      <c r="F25" s="146">
        <v>42104035.609999999</v>
      </c>
      <c r="G25" s="146">
        <v>8134752.1200000001</v>
      </c>
      <c r="H25" s="146">
        <v>3122579.42</v>
      </c>
    </row>
    <row r="26" spans="1:8" ht="12" customHeight="1" x14ac:dyDescent="0.2">
      <c r="A26" s="164">
        <v>18</v>
      </c>
      <c r="B26" s="158" t="s">
        <v>53</v>
      </c>
      <c r="C26" s="146">
        <v>725425386.50999999</v>
      </c>
      <c r="D26" s="146">
        <v>41256494.859999999</v>
      </c>
      <c r="E26" s="152">
        <f t="shared" si="0"/>
        <v>5.6872140990934676E-2</v>
      </c>
      <c r="F26" s="146">
        <v>36816546.810000002</v>
      </c>
      <c r="G26" s="146">
        <v>151492.28</v>
      </c>
      <c r="H26" s="146">
        <v>4288455.7699999996</v>
      </c>
    </row>
    <row r="27" spans="1:8" ht="12" customHeight="1" x14ac:dyDescent="0.2">
      <c r="A27" s="164">
        <v>19</v>
      </c>
      <c r="B27" s="158" t="s">
        <v>61</v>
      </c>
      <c r="C27" s="146">
        <v>499982282.14000005</v>
      </c>
      <c r="D27" s="146">
        <v>36391899.619999997</v>
      </c>
      <c r="E27" s="152">
        <f t="shared" si="0"/>
        <v>7.2786378477727537E-2</v>
      </c>
      <c r="F27" s="146">
        <v>8636618.25</v>
      </c>
      <c r="G27" s="146">
        <v>14871327.669999998</v>
      </c>
      <c r="H27" s="146">
        <v>12883953.699999999</v>
      </c>
    </row>
    <row r="28" spans="1:8" ht="12" customHeight="1" x14ac:dyDescent="0.2">
      <c r="A28" s="164">
        <v>20</v>
      </c>
      <c r="B28" s="124" t="s">
        <v>59</v>
      </c>
      <c r="C28" s="131">
        <v>207348037.82999998</v>
      </c>
      <c r="D28" s="146">
        <v>31598828.219999999</v>
      </c>
      <c r="E28" s="152">
        <f t="shared" si="0"/>
        <v>0.15239511572280789</v>
      </c>
      <c r="F28" s="131">
        <v>30542934.469999999</v>
      </c>
      <c r="G28" s="131">
        <v>82230.179999999993</v>
      </c>
      <c r="H28" s="131">
        <v>973663.57</v>
      </c>
    </row>
    <row r="29" spans="1:8" ht="12" customHeight="1" x14ac:dyDescent="0.2">
      <c r="A29" s="164">
        <v>21</v>
      </c>
      <c r="B29" s="124" t="s">
        <v>40</v>
      </c>
      <c r="C29" s="138">
        <v>105920297.79000001</v>
      </c>
      <c r="D29" s="146">
        <v>30096000.59</v>
      </c>
      <c r="E29" s="152">
        <f t="shared" si="0"/>
        <v>0.2841381795363625</v>
      </c>
      <c r="F29" s="131">
        <v>11831045.84</v>
      </c>
      <c r="G29" s="131">
        <v>1677351.91</v>
      </c>
      <c r="H29" s="131">
        <v>16587602.84</v>
      </c>
    </row>
    <row r="30" spans="1:8" ht="12" customHeight="1" x14ac:dyDescent="0.2">
      <c r="A30" s="164">
        <v>22</v>
      </c>
      <c r="B30" s="158" t="s">
        <v>55</v>
      </c>
      <c r="C30" s="146">
        <v>135375010.25</v>
      </c>
      <c r="D30" s="146">
        <v>22188625.510000002</v>
      </c>
      <c r="E30" s="152">
        <f t="shared" si="0"/>
        <v>0.16390488517063659</v>
      </c>
      <c r="F30" s="146">
        <v>3917220.68</v>
      </c>
      <c r="G30" s="146">
        <v>15464684.890000001</v>
      </c>
      <c r="H30" s="146">
        <v>2806719.94</v>
      </c>
    </row>
    <row r="31" spans="1:8" ht="12" customHeight="1" x14ac:dyDescent="0.2">
      <c r="A31" s="164">
        <v>23</v>
      </c>
      <c r="B31" s="158" t="s">
        <v>120</v>
      </c>
      <c r="C31" s="146">
        <v>646448539.38999999</v>
      </c>
      <c r="D31" s="146">
        <v>20602577.25</v>
      </c>
      <c r="E31" s="152">
        <f t="shared" si="0"/>
        <v>3.1870405754866347E-2</v>
      </c>
      <c r="F31" s="146">
        <v>10588184.030000001</v>
      </c>
      <c r="G31" s="146">
        <v>907652.72</v>
      </c>
      <c r="H31" s="146">
        <v>9106740.5</v>
      </c>
    </row>
    <row r="32" spans="1:8" ht="12" customHeight="1" x14ac:dyDescent="0.2">
      <c r="A32" s="164">
        <v>24</v>
      </c>
      <c r="B32" s="158" t="s">
        <v>48</v>
      </c>
      <c r="C32" s="146">
        <v>331419791.00999999</v>
      </c>
      <c r="D32" s="146">
        <v>18477660.699999999</v>
      </c>
      <c r="E32" s="152">
        <f t="shared" si="0"/>
        <v>5.5753039502225953E-2</v>
      </c>
      <c r="F32" s="146">
        <v>18476125.759999998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17511076.34</v>
      </c>
      <c r="D33" s="146">
        <v>17511076.34</v>
      </c>
      <c r="E33" s="152">
        <f t="shared" si="0"/>
        <v>1</v>
      </c>
      <c r="F33" s="146">
        <v>17511076.34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313251419.82999998</v>
      </c>
      <c r="D34" s="146">
        <v>16941575.27</v>
      </c>
      <c r="E34" s="152">
        <f t="shared" si="0"/>
        <v>5.408299595000754E-2</v>
      </c>
      <c r="F34" s="131">
        <v>13395316.02</v>
      </c>
      <c r="G34" s="146">
        <v>2971476.21</v>
      </c>
      <c r="H34" s="146">
        <v>574783.04</v>
      </c>
    </row>
    <row r="35" spans="1:8" ht="12" customHeight="1" x14ac:dyDescent="0.2">
      <c r="A35" s="164">
        <v>27</v>
      </c>
      <c r="B35" s="158" t="s">
        <v>75</v>
      </c>
      <c r="C35" s="146">
        <v>336831325.06000006</v>
      </c>
      <c r="D35" s="146">
        <v>13986227.48</v>
      </c>
      <c r="E35" s="152">
        <f t="shared" si="0"/>
        <v>4.1522941720187757E-2</v>
      </c>
      <c r="F35" s="146">
        <v>13379858.4</v>
      </c>
      <c r="G35" s="146">
        <v>53738.43</v>
      </c>
      <c r="H35" s="146">
        <v>552630.65</v>
      </c>
    </row>
    <row r="36" spans="1:8" ht="12" customHeight="1" x14ac:dyDescent="0.2">
      <c r="A36" s="164">
        <v>28</v>
      </c>
      <c r="B36" s="158" t="s">
        <v>71</v>
      </c>
      <c r="C36" s="146">
        <v>86501877.450000003</v>
      </c>
      <c r="D36" s="146">
        <v>3108994.2399999998</v>
      </c>
      <c r="E36" s="152">
        <f t="shared" si="0"/>
        <v>3.5941349848702037E-2</v>
      </c>
      <c r="F36" s="146">
        <v>2502015.81</v>
      </c>
      <c r="G36" s="146">
        <v>10783.8</v>
      </c>
      <c r="H36" s="146">
        <v>596194.63</v>
      </c>
    </row>
    <row r="37" spans="1:8" ht="12" customHeight="1" x14ac:dyDescent="0.2">
      <c r="A37" s="164">
        <v>29</v>
      </c>
      <c r="B37" s="158" t="s">
        <v>67</v>
      </c>
      <c r="C37" s="146">
        <v>36618017.309999995</v>
      </c>
      <c r="D37" s="146">
        <v>2714593.6199999996</v>
      </c>
      <c r="E37" s="152">
        <f t="shared" si="0"/>
        <v>7.4132730808958158E-2</v>
      </c>
      <c r="F37" s="146">
        <v>2242455.73</v>
      </c>
      <c r="G37" s="146">
        <v>99015.55</v>
      </c>
      <c r="H37" s="146">
        <v>373122.34</v>
      </c>
    </row>
    <row r="38" spans="1:8" ht="12" customHeight="1" x14ac:dyDescent="0.2">
      <c r="A38" s="164">
        <v>30</v>
      </c>
      <c r="B38" s="124" t="s">
        <v>73</v>
      </c>
      <c r="C38" s="131">
        <v>219017889.49000001</v>
      </c>
      <c r="D38" s="146">
        <v>2559623.7400000002</v>
      </c>
      <c r="E38" s="152">
        <f t="shared" si="0"/>
        <v>1.1686824971057299E-2</v>
      </c>
      <c r="F38" s="131">
        <v>2303950.4500000002</v>
      </c>
      <c r="G38" s="117">
        <v>0</v>
      </c>
      <c r="H38" s="131">
        <v>255673.29</v>
      </c>
    </row>
    <row r="39" spans="1:8" ht="12" customHeight="1" x14ac:dyDescent="0.2">
      <c r="A39" s="164">
        <v>31</v>
      </c>
      <c r="B39" s="158" t="s">
        <v>108</v>
      </c>
      <c r="C39" s="146">
        <v>65217111.480000004</v>
      </c>
      <c r="D39" s="146">
        <v>1163565.48</v>
      </c>
      <c r="E39" s="152">
        <f t="shared" si="0"/>
        <v>1.7841413911084181E-2</v>
      </c>
      <c r="F39" s="146">
        <v>1163565.48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131570416.51000002</v>
      </c>
      <c r="D40" s="146">
        <v>797282.92999999993</v>
      </c>
      <c r="E40" s="152">
        <f t="shared" si="0"/>
        <v>6.0597431485625982E-3</v>
      </c>
      <c r="F40" s="146">
        <v>547259.49</v>
      </c>
      <c r="G40" s="146">
        <v>43562.13</v>
      </c>
      <c r="H40" s="146">
        <v>206461.31</v>
      </c>
    </row>
    <row r="41" spans="1:8" ht="12" customHeight="1" x14ac:dyDescent="0.2">
      <c r="A41" s="164">
        <v>33</v>
      </c>
      <c r="B41" s="158" t="s">
        <v>278</v>
      </c>
      <c r="C41" s="146">
        <v>7928665.4099999992</v>
      </c>
      <c r="D41" s="146">
        <v>276966.71999999997</v>
      </c>
      <c r="E41" s="152">
        <f t="shared" si="0"/>
        <v>3.4932325388668403E-2</v>
      </c>
      <c r="F41" s="146">
        <v>276966.71999999997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158906670.22000003</v>
      </c>
      <c r="D42" s="146">
        <v>100639.77</v>
      </c>
      <c r="E42" s="152">
        <f t="shared" si="0"/>
        <v>6.3332627800122049E-4</v>
      </c>
      <c r="F42" s="146">
        <v>100639.77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283</v>
      </c>
      <c r="C43" s="131">
        <v>681649.11</v>
      </c>
      <c r="D43" s="146">
        <v>92178.9</v>
      </c>
      <c r="E43" s="152">
        <f t="shared" si="0"/>
        <v>0.13522925306834185</v>
      </c>
      <c r="F43" s="146">
        <v>72000</v>
      </c>
      <c r="G43" s="146">
        <v>20178.900000000001</v>
      </c>
      <c r="H43" s="117">
        <v>0</v>
      </c>
    </row>
    <row r="44" spans="1:8" ht="12" customHeight="1" x14ac:dyDescent="0.2">
      <c r="A44" s="164">
        <v>36</v>
      </c>
      <c r="B44" s="158" t="s">
        <v>88</v>
      </c>
      <c r="C44" s="146">
        <v>108523483.29999998</v>
      </c>
      <c r="D44" s="146">
        <v>17060.88</v>
      </c>
      <c r="E44" s="152">
        <f t="shared" si="0"/>
        <v>1.572091079387608E-4</v>
      </c>
      <c r="F44" s="146">
        <v>16107.68</v>
      </c>
      <c r="G44" s="115">
        <v>0</v>
      </c>
      <c r="H44" s="115">
        <v>953.2</v>
      </c>
    </row>
    <row r="45" spans="1:8" ht="12" customHeight="1" x14ac:dyDescent="0.2">
      <c r="A45" s="164">
        <v>37</v>
      </c>
      <c r="B45" s="124" t="s">
        <v>94</v>
      </c>
      <c r="C45" s="131">
        <v>313491.20999999996</v>
      </c>
      <c r="D45" s="162">
        <v>5840.43</v>
      </c>
      <c r="E45" s="152">
        <f t="shared" si="0"/>
        <v>1.8630283126598673E-2</v>
      </c>
      <c r="F45" s="117">
        <v>0</v>
      </c>
      <c r="G45" s="117">
        <v>0</v>
      </c>
      <c r="H45" s="163">
        <v>5840.43</v>
      </c>
    </row>
    <row r="46" spans="1:8" x14ac:dyDescent="0.2">
      <c r="A46" s="164">
        <v>38</v>
      </c>
      <c r="B46" s="124" t="s">
        <v>96</v>
      </c>
      <c r="C46" s="146">
        <v>4908.26</v>
      </c>
      <c r="D46" s="146">
        <v>4906.26</v>
      </c>
      <c r="E46" s="152">
        <f t="shared" si="0"/>
        <v>0.99959252362344297</v>
      </c>
      <c r="F46" s="146">
        <v>4906.26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90</v>
      </c>
      <c r="C47" s="146">
        <v>533399158.14999998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98</v>
      </c>
      <c r="C48" s="146">
        <v>178995395.90000001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92</v>
      </c>
      <c r="C49" s="146">
        <v>169835449.97999999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86</v>
      </c>
      <c r="C50" s="146">
        <v>77035729.429999992</v>
      </c>
      <c r="D50" s="115">
        <v>0</v>
      </c>
      <c r="E50" s="152">
        <f t="shared" si="0"/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28348577.149999999</v>
      </c>
      <c r="D51" s="115"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>
        <v>44</v>
      </c>
      <c r="B52" s="124" t="s">
        <v>84</v>
      </c>
      <c r="C52" s="138">
        <v>1856250</v>
      </c>
      <c r="D52" s="117">
        <v>0</v>
      </c>
      <c r="E52" s="152">
        <f t="shared" si="0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221</v>
      </c>
      <c r="C53" s="130">
        <f>SUM(C9:C52)</f>
        <v>57164851815.70002</v>
      </c>
      <c r="D53" s="130">
        <f t="shared" ref="D53:H53" si="1">SUM(D9:D52)</f>
        <v>12983137371.750002</v>
      </c>
      <c r="E53" s="153">
        <f t="shared" si="0"/>
        <v>0.22711748494700468</v>
      </c>
      <c r="F53" s="130">
        <f t="shared" si="1"/>
        <v>9052842806.0199986</v>
      </c>
      <c r="G53" s="130">
        <f t="shared" si="1"/>
        <v>1754225215.4200006</v>
      </c>
      <c r="H53" s="130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284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14" t="s">
        <v>229</v>
      </c>
      <c r="C9" s="146">
        <v>10056177571.210001</v>
      </c>
      <c r="D9" s="146">
        <f t="shared" ref="D9:D52" si="0">F9+G9+H9</f>
        <v>2189859577.6799998</v>
      </c>
      <c r="E9" s="152">
        <f>D9/C9</f>
        <v>0.21776262025736154</v>
      </c>
      <c r="F9" s="146">
        <v>1484578922.9599998</v>
      </c>
      <c r="G9" s="146">
        <v>216755924.56</v>
      </c>
      <c r="H9" s="146">
        <v>488524730.16000003</v>
      </c>
    </row>
    <row r="10" spans="1:8" ht="12" customHeight="1" x14ac:dyDescent="0.2">
      <c r="A10" s="164">
        <v>2</v>
      </c>
      <c r="B10" s="158" t="s">
        <v>230</v>
      </c>
      <c r="C10" s="146">
        <v>4104898800.8099999</v>
      </c>
      <c r="D10" s="146">
        <f t="shared" si="0"/>
        <v>1861003999.6100001</v>
      </c>
      <c r="E10" s="152">
        <f t="shared" ref="E10:E53" si="1">D10/C10</f>
        <v>0.45336172459179191</v>
      </c>
      <c r="F10" s="146">
        <v>949725511.00999987</v>
      </c>
      <c r="G10" s="146">
        <v>318326864.27999997</v>
      </c>
      <c r="H10" s="146">
        <v>592951624.32000005</v>
      </c>
    </row>
    <row r="11" spans="1:8" ht="12" customHeight="1" x14ac:dyDescent="0.2">
      <c r="A11" s="164">
        <v>3</v>
      </c>
      <c r="B11" s="158" t="s">
        <v>231</v>
      </c>
      <c r="C11" s="146">
        <v>7968166636.5499992</v>
      </c>
      <c r="D11" s="146">
        <f t="shared" si="0"/>
        <v>1597551504.8</v>
      </c>
      <c r="E11" s="152">
        <f t="shared" si="1"/>
        <v>0.20049172885918667</v>
      </c>
      <c r="F11" s="146">
        <v>1084335530.4300001</v>
      </c>
      <c r="G11" s="146">
        <v>190806454.81</v>
      </c>
      <c r="H11" s="146">
        <v>322409519.56</v>
      </c>
    </row>
    <row r="12" spans="1:8" ht="12" customHeight="1" x14ac:dyDescent="0.2">
      <c r="A12" s="164">
        <v>4</v>
      </c>
      <c r="B12" s="158" t="s">
        <v>232</v>
      </c>
      <c r="C12" s="146">
        <v>6131360387.6800003</v>
      </c>
      <c r="D12" s="146">
        <f t="shared" si="0"/>
        <v>1261235365.8900001</v>
      </c>
      <c r="E12" s="152">
        <f t="shared" si="1"/>
        <v>0.20570237045994771</v>
      </c>
      <c r="F12" s="146">
        <v>1246738331.1200001</v>
      </c>
      <c r="G12" s="115">
        <v>0</v>
      </c>
      <c r="H12" s="146">
        <v>14497034.77</v>
      </c>
    </row>
    <row r="13" spans="1:8" ht="12" customHeight="1" x14ac:dyDescent="0.2">
      <c r="A13" s="164">
        <v>5</v>
      </c>
      <c r="B13" s="158" t="s">
        <v>233</v>
      </c>
      <c r="C13" s="146">
        <v>3911489087.23</v>
      </c>
      <c r="D13" s="146">
        <f t="shared" si="0"/>
        <v>1215954909.04</v>
      </c>
      <c r="E13" s="152">
        <f t="shared" si="1"/>
        <v>0.3108675192293846</v>
      </c>
      <c r="F13" s="146">
        <v>1163662230.46</v>
      </c>
      <c r="G13" s="146">
        <v>37614050.079999998</v>
      </c>
      <c r="H13" s="146">
        <v>14678628.5</v>
      </c>
    </row>
    <row r="14" spans="1:8" ht="12" customHeight="1" x14ac:dyDescent="0.2">
      <c r="A14" s="164">
        <v>6</v>
      </c>
      <c r="B14" s="158" t="s">
        <v>234</v>
      </c>
      <c r="C14" s="146">
        <v>5908324529.9700003</v>
      </c>
      <c r="D14" s="146">
        <f t="shared" si="0"/>
        <v>1188509976.8900001</v>
      </c>
      <c r="E14" s="152">
        <f t="shared" si="1"/>
        <v>0.20115854687082241</v>
      </c>
      <c r="F14" s="146">
        <v>817753315.36000001</v>
      </c>
      <c r="G14" s="146">
        <v>243954057.11000001</v>
      </c>
      <c r="H14" s="146">
        <v>126802604.42</v>
      </c>
    </row>
    <row r="15" spans="1:8" ht="12" customHeight="1" x14ac:dyDescent="0.2">
      <c r="A15" s="164">
        <v>7</v>
      </c>
      <c r="B15" s="124" t="s">
        <v>235</v>
      </c>
      <c r="C15" s="146">
        <v>3422644805.48</v>
      </c>
      <c r="D15" s="146">
        <f t="shared" si="0"/>
        <v>821982147.71999991</v>
      </c>
      <c r="E15" s="152">
        <f t="shared" si="1"/>
        <v>0.2401599331616075</v>
      </c>
      <c r="F15" s="131">
        <v>465614019.09999996</v>
      </c>
      <c r="G15" s="131">
        <v>297793531.94999999</v>
      </c>
      <c r="H15" s="131">
        <v>58574596.670000002</v>
      </c>
    </row>
    <row r="16" spans="1:8" ht="12" customHeight="1" x14ac:dyDescent="0.2">
      <c r="A16" s="164">
        <v>8</v>
      </c>
      <c r="B16" s="158" t="s">
        <v>237</v>
      </c>
      <c r="C16" s="146">
        <v>2391482474.3400002</v>
      </c>
      <c r="D16" s="146">
        <f t="shared" si="0"/>
        <v>596240461.85000002</v>
      </c>
      <c r="E16" s="152">
        <f t="shared" si="1"/>
        <v>0.24931834886833118</v>
      </c>
      <c r="F16" s="146">
        <v>397250465.34000003</v>
      </c>
      <c r="G16" s="146">
        <v>45353696.590000004</v>
      </c>
      <c r="H16" s="146">
        <v>153636299.91999999</v>
      </c>
    </row>
    <row r="17" spans="1:8" ht="12" customHeight="1" x14ac:dyDescent="0.2">
      <c r="A17" s="164">
        <v>9</v>
      </c>
      <c r="B17" s="158" t="s">
        <v>236</v>
      </c>
      <c r="C17" s="146">
        <v>1219709596.5900002</v>
      </c>
      <c r="D17" s="146">
        <f t="shared" si="0"/>
        <v>586279610.34000003</v>
      </c>
      <c r="E17" s="152">
        <f t="shared" si="1"/>
        <v>0.48067147456992199</v>
      </c>
      <c r="F17" s="146">
        <v>537761820.23000002</v>
      </c>
      <c r="G17" s="146">
        <v>1536774.57</v>
      </c>
      <c r="H17" s="146">
        <v>46981015.539999999</v>
      </c>
    </row>
    <row r="18" spans="1:8" ht="12" customHeight="1" x14ac:dyDescent="0.2">
      <c r="A18" s="164">
        <v>10</v>
      </c>
      <c r="B18" s="158" t="s">
        <v>238</v>
      </c>
      <c r="C18" s="146">
        <v>3003569448.2400002</v>
      </c>
      <c r="D18" s="146">
        <f t="shared" si="0"/>
        <v>470427529.08000004</v>
      </c>
      <c r="E18" s="152">
        <f t="shared" si="1"/>
        <v>0.15662282400550323</v>
      </c>
      <c r="F18" s="146">
        <v>212739627.38000003</v>
      </c>
      <c r="G18" s="146">
        <v>117763708.34999999</v>
      </c>
      <c r="H18" s="146">
        <v>139924193.34999999</v>
      </c>
    </row>
    <row r="19" spans="1:8" ht="12" customHeight="1" x14ac:dyDescent="0.2">
      <c r="A19" s="164">
        <v>11</v>
      </c>
      <c r="B19" s="158" t="s">
        <v>239</v>
      </c>
      <c r="C19" s="146">
        <v>375794342.11000007</v>
      </c>
      <c r="D19" s="146">
        <f t="shared" si="0"/>
        <v>313197088.94000006</v>
      </c>
      <c r="E19" s="152">
        <f t="shared" si="1"/>
        <v>0.8334268344261635</v>
      </c>
      <c r="F19" s="146">
        <v>172077389</v>
      </c>
      <c r="G19" s="146">
        <v>137626945.59</v>
      </c>
      <c r="H19" s="146">
        <v>3492754.35</v>
      </c>
    </row>
    <row r="20" spans="1:8" ht="12" customHeight="1" x14ac:dyDescent="0.2">
      <c r="A20" s="164">
        <v>12</v>
      </c>
      <c r="B20" s="124" t="s">
        <v>240</v>
      </c>
      <c r="C20" s="131">
        <v>468951082.38</v>
      </c>
      <c r="D20" s="146">
        <f t="shared" si="0"/>
        <v>257164184.10000002</v>
      </c>
      <c r="E20" s="152">
        <f t="shared" si="1"/>
        <v>0.54838168363926498</v>
      </c>
      <c r="F20" s="131">
        <v>124234655</v>
      </c>
      <c r="G20" s="131">
        <v>7090837.6699999999</v>
      </c>
      <c r="H20" s="131">
        <v>125838691.43000001</v>
      </c>
    </row>
    <row r="21" spans="1:8" ht="12" customHeight="1" x14ac:dyDescent="0.2">
      <c r="A21" s="164">
        <v>13</v>
      </c>
      <c r="B21" s="158" t="s">
        <v>241</v>
      </c>
      <c r="C21" s="146">
        <v>516962587.83999997</v>
      </c>
      <c r="D21" s="146">
        <f t="shared" si="0"/>
        <v>117668262.2</v>
      </c>
      <c r="E21" s="152">
        <f t="shared" si="1"/>
        <v>0.22761465716822502</v>
      </c>
      <c r="F21" s="146">
        <v>117668262.2</v>
      </c>
      <c r="G21" s="115">
        <v>0</v>
      </c>
      <c r="H21" s="115">
        <v>0</v>
      </c>
    </row>
    <row r="22" spans="1:8" ht="12" customHeight="1" x14ac:dyDescent="0.2">
      <c r="A22" s="164">
        <v>14</v>
      </c>
      <c r="B22" s="158" t="s">
        <v>242</v>
      </c>
      <c r="C22" s="146">
        <v>201931738.12</v>
      </c>
      <c r="D22" s="146">
        <f t="shared" si="0"/>
        <v>105677194.33</v>
      </c>
      <c r="E22" s="152">
        <f t="shared" si="1"/>
        <v>0.52333127676641022</v>
      </c>
      <c r="F22" s="146">
        <v>6455341.2300000004</v>
      </c>
      <c r="G22" s="146">
        <v>99221853.099999994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31">
        <v>988285972.10000002</v>
      </c>
      <c r="D23" s="146">
        <f t="shared" si="0"/>
        <v>69080771.589999989</v>
      </c>
      <c r="E23" s="152">
        <f t="shared" si="1"/>
        <v>6.9899577187371054E-2</v>
      </c>
      <c r="F23" s="131">
        <v>31661278.989999995</v>
      </c>
      <c r="G23" s="146">
        <v>1032444.13</v>
      </c>
      <c r="H23" s="146">
        <v>36387048.469999999</v>
      </c>
    </row>
    <row r="24" spans="1:8" ht="12" customHeight="1" x14ac:dyDescent="0.2">
      <c r="A24" s="164">
        <v>16</v>
      </c>
      <c r="B24" s="158" t="s">
        <v>245</v>
      </c>
      <c r="C24" s="146">
        <v>1871127150.7</v>
      </c>
      <c r="D24" s="146">
        <f t="shared" si="0"/>
        <v>62136630.199999996</v>
      </c>
      <c r="E24" s="152">
        <f t="shared" si="1"/>
        <v>3.3208128147119403E-2</v>
      </c>
      <c r="F24" s="146">
        <v>56383194.219999999</v>
      </c>
      <c r="G24" s="146">
        <v>1397972.05</v>
      </c>
      <c r="H24" s="146">
        <v>4355463.93</v>
      </c>
    </row>
    <row r="25" spans="1:8" ht="12" customHeight="1" x14ac:dyDescent="0.2">
      <c r="A25" s="164">
        <v>17</v>
      </c>
      <c r="B25" s="158" t="s">
        <v>246</v>
      </c>
      <c r="C25" s="146">
        <v>456183553.97000003</v>
      </c>
      <c r="D25" s="146">
        <f t="shared" si="0"/>
        <v>52750520.039999999</v>
      </c>
      <c r="E25" s="152">
        <f t="shared" si="1"/>
        <v>0.11563441860393991</v>
      </c>
      <c r="F25" s="146">
        <v>41705170.18</v>
      </c>
      <c r="G25" s="146">
        <v>7933865.1400000006</v>
      </c>
      <c r="H25" s="146">
        <v>3111484.72</v>
      </c>
    </row>
    <row r="26" spans="1:8" ht="12" customHeight="1" x14ac:dyDescent="0.2">
      <c r="A26" s="164">
        <v>18</v>
      </c>
      <c r="B26" s="158" t="s">
        <v>247</v>
      </c>
      <c r="C26" s="146">
        <v>713638513.01999986</v>
      </c>
      <c r="D26" s="146">
        <f t="shared" si="0"/>
        <v>39389564.559999995</v>
      </c>
      <c r="E26" s="152">
        <f t="shared" si="1"/>
        <v>5.519540193158843E-2</v>
      </c>
      <c r="F26" s="146">
        <v>34517262.699999996</v>
      </c>
      <c r="G26" s="146">
        <v>364680.33</v>
      </c>
      <c r="H26" s="146">
        <v>4507621.5299999993</v>
      </c>
    </row>
    <row r="27" spans="1:8" ht="12" customHeight="1" x14ac:dyDescent="0.2">
      <c r="A27" s="164">
        <v>19</v>
      </c>
      <c r="B27" s="158" t="s">
        <v>249</v>
      </c>
      <c r="C27" s="146">
        <v>512754698.34000003</v>
      </c>
      <c r="D27" s="146">
        <f t="shared" si="0"/>
        <v>37208299.759999998</v>
      </c>
      <c r="E27" s="152">
        <f t="shared" si="1"/>
        <v>7.2565497460011036E-2</v>
      </c>
      <c r="F27" s="146">
        <v>8692779.8000000007</v>
      </c>
      <c r="G27" s="146">
        <v>14796603.399999999</v>
      </c>
      <c r="H27" s="146">
        <v>13718916.559999999</v>
      </c>
    </row>
    <row r="28" spans="1:8" ht="12" customHeight="1" x14ac:dyDescent="0.2">
      <c r="A28" s="164">
        <v>20</v>
      </c>
      <c r="B28" s="124" t="s">
        <v>244</v>
      </c>
      <c r="C28" s="146">
        <v>106671834.13</v>
      </c>
      <c r="D28" s="146">
        <f t="shared" si="0"/>
        <v>29908520.280000001</v>
      </c>
      <c r="E28" s="152">
        <f t="shared" si="1"/>
        <v>0.28037879468305343</v>
      </c>
      <c r="F28" s="146">
        <v>11905412.749999998</v>
      </c>
      <c r="G28" s="131">
        <v>1597856.35</v>
      </c>
      <c r="H28" s="131">
        <v>16405251.180000002</v>
      </c>
    </row>
    <row r="29" spans="1:8" ht="12" customHeight="1" x14ac:dyDescent="0.2">
      <c r="A29" s="164">
        <v>21</v>
      </c>
      <c r="B29" s="124" t="s">
        <v>248</v>
      </c>
      <c r="C29" s="131">
        <v>204880132.17000002</v>
      </c>
      <c r="D29" s="146">
        <f t="shared" si="0"/>
        <v>27298798.710000001</v>
      </c>
      <c r="E29" s="152">
        <f t="shared" si="1"/>
        <v>0.13324278162486114</v>
      </c>
      <c r="F29" s="131">
        <v>26299371.66</v>
      </c>
      <c r="G29" s="131">
        <v>80506.55</v>
      </c>
      <c r="H29" s="131">
        <v>918920.5</v>
      </c>
    </row>
    <row r="30" spans="1:8" ht="12" customHeight="1" x14ac:dyDescent="0.2">
      <c r="A30" s="164">
        <v>22</v>
      </c>
      <c r="B30" s="158" t="s">
        <v>250</v>
      </c>
      <c r="C30" s="146">
        <v>140838954.5</v>
      </c>
      <c r="D30" s="146">
        <f t="shared" si="0"/>
        <v>21839082.900000002</v>
      </c>
      <c r="E30" s="152">
        <f t="shared" si="1"/>
        <v>0.15506422195146302</v>
      </c>
      <c r="F30" s="146">
        <v>3913118.2700000005</v>
      </c>
      <c r="G30" s="146">
        <v>15024813.330000002</v>
      </c>
      <c r="H30" s="146">
        <v>2901151.3</v>
      </c>
    </row>
    <row r="31" spans="1:8" ht="12" customHeight="1" x14ac:dyDescent="0.2">
      <c r="A31" s="164">
        <v>23</v>
      </c>
      <c r="B31" s="158" t="s">
        <v>254</v>
      </c>
      <c r="C31" s="146">
        <v>639686314.13999999</v>
      </c>
      <c r="D31" s="146">
        <f t="shared" si="0"/>
        <v>21482572.420000002</v>
      </c>
      <c r="E31" s="152">
        <f t="shared" si="1"/>
        <v>3.3582979571606691E-2</v>
      </c>
      <c r="F31" s="146">
        <v>10793360.91</v>
      </c>
      <c r="G31" s="146">
        <v>910281.26</v>
      </c>
      <c r="H31" s="146">
        <v>9778930.25</v>
      </c>
    </row>
    <row r="32" spans="1:8" ht="12" customHeight="1" x14ac:dyDescent="0.2">
      <c r="A32" s="164">
        <v>24</v>
      </c>
      <c r="B32" s="158" t="s">
        <v>251</v>
      </c>
      <c r="C32" s="146">
        <v>324630220.69</v>
      </c>
      <c r="D32" s="146">
        <f t="shared" si="0"/>
        <v>19217539.630000003</v>
      </c>
      <c r="E32" s="152">
        <f t="shared" si="1"/>
        <v>5.9198245896987696E-2</v>
      </c>
      <c r="F32" s="146">
        <v>19216004.690000001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24" t="s">
        <v>253</v>
      </c>
      <c r="C33" s="131">
        <v>18233458.199999999</v>
      </c>
      <c r="D33" s="146">
        <f t="shared" si="0"/>
        <v>18233458.199999999</v>
      </c>
      <c r="E33" s="152">
        <f t="shared" si="1"/>
        <v>1</v>
      </c>
      <c r="F33" s="131">
        <v>18233458.199999999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46">
        <v>321910372.69999999</v>
      </c>
      <c r="D34" s="146">
        <f t="shared" si="0"/>
        <v>16871555.699999999</v>
      </c>
      <c r="E34" s="152">
        <f t="shared" si="1"/>
        <v>5.2410724011441583E-2</v>
      </c>
      <c r="F34" s="131">
        <v>13374710.32</v>
      </c>
      <c r="G34" s="131">
        <v>2929665.41</v>
      </c>
      <c r="H34" s="131">
        <v>567179.97</v>
      </c>
    </row>
    <row r="35" spans="1:8" ht="12" customHeight="1" x14ac:dyDescent="0.2">
      <c r="A35" s="164">
        <v>27</v>
      </c>
      <c r="B35" s="158" t="s">
        <v>255</v>
      </c>
      <c r="C35" s="146">
        <v>335629061.91000003</v>
      </c>
      <c r="D35" s="146">
        <f t="shared" si="0"/>
        <v>14062051.250000002</v>
      </c>
      <c r="E35" s="152">
        <f t="shared" si="1"/>
        <v>4.1897597216330407E-2</v>
      </c>
      <c r="F35" s="146">
        <v>13383383.020000001</v>
      </c>
      <c r="G35" s="146">
        <v>52842.81</v>
      </c>
      <c r="H35" s="146">
        <v>625825.42000000004</v>
      </c>
    </row>
    <row r="36" spans="1:8" ht="12" customHeight="1" x14ac:dyDescent="0.2">
      <c r="A36" s="164">
        <v>28</v>
      </c>
      <c r="B36" s="158" t="s">
        <v>257</v>
      </c>
      <c r="C36" s="146">
        <v>88824257.099999994</v>
      </c>
      <c r="D36" s="146">
        <f t="shared" si="0"/>
        <v>2897627.16</v>
      </c>
      <c r="E36" s="152">
        <f t="shared" si="1"/>
        <v>3.2622025273319179E-2</v>
      </c>
      <c r="F36" s="146">
        <v>2281074.54</v>
      </c>
      <c r="G36" s="146">
        <v>10251.18</v>
      </c>
      <c r="H36" s="146">
        <v>606301.43999999994</v>
      </c>
    </row>
    <row r="37" spans="1:8" ht="12" customHeight="1" x14ac:dyDescent="0.2">
      <c r="A37" s="164">
        <v>29</v>
      </c>
      <c r="B37" s="158" t="s">
        <v>256</v>
      </c>
      <c r="C37" s="146">
        <v>36174326.490000002</v>
      </c>
      <c r="D37" s="146">
        <f t="shared" si="0"/>
        <v>2698009.17</v>
      </c>
      <c r="E37" s="152">
        <f t="shared" si="1"/>
        <v>7.4583535667093484E-2</v>
      </c>
      <c r="F37" s="146">
        <v>2247855.17</v>
      </c>
      <c r="G37" s="146">
        <v>82587.42</v>
      </c>
      <c r="H37" s="146">
        <v>367566.58</v>
      </c>
    </row>
    <row r="38" spans="1:8" ht="12" customHeight="1" x14ac:dyDescent="0.2">
      <c r="A38" s="164">
        <v>30</v>
      </c>
      <c r="B38" s="124" t="s">
        <v>258</v>
      </c>
      <c r="C38" s="131">
        <v>222942455.65000001</v>
      </c>
      <c r="D38" s="146">
        <f t="shared" si="0"/>
        <v>2628068.83</v>
      </c>
      <c r="E38" s="152">
        <f t="shared" si="1"/>
        <v>1.1788103895858383E-2</v>
      </c>
      <c r="F38" s="131">
        <v>2292060.7600000002</v>
      </c>
      <c r="G38" s="117">
        <v>0</v>
      </c>
      <c r="H38" s="131">
        <v>336008.07</v>
      </c>
    </row>
    <row r="39" spans="1:8" ht="12" customHeight="1" x14ac:dyDescent="0.2">
      <c r="A39" s="164">
        <v>31</v>
      </c>
      <c r="B39" s="158" t="s">
        <v>259</v>
      </c>
      <c r="C39" s="146">
        <v>71698102.63000001</v>
      </c>
      <c r="D39" s="146">
        <f t="shared" si="0"/>
        <v>1162841.81</v>
      </c>
      <c r="E39" s="152">
        <f t="shared" si="1"/>
        <v>1.6218585532184533E-2</v>
      </c>
      <c r="F39" s="131">
        <v>1162841.81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24" t="s">
        <v>261</v>
      </c>
      <c r="C40" s="146">
        <v>133785560.70000002</v>
      </c>
      <c r="D40" s="146">
        <f t="shared" si="0"/>
        <v>735349.33000000007</v>
      </c>
      <c r="E40" s="152">
        <f t="shared" si="1"/>
        <v>5.4964775432600173E-3</v>
      </c>
      <c r="F40" s="131">
        <v>519959.88</v>
      </c>
      <c r="G40" s="131">
        <v>40233.79</v>
      </c>
      <c r="H40" s="131">
        <v>175155.66</v>
      </c>
    </row>
    <row r="41" spans="1:8" ht="12" customHeight="1" x14ac:dyDescent="0.2">
      <c r="A41" s="164">
        <v>33</v>
      </c>
      <c r="B41" s="124" t="s">
        <v>260</v>
      </c>
      <c r="C41" s="131">
        <v>7806346.8000000007</v>
      </c>
      <c r="D41" s="146">
        <f t="shared" si="0"/>
        <v>257174.24</v>
      </c>
      <c r="E41" s="152">
        <f t="shared" si="1"/>
        <v>3.2944249927507697E-2</v>
      </c>
      <c r="F41" s="131">
        <v>257174.24</v>
      </c>
      <c r="G41" s="117">
        <v>0</v>
      </c>
      <c r="H41" s="117">
        <v>0</v>
      </c>
    </row>
    <row r="42" spans="1:8" ht="12" customHeight="1" x14ac:dyDescent="0.2">
      <c r="A42" s="164">
        <v>34</v>
      </c>
      <c r="B42" s="158" t="s">
        <v>262</v>
      </c>
      <c r="C42" s="146">
        <v>168971427.73999998</v>
      </c>
      <c r="D42" s="146">
        <f t="shared" si="0"/>
        <v>98460.47</v>
      </c>
      <c r="E42" s="152">
        <f t="shared" si="1"/>
        <v>5.8270484730414468E-4</v>
      </c>
      <c r="F42" s="146">
        <v>98460.47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285</v>
      </c>
      <c r="C43" s="146">
        <v>839750.34</v>
      </c>
      <c r="D43" s="146">
        <f t="shared" si="0"/>
        <v>90596.62</v>
      </c>
      <c r="E43" s="152">
        <f t="shared" si="1"/>
        <v>0.10788518406554023</v>
      </c>
      <c r="F43" s="131">
        <v>70765.509999999995</v>
      </c>
      <c r="G43" s="131">
        <v>19831.11</v>
      </c>
      <c r="H43" s="117">
        <v>0</v>
      </c>
    </row>
    <row r="44" spans="1:8" ht="12" customHeight="1" x14ac:dyDescent="0.2">
      <c r="A44" s="164">
        <v>36</v>
      </c>
      <c r="B44" s="158" t="s">
        <v>264</v>
      </c>
      <c r="C44" s="146">
        <v>306806.68</v>
      </c>
      <c r="D44" s="146">
        <f t="shared" si="0"/>
        <v>5884.98</v>
      </c>
      <c r="E44" s="152">
        <f t="shared" si="1"/>
        <v>1.9181394616310177E-2</v>
      </c>
      <c r="F44" s="115">
        <v>0</v>
      </c>
      <c r="G44" s="115">
        <v>0</v>
      </c>
      <c r="H44" s="146">
        <v>5884.98</v>
      </c>
    </row>
    <row r="45" spans="1:8" ht="12" customHeight="1" x14ac:dyDescent="0.2">
      <c r="A45" s="164">
        <v>37</v>
      </c>
      <c r="B45" s="124" t="s">
        <v>263</v>
      </c>
      <c r="C45" s="131">
        <v>4908.26</v>
      </c>
      <c r="D45" s="146">
        <f t="shared" si="0"/>
        <v>4906.26</v>
      </c>
      <c r="E45" s="152">
        <f t="shared" si="1"/>
        <v>0.99959252362344297</v>
      </c>
      <c r="F45" s="146">
        <v>4906.26</v>
      </c>
      <c r="G45" s="115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113813704.69999997</v>
      </c>
      <c r="D46" s="115">
        <f t="shared" si="0"/>
        <v>2.8270999999999998E-4</v>
      </c>
      <c r="E46" s="152">
        <f t="shared" si="1"/>
        <v>2.4839715106822286E-12</v>
      </c>
      <c r="F46" s="115">
        <v>0</v>
      </c>
      <c r="G46" s="115">
        <v>0</v>
      </c>
      <c r="H46" s="115">
        <v>2.8270999999999998E-4</v>
      </c>
    </row>
    <row r="47" spans="1:8" x14ac:dyDescent="0.2">
      <c r="A47" s="164">
        <v>39</v>
      </c>
      <c r="B47" s="158" t="s">
        <v>267</v>
      </c>
      <c r="C47" s="146">
        <v>484774032.46000004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31">
        <v>198649641.57999998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78977301.940000013</v>
      </c>
      <c r="D49" s="115">
        <f t="shared" si="0"/>
        <v>0</v>
      </c>
      <c r="E49" s="152">
        <f t="shared" si="1"/>
        <v>0</v>
      </c>
      <c r="F49" s="117">
        <v>0</v>
      </c>
      <c r="G49" s="115">
        <v>0</v>
      </c>
      <c r="H49" s="117">
        <v>0</v>
      </c>
    </row>
    <row r="50" spans="1:8" x14ac:dyDescent="0.2">
      <c r="A50" s="164">
        <v>42</v>
      </c>
      <c r="B50" s="158" t="s">
        <v>270</v>
      </c>
      <c r="C50" s="146">
        <v>178995395.90000001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24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50">
        <v>44</v>
      </c>
      <c r="B52" s="124" t="s">
        <v>271</v>
      </c>
      <c r="C52" s="131">
        <v>30229728.969999999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58134583323.05999</v>
      </c>
      <c r="D53" s="147">
        <f t="shared" ref="D53" si="2">F53+G53+H53</f>
        <v>13022810379.289999</v>
      </c>
      <c r="E53" s="153">
        <f t="shared" si="1"/>
        <v>0.22401141686904116</v>
      </c>
      <c r="F53" s="134">
        <v>9079609025.1699982</v>
      </c>
      <c r="G53" s="134">
        <v>1760120667.8599997</v>
      </c>
      <c r="H53" s="13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69" t="s">
        <v>112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286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229</v>
      </c>
      <c r="C9" s="146">
        <v>10185555127.230001</v>
      </c>
      <c r="D9" s="146">
        <f t="shared" ref="D9:D52" si="0">F9+G9+H9</f>
        <v>2204657792.1099997</v>
      </c>
      <c r="E9" s="152">
        <f>D9/C9</f>
        <v>0.2164494487115465</v>
      </c>
      <c r="F9" s="146">
        <v>1491707556.8399999</v>
      </c>
      <c r="G9" s="146">
        <v>220930302.25</v>
      </c>
      <c r="H9" s="146">
        <v>492019933.01999998</v>
      </c>
    </row>
    <row r="10" spans="1:8" ht="12" customHeight="1" x14ac:dyDescent="0.2">
      <c r="A10" s="164">
        <v>2</v>
      </c>
      <c r="B10" s="158" t="s">
        <v>230</v>
      </c>
      <c r="C10" s="146">
        <v>4103959795.0199995</v>
      </c>
      <c r="D10" s="146">
        <f t="shared" si="0"/>
        <v>1865130852.28</v>
      </c>
      <c r="E10" s="152">
        <f t="shared" ref="E10:E53" si="1">D10/C10</f>
        <v>0.45447103418100393</v>
      </c>
      <c r="F10" s="146">
        <v>952951968.67000008</v>
      </c>
      <c r="G10" s="146">
        <v>321512610.12</v>
      </c>
      <c r="H10" s="146">
        <v>590666273.49000001</v>
      </c>
    </row>
    <row r="11" spans="1:8" ht="12" customHeight="1" x14ac:dyDescent="0.2">
      <c r="A11" s="164">
        <v>3</v>
      </c>
      <c r="B11" s="158" t="s">
        <v>231</v>
      </c>
      <c r="C11" s="146">
        <v>7935280521.0500002</v>
      </c>
      <c r="D11" s="146">
        <f t="shared" si="0"/>
        <v>1588572043.1199999</v>
      </c>
      <c r="E11" s="152">
        <f t="shared" si="1"/>
        <v>0.20019103784749367</v>
      </c>
      <c r="F11" s="146">
        <v>1078194369.6900001</v>
      </c>
      <c r="G11" s="146">
        <v>192998604.81</v>
      </c>
      <c r="H11" s="146">
        <v>317379068.62</v>
      </c>
    </row>
    <row r="12" spans="1:8" ht="12" customHeight="1" x14ac:dyDescent="0.2">
      <c r="A12" s="164">
        <v>4</v>
      </c>
      <c r="B12" s="114" t="s">
        <v>232</v>
      </c>
      <c r="C12" s="146">
        <v>6209803033.460001</v>
      </c>
      <c r="D12" s="146">
        <f t="shared" si="0"/>
        <v>1264785327.1400001</v>
      </c>
      <c r="E12" s="152">
        <f t="shared" si="1"/>
        <v>0.20367559491420492</v>
      </c>
      <c r="F12" s="146">
        <v>1250067019.1000001</v>
      </c>
      <c r="G12" s="115">
        <v>0</v>
      </c>
      <c r="H12" s="146">
        <v>14718308.040000001</v>
      </c>
    </row>
    <row r="13" spans="1:8" ht="12" customHeight="1" x14ac:dyDescent="0.2">
      <c r="A13" s="164">
        <v>5</v>
      </c>
      <c r="B13" s="158" t="s">
        <v>233</v>
      </c>
      <c r="C13" s="146">
        <v>3973755896.5400004</v>
      </c>
      <c r="D13" s="146">
        <f t="shared" si="0"/>
        <v>1228970139.3</v>
      </c>
      <c r="E13" s="152">
        <f t="shared" si="1"/>
        <v>0.309271674279258</v>
      </c>
      <c r="F13" s="146">
        <v>1175803249.74</v>
      </c>
      <c r="G13" s="146">
        <v>38206274.960000001</v>
      </c>
      <c r="H13" s="146">
        <v>14960614.6</v>
      </c>
    </row>
    <row r="14" spans="1:8" ht="12" customHeight="1" x14ac:dyDescent="0.2">
      <c r="A14" s="164">
        <v>6</v>
      </c>
      <c r="B14" s="158" t="s">
        <v>234</v>
      </c>
      <c r="C14" s="146">
        <v>5951979986.8199997</v>
      </c>
      <c r="D14" s="146">
        <f t="shared" si="0"/>
        <v>1196195827.97</v>
      </c>
      <c r="E14" s="152">
        <f t="shared" si="1"/>
        <v>0.20097443718205424</v>
      </c>
      <c r="F14" s="146">
        <v>823132150.81000006</v>
      </c>
      <c r="G14" s="146">
        <v>244765469.5</v>
      </c>
      <c r="H14" s="146">
        <v>128298207.66</v>
      </c>
    </row>
    <row r="15" spans="1:8" ht="12" customHeight="1" x14ac:dyDescent="0.2">
      <c r="A15" s="164">
        <v>7</v>
      </c>
      <c r="B15" s="124" t="s">
        <v>235</v>
      </c>
      <c r="C15" s="146">
        <v>3440588636.7200003</v>
      </c>
      <c r="D15" s="146">
        <f t="shared" si="0"/>
        <v>824563495.20000005</v>
      </c>
      <c r="E15" s="152">
        <f t="shared" si="1"/>
        <v>0.23965768136294177</v>
      </c>
      <c r="F15" s="131">
        <v>467257258.82000005</v>
      </c>
      <c r="G15" s="131">
        <v>298283771.10000002</v>
      </c>
      <c r="H15" s="131">
        <v>59022465.280000001</v>
      </c>
    </row>
    <row r="16" spans="1:8" ht="12" customHeight="1" x14ac:dyDescent="0.2">
      <c r="A16" s="164">
        <v>8</v>
      </c>
      <c r="B16" s="158" t="s">
        <v>237</v>
      </c>
      <c r="C16" s="146">
        <v>2445079666.9400001</v>
      </c>
      <c r="D16" s="146">
        <f t="shared" si="0"/>
        <v>599626917.87</v>
      </c>
      <c r="E16" s="152">
        <f t="shared" si="1"/>
        <v>0.24523819243093575</v>
      </c>
      <c r="F16" s="146">
        <v>398640012.63999999</v>
      </c>
      <c r="G16" s="146">
        <v>45767134.259999998</v>
      </c>
      <c r="H16" s="146">
        <v>155219770.97</v>
      </c>
    </row>
    <row r="17" spans="1:8" ht="12" customHeight="1" x14ac:dyDescent="0.2">
      <c r="A17" s="164">
        <v>9</v>
      </c>
      <c r="B17" s="124" t="s">
        <v>236</v>
      </c>
      <c r="C17" s="131">
        <v>1223670082.3200002</v>
      </c>
      <c r="D17" s="146">
        <f t="shared" si="0"/>
        <v>588189135.21000004</v>
      </c>
      <c r="E17" s="152">
        <f t="shared" si="1"/>
        <v>0.48067624084984661</v>
      </c>
      <c r="F17" s="131">
        <v>539008726.30999994</v>
      </c>
      <c r="G17" s="146">
        <v>1538058.44</v>
      </c>
      <c r="H17" s="146">
        <v>47642350.460000001</v>
      </c>
    </row>
    <row r="18" spans="1:8" ht="12" customHeight="1" x14ac:dyDescent="0.2">
      <c r="A18" s="164">
        <v>10</v>
      </c>
      <c r="B18" s="158" t="s">
        <v>238</v>
      </c>
      <c r="C18" s="146">
        <v>2982281950.5</v>
      </c>
      <c r="D18" s="146">
        <f t="shared" si="0"/>
        <v>468423815.38</v>
      </c>
      <c r="E18" s="152">
        <f t="shared" si="1"/>
        <v>0.15706892344684764</v>
      </c>
      <c r="F18" s="146">
        <v>211655044.28</v>
      </c>
      <c r="G18" s="146">
        <v>117554691.44</v>
      </c>
      <c r="H18" s="146">
        <v>139214079.66</v>
      </c>
    </row>
    <row r="19" spans="1:8" ht="12" customHeight="1" x14ac:dyDescent="0.2">
      <c r="A19" s="164">
        <v>11</v>
      </c>
      <c r="B19" s="124" t="s">
        <v>239</v>
      </c>
      <c r="C19" s="131">
        <v>379856764.29999995</v>
      </c>
      <c r="D19" s="146">
        <f t="shared" si="0"/>
        <v>317654373.90999997</v>
      </c>
      <c r="E19" s="152">
        <f t="shared" si="1"/>
        <v>0.83624777485632895</v>
      </c>
      <c r="F19" s="131">
        <v>173940386.31</v>
      </c>
      <c r="G19" s="131">
        <v>140122429.09</v>
      </c>
      <c r="H19" s="131">
        <v>3591558.51</v>
      </c>
    </row>
    <row r="20" spans="1:8" ht="12" customHeight="1" x14ac:dyDescent="0.2">
      <c r="A20" s="164">
        <v>12</v>
      </c>
      <c r="B20" s="124" t="s">
        <v>240</v>
      </c>
      <c r="C20" s="146">
        <v>469657816.51999998</v>
      </c>
      <c r="D20" s="146">
        <f t="shared" si="0"/>
        <v>258407923.35000002</v>
      </c>
      <c r="E20" s="152">
        <f t="shared" si="1"/>
        <v>0.55020466871969098</v>
      </c>
      <c r="F20" s="146">
        <v>125367232.41000001</v>
      </c>
      <c r="G20" s="131">
        <v>7405495.5800000001</v>
      </c>
      <c r="H20" s="131">
        <v>125635195.36</v>
      </c>
    </row>
    <row r="21" spans="1:8" ht="12" customHeight="1" x14ac:dyDescent="0.2">
      <c r="A21" s="164">
        <v>13</v>
      </c>
      <c r="B21" s="124" t="s">
        <v>241</v>
      </c>
      <c r="C21" s="146">
        <v>523006544.75999999</v>
      </c>
      <c r="D21" s="146">
        <f t="shared" si="0"/>
        <v>117507023.36</v>
      </c>
      <c r="E21" s="152">
        <f t="shared" si="1"/>
        <v>0.2246760093870761</v>
      </c>
      <c r="F21" s="131">
        <v>117507023.36</v>
      </c>
      <c r="G21" s="117">
        <v>0</v>
      </c>
      <c r="H21" s="117">
        <v>0</v>
      </c>
    </row>
    <row r="22" spans="1:8" ht="12" customHeight="1" x14ac:dyDescent="0.2">
      <c r="A22" s="164">
        <v>14</v>
      </c>
      <c r="B22" s="158" t="s">
        <v>242</v>
      </c>
      <c r="C22" s="146">
        <v>201281302.45999998</v>
      </c>
      <c r="D22" s="146">
        <f t="shared" si="0"/>
        <v>104385630.3</v>
      </c>
      <c r="E22" s="152">
        <f t="shared" si="1"/>
        <v>0.51860569771871501</v>
      </c>
      <c r="F22" s="146">
        <v>6435726.8300000001</v>
      </c>
      <c r="G22" s="146">
        <v>97949903.469999999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46">
        <v>1003693264.1599998</v>
      </c>
      <c r="D23" s="146">
        <f t="shared" si="0"/>
        <v>71993794.409999996</v>
      </c>
      <c r="E23" s="152">
        <f t="shared" si="1"/>
        <v>7.1728880705652906E-2</v>
      </c>
      <c r="F23" s="131">
        <v>35071843.409999996</v>
      </c>
      <c r="G23" s="131">
        <v>970762.7</v>
      </c>
      <c r="H23" s="131">
        <v>35951188.299999997</v>
      </c>
    </row>
    <row r="24" spans="1:8" ht="12" customHeight="1" x14ac:dyDescent="0.2">
      <c r="A24" s="164">
        <v>16</v>
      </c>
      <c r="B24" s="158" t="s">
        <v>245</v>
      </c>
      <c r="C24" s="146">
        <v>1899907952.6399999</v>
      </c>
      <c r="D24" s="146">
        <f t="shared" si="0"/>
        <v>65297520.770000003</v>
      </c>
      <c r="E24" s="152">
        <f t="shared" si="1"/>
        <v>3.4368781223988468E-2</v>
      </c>
      <c r="F24" s="146">
        <v>59604416.719999999</v>
      </c>
      <c r="G24" s="146">
        <v>1343187.8399999999</v>
      </c>
      <c r="H24" s="146">
        <v>4349916.21</v>
      </c>
    </row>
    <row r="25" spans="1:8" ht="12" customHeight="1" x14ac:dyDescent="0.2">
      <c r="A25" s="164">
        <v>17</v>
      </c>
      <c r="B25" s="124" t="s">
        <v>246</v>
      </c>
      <c r="C25" s="131">
        <v>454060526.42999995</v>
      </c>
      <c r="D25" s="146">
        <f t="shared" si="0"/>
        <v>53307656.080000006</v>
      </c>
      <c r="E25" s="152">
        <f t="shared" si="1"/>
        <v>0.11740209284239149</v>
      </c>
      <c r="F25" s="131">
        <v>42487414.140000001</v>
      </c>
      <c r="G25" s="131">
        <v>7752917.2300000004</v>
      </c>
      <c r="H25" s="131">
        <v>3067324.71</v>
      </c>
    </row>
    <row r="26" spans="1:8" ht="12" customHeight="1" x14ac:dyDescent="0.2">
      <c r="A26" s="164">
        <v>18</v>
      </c>
      <c r="B26" s="158" t="s">
        <v>247</v>
      </c>
      <c r="C26" s="146">
        <v>708426944.21000004</v>
      </c>
      <c r="D26" s="146">
        <f t="shared" si="0"/>
        <v>40436324.82</v>
      </c>
      <c r="E26" s="152">
        <f t="shared" si="1"/>
        <v>5.7079032849452718E-2</v>
      </c>
      <c r="F26" s="146">
        <v>35765116.149999999</v>
      </c>
      <c r="G26" s="146">
        <v>423096.34</v>
      </c>
      <c r="H26" s="146">
        <v>4248112.33</v>
      </c>
    </row>
    <row r="27" spans="1:8" ht="12" customHeight="1" x14ac:dyDescent="0.2">
      <c r="A27" s="164">
        <v>19</v>
      </c>
      <c r="B27" s="158" t="s">
        <v>249</v>
      </c>
      <c r="C27" s="146">
        <v>492790438.73000002</v>
      </c>
      <c r="D27" s="146">
        <f t="shared" si="0"/>
        <v>39105499.159999996</v>
      </c>
      <c r="E27" s="152">
        <f t="shared" si="1"/>
        <v>7.9355231121734301E-2</v>
      </c>
      <c r="F27" s="146">
        <v>8956250.1699999981</v>
      </c>
      <c r="G27" s="146">
        <v>15878370.01</v>
      </c>
      <c r="H27" s="146">
        <v>14270878.98</v>
      </c>
    </row>
    <row r="28" spans="1:8" ht="12" customHeight="1" x14ac:dyDescent="0.2">
      <c r="A28" s="164">
        <v>20</v>
      </c>
      <c r="B28" s="158" t="s">
        <v>244</v>
      </c>
      <c r="C28" s="146">
        <v>108627964.31</v>
      </c>
      <c r="D28" s="146">
        <f t="shared" si="0"/>
        <v>29679315.189999998</v>
      </c>
      <c r="E28" s="152">
        <f t="shared" si="1"/>
        <v>0.27321984148853096</v>
      </c>
      <c r="F28" s="146">
        <v>11795248.899999999</v>
      </c>
      <c r="G28" s="146">
        <v>1503062.56</v>
      </c>
      <c r="H28" s="146">
        <v>16381003.73</v>
      </c>
    </row>
    <row r="29" spans="1:8" ht="12" customHeight="1" x14ac:dyDescent="0.2">
      <c r="A29" s="164">
        <v>21</v>
      </c>
      <c r="B29" s="124" t="s">
        <v>248</v>
      </c>
      <c r="C29" s="131">
        <v>206107861.48999998</v>
      </c>
      <c r="D29" s="146">
        <f t="shared" si="0"/>
        <v>26312423.850000001</v>
      </c>
      <c r="E29" s="152">
        <f t="shared" si="1"/>
        <v>0.1276633683925571</v>
      </c>
      <c r="F29" s="131">
        <v>25265046.34</v>
      </c>
      <c r="G29" s="131">
        <v>78755.8</v>
      </c>
      <c r="H29" s="131">
        <v>968621.71</v>
      </c>
    </row>
    <row r="30" spans="1:8" ht="12" customHeight="1" x14ac:dyDescent="0.2">
      <c r="A30" s="164">
        <v>22</v>
      </c>
      <c r="B30" s="158" t="s">
        <v>254</v>
      </c>
      <c r="C30" s="146">
        <v>657778943.05999994</v>
      </c>
      <c r="D30" s="146">
        <f t="shared" si="0"/>
        <v>22279136.82</v>
      </c>
      <c r="E30" s="152">
        <f t="shared" si="1"/>
        <v>3.3870249352095462E-2</v>
      </c>
      <c r="F30" s="146">
        <v>10822063.34</v>
      </c>
      <c r="G30" s="146">
        <v>892381.79</v>
      </c>
      <c r="H30" s="146">
        <v>10564691.690000001</v>
      </c>
    </row>
    <row r="31" spans="1:8" ht="12" customHeight="1" x14ac:dyDescent="0.2">
      <c r="A31" s="164">
        <v>23</v>
      </c>
      <c r="B31" s="158" t="s">
        <v>250</v>
      </c>
      <c r="C31" s="146">
        <v>139490157.07999998</v>
      </c>
      <c r="D31" s="146">
        <f t="shared" si="0"/>
        <v>21569175.969999999</v>
      </c>
      <c r="E31" s="152">
        <f t="shared" si="1"/>
        <v>0.15462865926539685</v>
      </c>
      <c r="F31" s="131">
        <v>3896550.6599999997</v>
      </c>
      <c r="G31" s="146">
        <v>14707352.92</v>
      </c>
      <c r="H31" s="146">
        <v>2965272.39</v>
      </c>
    </row>
    <row r="32" spans="1:8" ht="12" customHeight="1" x14ac:dyDescent="0.2">
      <c r="A32" s="164">
        <v>24</v>
      </c>
      <c r="B32" s="124" t="s">
        <v>251</v>
      </c>
      <c r="C32" s="131">
        <v>328811297.14000005</v>
      </c>
      <c r="D32" s="146">
        <f t="shared" si="0"/>
        <v>20280532.25</v>
      </c>
      <c r="E32" s="152">
        <f t="shared" si="1"/>
        <v>6.1678331694804973E-2</v>
      </c>
      <c r="F32" s="131">
        <v>20278997.309999999</v>
      </c>
      <c r="G32" s="131">
        <v>1534.94</v>
      </c>
      <c r="H32" s="117">
        <v>0</v>
      </c>
    </row>
    <row r="33" spans="1:8" ht="12" customHeight="1" x14ac:dyDescent="0.2">
      <c r="A33" s="164">
        <v>25</v>
      </c>
      <c r="B33" s="124" t="s">
        <v>253</v>
      </c>
      <c r="C33" s="131">
        <v>18942366.490000002</v>
      </c>
      <c r="D33" s="146">
        <f t="shared" si="0"/>
        <v>18942366.490000002</v>
      </c>
      <c r="E33" s="152">
        <f t="shared" si="1"/>
        <v>1</v>
      </c>
      <c r="F33" s="131">
        <v>18942366.490000002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31">
        <v>327415390.30000001</v>
      </c>
      <c r="D34" s="146">
        <f t="shared" si="0"/>
        <v>17096317.550000001</v>
      </c>
      <c r="E34" s="152">
        <f t="shared" si="1"/>
        <v>5.2215986347908708E-2</v>
      </c>
      <c r="F34" s="131">
        <v>13622095.74</v>
      </c>
      <c r="G34" s="131">
        <v>2889785.1599999997</v>
      </c>
      <c r="H34" s="131">
        <v>584436.65</v>
      </c>
    </row>
    <row r="35" spans="1:8" ht="12" customHeight="1" x14ac:dyDescent="0.2">
      <c r="A35" s="164">
        <v>27</v>
      </c>
      <c r="B35" s="158" t="s">
        <v>255</v>
      </c>
      <c r="C35" s="146">
        <v>336282496.62</v>
      </c>
      <c r="D35" s="146">
        <f t="shared" si="0"/>
        <v>14081259.360000001</v>
      </c>
      <c r="E35" s="152">
        <f t="shared" si="1"/>
        <v>4.187330444353117E-2</v>
      </c>
      <c r="F35" s="146">
        <v>13369879.110000001</v>
      </c>
      <c r="G35" s="146">
        <v>51939.13</v>
      </c>
      <c r="H35" s="146">
        <v>659441.12</v>
      </c>
    </row>
    <row r="36" spans="1:8" ht="12" customHeight="1" x14ac:dyDescent="0.2">
      <c r="A36" s="164">
        <v>28</v>
      </c>
      <c r="B36" s="158" t="s">
        <v>257</v>
      </c>
      <c r="C36" s="146">
        <v>91154237.36999999</v>
      </c>
      <c r="D36" s="146">
        <f t="shared" si="0"/>
        <v>3038655.72</v>
      </c>
      <c r="E36" s="152">
        <f t="shared" si="1"/>
        <v>3.3335320525648547E-2</v>
      </c>
      <c r="F36" s="146">
        <v>2443858.19</v>
      </c>
      <c r="G36" s="146">
        <v>9713.18</v>
      </c>
      <c r="H36" s="146">
        <v>585084.35</v>
      </c>
    </row>
    <row r="37" spans="1:8" ht="12" customHeight="1" x14ac:dyDescent="0.2">
      <c r="A37" s="164">
        <v>29</v>
      </c>
      <c r="B37" s="158" t="s">
        <v>256</v>
      </c>
      <c r="C37" s="146">
        <v>35975387.799999997</v>
      </c>
      <c r="D37" s="146">
        <f t="shared" si="0"/>
        <v>2709791.01</v>
      </c>
      <c r="E37" s="152">
        <f t="shared" si="1"/>
        <v>7.5323469063480114E-2</v>
      </c>
      <c r="F37" s="146">
        <v>2259985.5499999998</v>
      </c>
      <c r="G37" s="146">
        <v>81795.61</v>
      </c>
      <c r="H37" s="146">
        <v>368009.85</v>
      </c>
    </row>
    <row r="38" spans="1:8" ht="12" customHeight="1" x14ac:dyDescent="0.2">
      <c r="A38" s="164">
        <v>30</v>
      </c>
      <c r="B38" s="158" t="s">
        <v>258</v>
      </c>
      <c r="C38" s="146">
        <v>236418571.83000004</v>
      </c>
      <c r="D38" s="146">
        <f t="shared" si="0"/>
        <v>2680142.7400000002</v>
      </c>
      <c r="E38" s="152">
        <f t="shared" si="1"/>
        <v>1.1336430633407231E-2</v>
      </c>
      <c r="F38" s="146">
        <v>2358244.7400000002</v>
      </c>
      <c r="G38" s="115">
        <v>0</v>
      </c>
      <c r="H38" s="146">
        <v>321898</v>
      </c>
    </row>
    <row r="39" spans="1:8" ht="12" customHeight="1" x14ac:dyDescent="0.2">
      <c r="A39" s="164">
        <v>31</v>
      </c>
      <c r="B39" s="158" t="s">
        <v>259</v>
      </c>
      <c r="C39" s="146">
        <v>67623217.830000013</v>
      </c>
      <c r="D39" s="146">
        <f t="shared" si="0"/>
        <v>1150295.53</v>
      </c>
      <c r="E39" s="152">
        <f t="shared" si="1"/>
        <v>1.7010363702179357E-2</v>
      </c>
      <c r="F39" s="146">
        <v>1150295.53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261</v>
      </c>
      <c r="C40" s="146">
        <v>186628161.03</v>
      </c>
      <c r="D40" s="146">
        <f t="shared" si="0"/>
        <v>936123.96</v>
      </c>
      <c r="E40" s="152">
        <f t="shared" si="1"/>
        <v>5.0159844839789232E-3</v>
      </c>
      <c r="F40" s="131">
        <v>664089.17000000004</v>
      </c>
      <c r="G40" s="146">
        <v>39469.199999999997</v>
      </c>
      <c r="H40" s="131">
        <v>232565.59</v>
      </c>
    </row>
    <row r="41" spans="1:8" ht="12" customHeight="1" x14ac:dyDescent="0.2">
      <c r="A41" s="164">
        <v>33</v>
      </c>
      <c r="B41" s="124" t="s">
        <v>260</v>
      </c>
      <c r="C41" s="131">
        <v>7784467.3200000003</v>
      </c>
      <c r="D41" s="146">
        <f t="shared" si="0"/>
        <v>254098.92</v>
      </c>
      <c r="E41" s="152">
        <f t="shared" si="1"/>
        <v>3.2641786464587534E-2</v>
      </c>
      <c r="F41" s="146">
        <v>254098.92</v>
      </c>
      <c r="G41" s="115">
        <v>0</v>
      </c>
      <c r="H41" s="117">
        <v>0</v>
      </c>
    </row>
    <row r="42" spans="1:8" ht="12" customHeight="1" x14ac:dyDescent="0.2">
      <c r="A42" s="164">
        <v>34</v>
      </c>
      <c r="B42" s="158" t="s">
        <v>285</v>
      </c>
      <c r="C42" s="146">
        <v>362340.20999999996</v>
      </c>
      <c r="D42" s="146">
        <f t="shared" si="0"/>
        <v>89340.209999999992</v>
      </c>
      <c r="E42" s="152">
        <f t="shared" si="1"/>
        <v>0.24656443732811217</v>
      </c>
      <c r="F42" s="146">
        <v>69778.789999999994</v>
      </c>
      <c r="G42" s="146">
        <v>19561.419999999998</v>
      </c>
      <c r="H42" s="115">
        <v>0</v>
      </c>
    </row>
    <row r="43" spans="1:8" ht="12" customHeight="1" x14ac:dyDescent="0.2">
      <c r="A43" s="164">
        <v>35</v>
      </c>
      <c r="B43" s="158" t="s">
        <v>262</v>
      </c>
      <c r="C43" s="146">
        <v>168461175.30000001</v>
      </c>
      <c r="D43" s="146">
        <f t="shared" si="0"/>
        <v>71861.83</v>
      </c>
      <c r="E43" s="152">
        <f t="shared" si="1"/>
        <v>4.2657799265632924E-4</v>
      </c>
      <c r="F43" s="146">
        <v>71861.83</v>
      </c>
      <c r="G43" s="115">
        <v>0</v>
      </c>
      <c r="H43" s="115">
        <v>0</v>
      </c>
    </row>
    <row r="44" spans="1:8" ht="12" customHeight="1" x14ac:dyDescent="0.2">
      <c r="A44" s="164">
        <v>36</v>
      </c>
      <c r="B44" s="158" t="s">
        <v>264</v>
      </c>
      <c r="C44" s="146">
        <v>289022.56</v>
      </c>
      <c r="D44" s="146">
        <f t="shared" si="0"/>
        <v>5967.87</v>
      </c>
      <c r="E44" s="152">
        <f t="shared" si="1"/>
        <v>2.0648457338416765E-2</v>
      </c>
      <c r="F44" s="115">
        <v>0</v>
      </c>
      <c r="G44" s="115">
        <v>0</v>
      </c>
      <c r="H44" s="146">
        <v>5967.87</v>
      </c>
    </row>
    <row r="45" spans="1:8" ht="12" customHeight="1" x14ac:dyDescent="0.2">
      <c r="A45" s="164">
        <v>37</v>
      </c>
      <c r="B45" s="124" t="s">
        <v>263</v>
      </c>
      <c r="C45" s="146">
        <v>4908.26</v>
      </c>
      <c r="D45" s="146">
        <f t="shared" si="0"/>
        <v>4906.26</v>
      </c>
      <c r="E45" s="152">
        <f t="shared" si="1"/>
        <v>0.99959252362344297</v>
      </c>
      <c r="F45" s="131">
        <v>4906.26</v>
      </c>
      <c r="G45" s="117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115474258.57000001</v>
      </c>
      <c r="D46" s="162">
        <f t="shared" si="0"/>
        <v>0.42998999999999998</v>
      </c>
      <c r="E46" s="152">
        <f t="shared" si="1"/>
        <v>3.7236870392143877E-9</v>
      </c>
      <c r="F46" s="115">
        <v>0</v>
      </c>
      <c r="G46" s="115">
        <v>0</v>
      </c>
      <c r="H46" s="162">
        <v>0.42998999999999998</v>
      </c>
    </row>
    <row r="47" spans="1:8" x14ac:dyDescent="0.2">
      <c r="A47" s="164">
        <v>39</v>
      </c>
      <c r="B47" s="158" t="s">
        <v>267</v>
      </c>
      <c r="C47" s="146">
        <v>608420422.95000005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46">
        <v>194981355.19999996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77050834.689999998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4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50">
        <v>44</v>
      </c>
      <c r="B52" s="124" t="s">
        <v>271</v>
      </c>
      <c r="C52" s="131">
        <v>31374777.899999999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58710948116.120018</v>
      </c>
      <c r="D53" s="147">
        <f t="shared" ref="D53" si="2">F53+G53+H53</f>
        <v>13078393233.259998</v>
      </c>
      <c r="E53" s="153">
        <f t="shared" si="1"/>
        <v>0.22275901944886356</v>
      </c>
      <c r="F53" s="134">
        <v>9120822133.2699986</v>
      </c>
      <c r="G53" s="134">
        <v>1773678430.8499999</v>
      </c>
      <c r="H53" s="13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288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10233509248.110003</v>
      </c>
      <c r="D9" s="146">
        <f t="shared" ref="D9:D52" si="0">F9+G9+H9</f>
        <v>2224383029.5</v>
      </c>
      <c r="E9" s="152">
        <f t="shared" ref="E9:E37" si="1">D9/C9</f>
        <v>0.21736268327610248</v>
      </c>
      <c r="F9" s="146">
        <v>1495551160.8299999</v>
      </c>
      <c r="G9" s="146">
        <v>220972203.06</v>
      </c>
      <c r="H9" s="146">
        <v>507859665.61000001</v>
      </c>
    </row>
    <row r="10" spans="1:8" ht="12" customHeight="1" x14ac:dyDescent="0.2">
      <c r="A10" s="167">
        <v>2</v>
      </c>
      <c r="B10" s="124" t="s">
        <v>230</v>
      </c>
      <c r="C10" s="131">
        <v>4070701629.2499995</v>
      </c>
      <c r="D10" s="146">
        <f t="shared" si="0"/>
        <v>1872445354.6799998</v>
      </c>
      <c r="E10" s="152">
        <f t="shared" si="1"/>
        <v>0.45998098736236431</v>
      </c>
      <c r="F10" s="131">
        <v>957001681.67999995</v>
      </c>
      <c r="G10" s="131">
        <v>325182807.08999997</v>
      </c>
      <c r="H10" s="131">
        <v>590260865.90999997</v>
      </c>
    </row>
    <row r="11" spans="1:8" ht="12" customHeight="1" x14ac:dyDescent="0.2">
      <c r="A11" s="167">
        <v>3</v>
      </c>
      <c r="B11" s="158" t="s">
        <v>231</v>
      </c>
      <c r="C11" s="146">
        <v>7871368287.8999996</v>
      </c>
      <c r="D11" s="146">
        <f t="shared" si="0"/>
        <v>1569343710.77</v>
      </c>
      <c r="E11" s="152">
        <f t="shared" si="1"/>
        <v>0.1993736861712368</v>
      </c>
      <c r="F11" s="146">
        <v>1070419138.6799999</v>
      </c>
      <c r="G11" s="146">
        <v>193008904.19999999</v>
      </c>
      <c r="H11" s="146">
        <v>305915667.88999999</v>
      </c>
    </row>
    <row r="12" spans="1:8" ht="12" customHeight="1" x14ac:dyDescent="0.2">
      <c r="A12" s="167">
        <v>4</v>
      </c>
      <c r="B12" s="158" t="s">
        <v>232</v>
      </c>
      <c r="C12" s="146">
        <v>6256330352.5</v>
      </c>
      <c r="D12" s="146">
        <f t="shared" si="0"/>
        <v>1268975719.02</v>
      </c>
      <c r="E12" s="152">
        <f t="shared" si="1"/>
        <v>0.20283067669419394</v>
      </c>
      <c r="F12" s="146">
        <v>1254052685.5599999</v>
      </c>
      <c r="G12" s="115">
        <v>0</v>
      </c>
      <c r="H12" s="146">
        <v>14923033.459999999</v>
      </c>
    </row>
    <row r="13" spans="1:8" ht="12" customHeight="1" x14ac:dyDescent="0.2">
      <c r="A13" s="167">
        <v>5</v>
      </c>
      <c r="B13" s="158" t="s">
        <v>233</v>
      </c>
      <c r="C13" s="146">
        <v>4011121815.1800003</v>
      </c>
      <c r="D13" s="146">
        <f t="shared" si="0"/>
        <v>1233878262.0200002</v>
      </c>
      <c r="E13" s="152">
        <f t="shared" si="1"/>
        <v>0.30761425827318822</v>
      </c>
      <c r="F13" s="146">
        <v>1180393113.5700002</v>
      </c>
      <c r="G13" s="146">
        <v>38267587.140000001</v>
      </c>
      <c r="H13" s="146">
        <v>15217561.309999999</v>
      </c>
    </row>
    <row r="14" spans="1:8" ht="12" customHeight="1" x14ac:dyDescent="0.2">
      <c r="A14" s="167">
        <v>6</v>
      </c>
      <c r="B14" s="158" t="s">
        <v>234</v>
      </c>
      <c r="C14" s="146">
        <v>5936173784.1400003</v>
      </c>
      <c r="D14" s="146">
        <f t="shared" si="0"/>
        <v>1198526913.4499998</v>
      </c>
      <c r="E14" s="152">
        <f t="shared" si="1"/>
        <v>0.20190226179903453</v>
      </c>
      <c r="F14" s="146">
        <v>826775880.42999995</v>
      </c>
      <c r="G14" s="146">
        <v>244055418.65000001</v>
      </c>
      <c r="H14" s="146">
        <v>127695614.37</v>
      </c>
    </row>
    <row r="15" spans="1:8" ht="12" customHeight="1" x14ac:dyDescent="0.2">
      <c r="A15" s="167">
        <v>7</v>
      </c>
      <c r="B15" s="158" t="s">
        <v>235</v>
      </c>
      <c r="C15" s="146">
        <v>3428760592.0799999</v>
      </c>
      <c r="D15" s="146">
        <f t="shared" si="0"/>
        <v>823687685.26000011</v>
      </c>
      <c r="E15" s="152">
        <f t="shared" si="1"/>
        <v>0.24022898745471286</v>
      </c>
      <c r="F15" s="146">
        <v>467095628.08000004</v>
      </c>
      <c r="G15" s="146">
        <v>298067735.54000002</v>
      </c>
      <c r="H15" s="146">
        <v>58524321.640000001</v>
      </c>
    </row>
    <row r="16" spans="1:8" ht="12" customHeight="1" x14ac:dyDescent="0.2">
      <c r="A16" s="167">
        <v>8</v>
      </c>
      <c r="B16" s="124" t="s">
        <v>237</v>
      </c>
      <c r="C16" s="131">
        <v>2524335366.5999999</v>
      </c>
      <c r="D16" s="146">
        <f t="shared" si="0"/>
        <v>600001375.08999991</v>
      </c>
      <c r="E16" s="152">
        <f t="shared" si="1"/>
        <v>0.23768687117755485</v>
      </c>
      <c r="F16" s="131">
        <v>399175436.71999997</v>
      </c>
      <c r="G16" s="131">
        <v>45881758.82</v>
      </c>
      <c r="H16" s="131">
        <v>154944179.55000001</v>
      </c>
    </row>
    <row r="17" spans="1:8" ht="12" customHeight="1" x14ac:dyDescent="0.2">
      <c r="A17" s="167">
        <v>9</v>
      </c>
      <c r="B17" s="124" t="s">
        <v>236</v>
      </c>
      <c r="C17" s="146">
        <v>1225662046.0799999</v>
      </c>
      <c r="D17" s="146">
        <f t="shared" si="0"/>
        <v>590150116.53999996</v>
      </c>
      <c r="E17" s="152">
        <f t="shared" si="1"/>
        <v>0.48149497524824264</v>
      </c>
      <c r="F17" s="131">
        <v>539887591.44000006</v>
      </c>
      <c r="G17" s="131">
        <v>1498023.43</v>
      </c>
      <c r="H17" s="131">
        <v>48764501.670000002</v>
      </c>
    </row>
    <row r="18" spans="1:8" ht="12" customHeight="1" x14ac:dyDescent="0.2">
      <c r="A18" s="167">
        <v>10</v>
      </c>
      <c r="B18" s="124" t="s">
        <v>238</v>
      </c>
      <c r="C18" s="131">
        <v>2988702178.2399998</v>
      </c>
      <c r="D18" s="146">
        <f t="shared" si="0"/>
        <v>468069321.20999998</v>
      </c>
      <c r="E18" s="152">
        <f t="shared" si="1"/>
        <v>0.15661290195386371</v>
      </c>
      <c r="F18" s="131">
        <v>210851166.70999998</v>
      </c>
      <c r="G18" s="146">
        <v>117423462.25</v>
      </c>
      <c r="H18" s="146">
        <v>139794692.25</v>
      </c>
    </row>
    <row r="19" spans="1:8" ht="12" customHeight="1" x14ac:dyDescent="0.2">
      <c r="A19" s="167">
        <v>11</v>
      </c>
      <c r="B19" s="124" t="s">
        <v>239</v>
      </c>
      <c r="C19" s="131">
        <v>378461223.72000003</v>
      </c>
      <c r="D19" s="146">
        <f t="shared" si="0"/>
        <v>318224421.11000001</v>
      </c>
      <c r="E19" s="152">
        <f t="shared" si="1"/>
        <v>0.84083758431599454</v>
      </c>
      <c r="F19" s="131">
        <v>174334694.84</v>
      </c>
      <c r="G19" s="131">
        <v>140137933.77000001</v>
      </c>
      <c r="H19" s="131">
        <v>3751792.5</v>
      </c>
    </row>
    <row r="20" spans="1:8" ht="12" customHeight="1" x14ac:dyDescent="0.2">
      <c r="A20" s="167">
        <v>12</v>
      </c>
      <c r="B20" s="158" t="s">
        <v>240</v>
      </c>
      <c r="C20" s="146">
        <v>473101947.09000003</v>
      </c>
      <c r="D20" s="146">
        <f t="shared" si="0"/>
        <v>257611894.90000001</v>
      </c>
      <c r="E20" s="152">
        <f t="shared" si="1"/>
        <v>0.54451666598403048</v>
      </c>
      <c r="F20" s="146">
        <v>124887068.51000001</v>
      </c>
      <c r="G20" s="146">
        <v>7522581.9000000004</v>
      </c>
      <c r="H20" s="146">
        <v>125202244.48999999</v>
      </c>
    </row>
    <row r="21" spans="1:8" ht="12" customHeight="1" x14ac:dyDescent="0.2">
      <c r="A21" s="167">
        <v>13</v>
      </c>
      <c r="B21" s="158" t="s">
        <v>241</v>
      </c>
      <c r="C21" s="146">
        <v>527306509.75</v>
      </c>
      <c r="D21" s="146">
        <f t="shared" si="0"/>
        <v>117218723.8</v>
      </c>
      <c r="E21" s="152">
        <f t="shared" si="1"/>
        <v>0.22229713009910362</v>
      </c>
      <c r="F21" s="131">
        <v>117218723.8</v>
      </c>
      <c r="G21" s="115">
        <v>0</v>
      </c>
      <c r="H21" s="117">
        <v>0</v>
      </c>
    </row>
    <row r="22" spans="1:8" ht="12" customHeight="1" x14ac:dyDescent="0.2">
      <c r="A22" s="167">
        <v>14</v>
      </c>
      <c r="B22" s="158" t="s">
        <v>242</v>
      </c>
      <c r="C22" s="146">
        <v>201964977.75000003</v>
      </c>
      <c r="D22" s="146">
        <f t="shared" si="0"/>
        <v>104887331.27000001</v>
      </c>
      <c r="E22" s="152">
        <f t="shared" si="1"/>
        <v>0.5193342550698743</v>
      </c>
      <c r="F22" s="131">
        <v>6660088.5899999999</v>
      </c>
      <c r="G22" s="146">
        <v>98227242.680000007</v>
      </c>
      <c r="H22" s="115">
        <v>0</v>
      </c>
    </row>
    <row r="23" spans="1:8" ht="12" customHeight="1" x14ac:dyDescent="0.2">
      <c r="A23" s="167">
        <v>15</v>
      </c>
      <c r="B23" s="124" t="s">
        <v>243</v>
      </c>
      <c r="C23" s="131">
        <v>1013522999.3</v>
      </c>
      <c r="D23" s="146">
        <f t="shared" si="0"/>
        <v>73295298.959999993</v>
      </c>
      <c r="E23" s="152">
        <f t="shared" si="1"/>
        <v>7.2317351466737456E-2</v>
      </c>
      <c r="F23" s="131">
        <v>35605477.61999999</v>
      </c>
      <c r="G23" s="131">
        <v>973524.89</v>
      </c>
      <c r="H23" s="131">
        <v>36716296.450000003</v>
      </c>
    </row>
    <row r="24" spans="1:8" ht="12" customHeight="1" x14ac:dyDescent="0.2">
      <c r="A24" s="167">
        <v>16</v>
      </c>
      <c r="B24" s="124" t="s">
        <v>246</v>
      </c>
      <c r="C24" s="146">
        <v>456788406.42999995</v>
      </c>
      <c r="D24" s="146">
        <f t="shared" si="0"/>
        <v>53484526.769999996</v>
      </c>
      <c r="E24" s="152">
        <f t="shared" si="1"/>
        <v>0.11708818791616196</v>
      </c>
      <c r="F24" s="146">
        <v>42832153.68</v>
      </c>
      <c r="G24" s="131">
        <v>7483887.040000001</v>
      </c>
      <c r="H24" s="131">
        <v>3168486.05</v>
      </c>
    </row>
    <row r="25" spans="1:8" ht="12" customHeight="1" x14ac:dyDescent="0.2">
      <c r="A25" s="167">
        <v>17</v>
      </c>
      <c r="B25" s="158" t="s">
        <v>245</v>
      </c>
      <c r="C25" s="146">
        <v>1901010923.3699999</v>
      </c>
      <c r="D25" s="146">
        <f t="shared" si="0"/>
        <v>50698288.419999994</v>
      </c>
      <c r="E25" s="152">
        <f t="shared" si="1"/>
        <v>2.6669119991233434E-2</v>
      </c>
      <c r="F25" s="146">
        <v>44721260.489999995</v>
      </c>
      <c r="G25" s="146">
        <v>1279197.8</v>
      </c>
      <c r="H25" s="146">
        <v>4697830.13</v>
      </c>
    </row>
    <row r="26" spans="1:8" ht="12" customHeight="1" x14ac:dyDescent="0.2">
      <c r="A26" s="167">
        <v>18</v>
      </c>
      <c r="B26" s="158" t="s">
        <v>249</v>
      </c>
      <c r="C26" s="146">
        <v>479702269.20999998</v>
      </c>
      <c r="D26" s="146">
        <f t="shared" si="0"/>
        <v>40811776.859999999</v>
      </c>
      <c r="E26" s="152">
        <f t="shared" si="1"/>
        <v>8.5077306236660238E-2</v>
      </c>
      <c r="F26" s="146">
        <v>9001935.1799999978</v>
      </c>
      <c r="G26" s="146">
        <v>16961707.780000001</v>
      </c>
      <c r="H26" s="146">
        <v>14848133.9</v>
      </c>
    </row>
    <row r="27" spans="1:8" ht="12" customHeight="1" x14ac:dyDescent="0.2">
      <c r="A27" s="167">
        <v>19</v>
      </c>
      <c r="B27" s="158" t="s">
        <v>247</v>
      </c>
      <c r="C27" s="146">
        <v>717199129.03999996</v>
      </c>
      <c r="D27" s="146">
        <f t="shared" si="0"/>
        <v>39691292.43</v>
      </c>
      <c r="E27" s="152">
        <f t="shared" si="1"/>
        <v>5.5342081191772217E-2</v>
      </c>
      <c r="F27" s="146">
        <v>34782883.93</v>
      </c>
      <c r="G27" s="146">
        <v>505250.61</v>
      </c>
      <c r="H27" s="146">
        <v>4403157.8899999997</v>
      </c>
    </row>
    <row r="28" spans="1:8" ht="12" customHeight="1" x14ac:dyDescent="0.2">
      <c r="A28" s="167">
        <v>20</v>
      </c>
      <c r="B28" s="158" t="s">
        <v>244</v>
      </c>
      <c r="C28" s="146">
        <v>108200186.53</v>
      </c>
      <c r="D28" s="146">
        <f t="shared" si="0"/>
        <v>29728068.660000004</v>
      </c>
      <c r="E28" s="152">
        <f t="shared" si="1"/>
        <v>0.27475062302002118</v>
      </c>
      <c r="F28" s="146">
        <v>11545920.120000001</v>
      </c>
      <c r="G28" s="146">
        <v>1465902.24</v>
      </c>
      <c r="H28" s="146">
        <v>16716246.300000001</v>
      </c>
    </row>
    <row r="29" spans="1:8" ht="12" customHeight="1" x14ac:dyDescent="0.2">
      <c r="A29" s="167">
        <v>21</v>
      </c>
      <c r="B29" s="158" t="s">
        <v>248</v>
      </c>
      <c r="C29" s="146">
        <v>207777895.55999997</v>
      </c>
      <c r="D29" s="146">
        <f t="shared" si="0"/>
        <v>26046067.869999997</v>
      </c>
      <c r="E29" s="152">
        <f t="shared" si="1"/>
        <v>0.12535533580124592</v>
      </c>
      <c r="F29" s="146">
        <v>25047252.989999998</v>
      </c>
      <c r="G29" s="146">
        <v>97015.58</v>
      </c>
      <c r="H29" s="146">
        <v>901799.3</v>
      </c>
    </row>
    <row r="30" spans="1:8" ht="12" customHeight="1" x14ac:dyDescent="0.2">
      <c r="A30" s="167">
        <v>22</v>
      </c>
      <c r="B30" s="158" t="s">
        <v>250</v>
      </c>
      <c r="C30" s="146">
        <v>148925677.45999998</v>
      </c>
      <c r="D30" s="146">
        <f t="shared" si="0"/>
        <v>21388004.909999996</v>
      </c>
      <c r="E30" s="152">
        <f t="shared" si="1"/>
        <v>0.14361529371417237</v>
      </c>
      <c r="F30" s="146">
        <v>3889083.0700000003</v>
      </c>
      <c r="G30" s="146">
        <v>14396663.01</v>
      </c>
      <c r="H30" s="146">
        <v>3102258.83</v>
      </c>
    </row>
    <row r="31" spans="1:8" ht="12" customHeight="1" x14ac:dyDescent="0.2">
      <c r="A31" s="167">
        <v>23</v>
      </c>
      <c r="B31" s="124" t="s">
        <v>253</v>
      </c>
      <c r="C31" s="131">
        <v>19479511.34</v>
      </c>
      <c r="D31" s="146">
        <f t="shared" si="0"/>
        <v>19479511.34</v>
      </c>
      <c r="E31" s="152">
        <f t="shared" si="1"/>
        <v>1</v>
      </c>
      <c r="F31" s="131">
        <v>19479511.34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24" t="s">
        <v>251</v>
      </c>
      <c r="C32" s="131">
        <v>332668888.24000001</v>
      </c>
      <c r="D32" s="146">
        <f t="shared" si="0"/>
        <v>19266355.580000002</v>
      </c>
      <c r="E32" s="152">
        <f t="shared" si="1"/>
        <v>5.7914509775559529E-2</v>
      </c>
      <c r="F32" s="146">
        <v>19264820.640000001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46">
        <v>330989999.75</v>
      </c>
      <c r="D33" s="146">
        <f t="shared" si="0"/>
        <v>18102783.430000003</v>
      </c>
      <c r="E33" s="152">
        <f t="shared" si="1"/>
        <v>5.4692841003272645E-2</v>
      </c>
      <c r="F33" s="131">
        <v>14638680.380000001</v>
      </c>
      <c r="G33" s="131">
        <v>2843342.29</v>
      </c>
      <c r="H33" s="131">
        <v>620760.76</v>
      </c>
    </row>
    <row r="34" spans="1:8" ht="12" customHeight="1" x14ac:dyDescent="0.2">
      <c r="A34" s="167">
        <v>26</v>
      </c>
      <c r="B34" s="158" t="s">
        <v>255</v>
      </c>
      <c r="C34" s="146">
        <v>330755432.19999999</v>
      </c>
      <c r="D34" s="146">
        <f t="shared" si="0"/>
        <v>14067937.700000001</v>
      </c>
      <c r="E34" s="152">
        <f t="shared" si="1"/>
        <v>4.2532748763725377E-2</v>
      </c>
      <c r="F34" s="146">
        <v>13354269.76</v>
      </c>
      <c r="G34" s="146">
        <v>51323.31</v>
      </c>
      <c r="H34" s="146">
        <v>662344.63</v>
      </c>
    </row>
    <row r="35" spans="1:8" ht="12" customHeight="1" x14ac:dyDescent="0.2">
      <c r="A35" s="167">
        <v>27</v>
      </c>
      <c r="B35" s="158" t="s">
        <v>254</v>
      </c>
      <c r="C35" s="146">
        <v>650010972.01000011</v>
      </c>
      <c r="D35" s="146">
        <f t="shared" si="0"/>
        <v>12340731.620000001</v>
      </c>
      <c r="E35" s="152">
        <f t="shared" si="1"/>
        <v>1.8985420479656373E-2</v>
      </c>
      <c r="F35" s="146">
        <v>10511515.460000001</v>
      </c>
      <c r="G35" s="146">
        <v>945945.82</v>
      </c>
      <c r="H35" s="146">
        <v>883270.34</v>
      </c>
    </row>
    <row r="36" spans="1:8" ht="12" customHeight="1" x14ac:dyDescent="0.2">
      <c r="A36" s="167">
        <v>28</v>
      </c>
      <c r="B36" s="158" t="s">
        <v>258</v>
      </c>
      <c r="C36" s="146">
        <v>246263445.69999996</v>
      </c>
      <c r="D36" s="146">
        <f t="shared" si="0"/>
        <v>3130672.91</v>
      </c>
      <c r="E36" s="152">
        <f t="shared" si="1"/>
        <v>1.271269839135529E-2</v>
      </c>
      <c r="F36" s="146">
        <v>2750951.93</v>
      </c>
      <c r="G36" s="115">
        <v>0</v>
      </c>
      <c r="H36" s="146">
        <v>379720.98</v>
      </c>
    </row>
    <row r="37" spans="1:8" ht="12" customHeight="1" x14ac:dyDescent="0.2">
      <c r="A37" s="167">
        <v>29</v>
      </c>
      <c r="B37" s="158" t="s">
        <v>257</v>
      </c>
      <c r="C37" s="146">
        <v>100651949.46000001</v>
      </c>
      <c r="D37" s="146">
        <f t="shared" si="0"/>
        <v>2986947.73</v>
      </c>
      <c r="E37" s="152">
        <f t="shared" si="1"/>
        <v>2.9676004747300398E-2</v>
      </c>
      <c r="F37" s="146">
        <v>2321449.2800000003</v>
      </c>
      <c r="G37" s="146">
        <v>9173.84</v>
      </c>
      <c r="H37" s="146">
        <v>656324.61</v>
      </c>
    </row>
    <row r="38" spans="1:8" ht="12" customHeight="1" x14ac:dyDescent="0.2">
      <c r="A38" s="167">
        <v>30</v>
      </c>
      <c r="B38" s="124" t="s">
        <v>289</v>
      </c>
      <c r="C38" s="131">
        <v>35270923.019999996</v>
      </c>
      <c r="D38" s="146">
        <f t="shared" si="0"/>
        <v>2720267.76</v>
      </c>
      <c r="E38" s="152"/>
      <c r="F38" s="131">
        <v>2638582.15</v>
      </c>
      <c r="G38" s="146">
        <v>81685.61</v>
      </c>
      <c r="H38" s="117">
        <v>0</v>
      </c>
    </row>
    <row r="39" spans="1:8" ht="12" customHeight="1" x14ac:dyDescent="0.2">
      <c r="A39" s="167">
        <v>31</v>
      </c>
      <c r="B39" s="158" t="s">
        <v>259</v>
      </c>
      <c r="C39" s="146">
        <v>68063607.219999999</v>
      </c>
      <c r="D39" s="146">
        <f t="shared" si="0"/>
        <v>1128024.6599999999</v>
      </c>
      <c r="E39" s="152">
        <f t="shared" ref="E39:E52" si="2">D39/C39</f>
        <v>1.6573095462806119E-2</v>
      </c>
      <c r="F39" s="146">
        <v>1128024.6599999999</v>
      </c>
      <c r="G39" s="115">
        <v>0</v>
      </c>
      <c r="H39" s="115">
        <v>0</v>
      </c>
    </row>
    <row r="40" spans="1:8" ht="12" customHeight="1" x14ac:dyDescent="0.2">
      <c r="A40" s="167">
        <v>32</v>
      </c>
      <c r="B40" s="158" t="s">
        <v>261</v>
      </c>
      <c r="C40" s="146">
        <v>222422941.40000001</v>
      </c>
      <c r="D40" s="146">
        <f t="shared" si="0"/>
        <v>1047368.4400000001</v>
      </c>
      <c r="E40" s="152">
        <f t="shared" si="2"/>
        <v>4.7089047263179484E-3</v>
      </c>
      <c r="F40" s="146">
        <v>774046.89</v>
      </c>
      <c r="G40" s="146">
        <v>38699.69</v>
      </c>
      <c r="H40" s="146">
        <v>234621.86</v>
      </c>
    </row>
    <row r="41" spans="1:8" ht="12" customHeight="1" x14ac:dyDescent="0.2">
      <c r="A41" s="167">
        <v>33</v>
      </c>
      <c r="B41" s="124" t="s">
        <v>260</v>
      </c>
      <c r="C41" s="146">
        <v>7721159.5700000003</v>
      </c>
      <c r="D41" s="146">
        <f t="shared" si="0"/>
        <v>251276.83</v>
      </c>
      <c r="E41" s="152">
        <f t="shared" si="2"/>
        <v>3.2543923969181737E-2</v>
      </c>
      <c r="F41" s="131">
        <v>251276.83</v>
      </c>
      <c r="G41" s="117">
        <v>0</v>
      </c>
      <c r="H41" s="117">
        <v>0</v>
      </c>
    </row>
    <row r="42" spans="1:8" ht="12" customHeight="1" x14ac:dyDescent="0.2">
      <c r="A42" s="167">
        <v>34</v>
      </c>
      <c r="B42" s="158" t="s">
        <v>285</v>
      </c>
      <c r="C42" s="146">
        <v>422883.77</v>
      </c>
      <c r="D42" s="146">
        <f t="shared" si="0"/>
        <v>139840.21</v>
      </c>
      <c r="E42" s="152">
        <f t="shared" si="2"/>
        <v>0.3306823763891435</v>
      </c>
      <c r="F42" s="146">
        <v>69778.789999999994</v>
      </c>
      <c r="G42" s="146">
        <v>70061.42</v>
      </c>
      <c r="H42" s="115">
        <v>0</v>
      </c>
    </row>
    <row r="43" spans="1:8" ht="12" customHeight="1" x14ac:dyDescent="0.2">
      <c r="A43" s="167">
        <v>35</v>
      </c>
      <c r="B43" s="124" t="s">
        <v>262</v>
      </c>
      <c r="C43" s="131">
        <v>168788199.68000001</v>
      </c>
      <c r="D43" s="146">
        <f t="shared" si="0"/>
        <v>70254.61</v>
      </c>
      <c r="E43" s="152">
        <f t="shared" si="2"/>
        <v>4.162293936021203E-4</v>
      </c>
      <c r="F43" s="131">
        <v>70254.61</v>
      </c>
      <c r="G43" s="117">
        <v>0</v>
      </c>
      <c r="H43" s="117">
        <v>0</v>
      </c>
    </row>
    <row r="44" spans="1:8" ht="12" customHeight="1" x14ac:dyDescent="0.2">
      <c r="A44" s="167">
        <v>36</v>
      </c>
      <c r="B44" s="158" t="s">
        <v>264</v>
      </c>
      <c r="C44" s="146">
        <v>5118109.29</v>
      </c>
      <c r="D44" s="146">
        <f t="shared" si="0"/>
        <v>6090.88</v>
      </c>
      <c r="E44" s="152">
        <f t="shared" si="2"/>
        <v>1.190064466169303E-3</v>
      </c>
      <c r="F44" s="115">
        <v>0</v>
      </c>
      <c r="G44" s="115">
        <v>0</v>
      </c>
      <c r="H44" s="146">
        <v>6090.88</v>
      </c>
    </row>
    <row r="45" spans="1:8" ht="12" customHeight="1" x14ac:dyDescent="0.2">
      <c r="A45" s="167">
        <v>37</v>
      </c>
      <c r="B45" s="158" t="s">
        <v>263</v>
      </c>
      <c r="C45" s="146">
        <v>4908.26</v>
      </c>
      <c r="D45" s="146">
        <f t="shared" si="0"/>
        <v>4906.26</v>
      </c>
      <c r="E45" s="152">
        <f t="shared" si="2"/>
        <v>0.99959252362344297</v>
      </c>
      <c r="F45" s="146">
        <v>4906.26</v>
      </c>
      <c r="G45" s="115">
        <v>0</v>
      </c>
      <c r="H45" s="115">
        <v>0</v>
      </c>
    </row>
    <row r="46" spans="1:8" ht="12" customHeight="1" x14ac:dyDescent="0.2">
      <c r="A46" s="167">
        <v>38</v>
      </c>
      <c r="B46" s="158" t="s">
        <v>265</v>
      </c>
      <c r="C46" s="146">
        <v>115310637.17</v>
      </c>
      <c r="D46" s="162">
        <f t="shared" si="0"/>
        <v>5.2310000000000002E-2</v>
      </c>
      <c r="E46" s="152">
        <f t="shared" si="2"/>
        <v>4.5364418481948451E-10</v>
      </c>
      <c r="F46" s="115">
        <v>0</v>
      </c>
      <c r="G46" s="115">
        <v>0</v>
      </c>
      <c r="H46" s="162">
        <v>5.2310000000000002E-2</v>
      </c>
    </row>
    <row r="47" spans="1:8" ht="12" customHeight="1" x14ac:dyDescent="0.2">
      <c r="A47" s="167">
        <v>39</v>
      </c>
      <c r="B47" s="158" t="s">
        <v>267</v>
      </c>
      <c r="C47" s="146">
        <v>717016289.61000001</v>
      </c>
      <c r="D47" s="115">
        <f t="shared" si="0"/>
        <v>0</v>
      </c>
      <c r="E47" s="152">
        <f t="shared" si="2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67">
        <v>40</v>
      </c>
      <c r="B48" s="124" t="s">
        <v>268</v>
      </c>
      <c r="C48" s="146">
        <v>154544722.69000003</v>
      </c>
      <c r="D48" s="115">
        <f t="shared" si="0"/>
        <v>0</v>
      </c>
      <c r="E48" s="152">
        <f t="shared" si="2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67">
        <v>41</v>
      </c>
      <c r="B49" s="124" t="s">
        <v>269</v>
      </c>
      <c r="C49" s="146">
        <v>77529389.260000005</v>
      </c>
      <c r="D49" s="115">
        <f t="shared" si="0"/>
        <v>0</v>
      </c>
      <c r="E49" s="152">
        <f t="shared" si="2"/>
        <v>0</v>
      </c>
      <c r="F49" s="117">
        <v>0</v>
      </c>
      <c r="G49" s="117">
        <v>0</v>
      </c>
      <c r="H49" s="117">
        <v>0</v>
      </c>
    </row>
    <row r="50" spans="1:8" ht="12" customHeight="1" x14ac:dyDescent="0.2">
      <c r="A50" s="167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2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2"/>
        <v>0</v>
      </c>
      <c r="F51" s="115">
        <v>0</v>
      </c>
      <c r="G51" s="115">
        <v>0</v>
      </c>
      <c r="H51" s="115">
        <v>0</v>
      </c>
    </row>
    <row r="52" spans="1:8" ht="12" customHeight="1" x14ac:dyDescent="0.2">
      <c r="A52" s="167">
        <v>44</v>
      </c>
      <c r="B52" s="124" t="s">
        <v>271</v>
      </c>
      <c r="C52" s="131">
        <v>34319189.439999998</v>
      </c>
      <c r="D52" s="115">
        <f t="shared" si="0"/>
        <v>0</v>
      </c>
      <c r="E52" s="152">
        <f t="shared" si="2"/>
        <v>0</v>
      </c>
      <c r="F52" s="117">
        <v>0</v>
      </c>
      <c r="G52" s="117">
        <v>0</v>
      </c>
      <c r="H52" s="117">
        <v>0</v>
      </c>
    </row>
    <row r="53" spans="1:8" ht="12" customHeight="1" x14ac:dyDescent="0.2">
      <c r="A53" s="133"/>
      <c r="B53" s="133" t="s">
        <v>277</v>
      </c>
      <c r="C53" s="134">
        <f>SUM(C9:C52)</f>
        <v>58958832854.369995</v>
      </c>
      <c r="D53" s="147">
        <f t="shared" ref="D53" si="3">F53+G53+H53</f>
        <v>13077290205.769999</v>
      </c>
      <c r="E53" s="153">
        <f t="shared" ref="E53" si="4">D53/C53</f>
        <v>0.22180374971246938</v>
      </c>
      <c r="F53" s="134">
        <f>SUM(F9:F52)</f>
        <v>9118988095.5</v>
      </c>
      <c r="G53" s="134">
        <f>SUM(G9:G52)</f>
        <v>1777450574.3999996</v>
      </c>
      <c r="H53" s="13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287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10265905945.389997</v>
      </c>
      <c r="D9" s="146">
        <f t="shared" ref="D9:D52" si="0">F9+G9+H9</f>
        <v>2233238051.0900002</v>
      </c>
      <c r="E9" s="152">
        <f t="shared" ref="E9:E37" si="1">D9/C9</f>
        <v>0.21753930563652368</v>
      </c>
      <c r="F9" s="146">
        <v>1503674490.3399999</v>
      </c>
      <c r="G9" s="146">
        <v>219621277.5</v>
      </c>
      <c r="H9" s="146">
        <v>509942283.25</v>
      </c>
    </row>
    <row r="10" spans="1:8" ht="12" customHeight="1" x14ac:dyDescent="0.2">
      <c r="A10" s="167">
        <v>2</v>
      </c>
      <c r="B10" s="158" t="s">
        <v>230</v>
      </c>
      <c r="C10" s="146">
        <v>4045296334.6500001</v>
      </c>
      <c r="D10" s="146">
        <f t="shared" si="0"/>
        <v>1870071173.8699999</v>
      </c>
      <c r="E10" s="152">
        <f t="shared" si="1"/>
        <v>0.46228286364385685</v>
      </c>
      <c r="F10" s="146">
        <v>962199992.07999992</v>
      </c>
      <c r="G10" s="146">
        <v>327541685.32999998</v>
      </c>
      <c r="H10" s="146">
        <v>580329496.46000004</v>
      </c>
    </row>
    <row r="11" spans="1:8" ht="12" customHeight="1" x14ac:dyDescent="0.2">
      <c r="A11" s="167">
        <v>3</v>
      </c>
      <c r="B11" s="158" t="s">
        <v>231</v>
      </c>
      <c r="C11" s="146">
        <v>7704972643.7600002</v>
      </c>
      <c r="D11" s="146">
        <f t="shared" si="0"/>
        <v>1541110524.4200001</v>
      </c>
      <c r="E11" s="152">
        <f t="shared" si="1"/>
        <v>0.20001505465020619</v>
      </c>
      <c r="F11" s="146">
        <v>1061379500.6800001</v>
      </c>
      <c r="G11" s="146">
        <v>194553292.47999999</v>
      </c>
      <c r="H11" s="146">
        <v>285177731.25999999</v>
      </c>
    </row>
    <row r="12" spans="1:8" ht="12" customHeight="1" x14ac:dyDescent="0.2">
      <c r="A12" s="167">
        <v>4</v>
      </c>
      <c r="B12" s="158" t="s">
        <v>232</v>
      </c>
      <c r="C12" s="146">
        <v>5925001119.5800009</v>
      </c>
      <c r="D12" s="146">
        <f t="shared" si="0"/>
        <v>1276390448.95</v>
      </c>
      <c r="E12" s="152">
        <f t="shared" si="1"/>
        <v>0.21542450763966745</v>
      </c>
      <c r="F12" s="146">
        <v>1261669691.3400002</v>
      </c>
      <c r="G12" s="162">
        <v>0</v>
      </c>
      <c r="H12" s="146">
        <v>14720757.609999999</v>
      </c>
    </row>
    <row r="13" spans="1:8" ht="12" customHeight="1" x14ac:dyDescent="0.2">
      <c r="A13" s="167">
        <v>5</v>
      </c>
      <c r="B13" s="124" t="s">
        <v>233</v>
      </c>
      <c r="C13" s="131">
        <v>4020620462.8299999</v>
      </c>
      <c r="D13" s="146">
        <f t="shared" si="0"/>
        <v>1226124011.3900001</v>
      </c>
      <c r="E13" s="152">
        <f t="shared" si="1"/>
        <v>0.30495890440923795</v>
      </c>
      <c r="F13" s="131">
        <v>1174567977.1500001</v>
      </c>
      <c r="G13" s="131">
        <v>37884049.130000003</v>
      </c>
      <c r="H13" s="131">
        <v>13671985.109999999</v>
      </c>
    </row>
    <row r="14" spans="1:8" ht="12" customHeight="1" x14ac:dyDescent="0.2">
      <c r="A14" s="167">
        <v>6</v>
      </c>
      <c r="B14" s="124" t="s">
        <v>234</v>
      </c>
      <c r="C14" s="146">
        <v>5933282417.3300009</v>
      </c>
      <c r="D14" s="146">
        <f t="shared" si="0"/>
        <v>1201221571.71</v>
      </c>
      <c r="E14" s="152">
        <f t="shared" si="1"/>
        <v>0.20245481121907463</v>
      </c>
      <c r="F14" s="146">
        <v>830650361.47000003</v>
      </c>
      <c r="G14" s="131">
        <v>242553417.49000001</v>
      </c>
      <c r="H14" s="131">
        <v>128017792.75</v>
      </c>
    </row>
    <row r="15" spans="1:8" ht="12" customHeight="1" x14ac:dyDescent="0.2">
      <c r="A15" s="167">
        <v>7</v>
      </c>
      <c r="B15" s="124" t="s">
        <v>235</v>
      </c>
      <c r="C15" s="131">
        <v>3464396054.98</v>
      </c>
      <c r="D15" s="146">
        <f t="shared" si="0"/>
        <v>824050401.70000005</v>
      </c>
      <c r="E15" s="152">
        <f t="shared" si="1"/>
        <v>0.23786264290292217</v>
      </c>
      <c r="F15" s="131">
        <v>468890581.97000003</v>
      </c>
      <c r="G15" s="131">
        <v>297242201.39999998</v>
      </c>
      <c r="H15" s="131">
        <v>57917618.329999998</v>
      </c>
    </row>
    <row r="16" spans="1:8" ht="12" customHeight="1" x14ac:dyDescent="0.2">
      <c r="A16" s="167">
        <v>8</v>
      </c>
      <c r="B16" s="124" t="s">
        <v>237</v>
      </c>
      <c r="C16" s="131">
        <v>2509690778.8800001</v>
      </c>
      <c r="D16" s="146">
        <f t="shared" si="0"/>
        <v>599267604.38999999</v>
      </c>
      <c r="E16" s="152">
        <f t="shared" si="1"/>
        <v>0.23878145046117402</v>
      </c>
      <c r="F16" s="146">
        <v>398369969.72000003</v>
      </c>
      <c r="G16" s="146">
        <v>45933094.780000001</v>
      </c>
      <c r="H16" s="131">
        <v>154964539.88999999</v>
      </c>
    </row>
    <row r="17" spans="1:8" ht="12" customHeight="1" x14ac:dyDescent="0.2">
      <c r="A17" s="167">
        <v>9</v>
      </c>
      <c r="B17" s="124" t="s">
        <v>236</v>
      </c>
      <c r="C17" s="131">
        <v>1224728439.3399999</v>
      </c>
      <c r="D17" s="146">
        <f t="shared" si="0"/>
        <v>593868368.54999995</v>
      </c>
      <c r="E17" s="152">
        <f t="shared" si="1"/>
        <v>0.4848979981799334</v>
      </c>
      <c r="F17" s="131">
        <v>543166446.63</v>
      </c>
      <c r="G17" s="131">
        <v>1420938.63</v>
      </c>
      <c r="H17" s="131">
        <v>49280983.289999999</v>
      </c>
    </row>
    <row r="18" spans="1:8" ht="12" customHeight="1" x14ac:dyDescent="0.2">
      <c r="A18" s="167">
        <v>10</v>
      </c>
      <c r="B18" s="124" t="s">
        <v>238</v>
      </c>
      <c r="C18" s="146">
        <v>2994175550.3899999</v>
      </c>
      <c r="D18" s="146">
        <f t="shared" si="0"/>
        <v>464406738.96000004</v>
      </c>
      <c r="E18" s="152">
        <f t="shared" si="1"/>
        <v>0.15510337692107257</v>
      </c>
      <c r="F18" s="131">
        <v>209464898.10000002</v>
      </c>
      <c r="G18" s="131">
        <v>117542230.04000001</v>
      </c>
      <c r="H18" s="131">
        <v>137399610.81999999</v>
      </c>
    </row>
    <row r="19" spans="1:8" ht="12" customHeight="1" x14ac:dyDescent="0.2">
      <c r="A19" s="167">
        <v>11</v>
      </c>
      <c r="B19" s="124" t="s">
        <v>239</v>
      </c>
      <c r="C19" s="146">
        <v>381270425.09999996</v>
      </c>
      <c r="D19" s="146">
        <f t="shared" si="0"/>
        <v>321146291.42999995</v>
      </c>
      <c r="E19" s="152">
        <f t="shared" si="1"/>
        <v>0.84230580262229726</v>
      </c>
      <c r="F19" s="131">
        <v>175860011.32999998</v>
      </c>
      <c r="G19" s="131">
        <v>141476770.75999999</v>
      </c>
      <c r="H19" s="131">
        <v>3809509.34</v>
      </c>
    </row>
    <row r="20" spans="1:8" ht="12" customHeight="1" x14ac:dyDescent="0.2">
      <c r="A20" s="167">
        <v>12</v>
      </c>
      <c r="B20" s="158" t="s">
        <v>240</v>
      </c>
      <c r="C20" s="146">
        <v>470832227.41999996</v>
      </c>
      <c r="D20" s="146">
        <f t="shared" si="0"/>
        <v>253146685.06999999</v>
      </c>
      <c r="E20" s="152">
        <f t="shared" si="1"/>
        <v>0.53765793912867332</v>
      </c>
      <c r="F20" s="146">
        <v>121045458.86</v>
      </c>
      <c r="G20" s="146">
        <v>7576848.1900000004</v>
      </c>
      <c r="H20" s="146">
        <v>124524378.02</v>
      </c>
    </row>
    <row r="21" spans="1:8" ht="12" customHeight="1" x14ac:dyDescent="0.2">
      <c r="A21" s="167">
        <v>13</v>
      </c>
      <c r="B21" s="124" t="s">
        <v>241</v>
      </c>
      <c r="C21" s="146">
        <v>534184805.16000003</v>
      </c>
      <c r="D21" s="146">
        <f t="shared" si="0"/>
        <v>116831911.43000001</v>
      </c>
      <c r="E21" s="152">
        <f t="shared" si="1"/>
        <v>0.21871066024614139</v>
      </c>
      <c r="F21" s="131">
        <v>116831911.43000001</v>
      </c>
      <c r="G21" s="163">
        <v>0</v>
      </c>
      <c r="H21" s="163">
        <v>0</v>
      </c>
    </row>
    <row r="22" spans="1:8" ht="12" customHeight="1" x14ac:dyDescent="0.2">
      <c r="A22" s="167">
        <v>14</v>
      </c>
      <c r="B22" s="124" t="s">
        <v>242</v>
      </c>
      <c r="C22" s="131">
        <v>203229083.34</v>
      </c>
      <c r="D22" s="146">
        <f t="shared" si="0"/>
        <v>104533069.96000001</v>
      </c>
      <c r="E22" s="152">
        <f t="shared" si="1"/>
        <v>0.51436078066207358</v>
      </c>
      <c r="F22" s="131">
        <v>6813176.1200000001</v>
      </c>
      <c r="G22" s="131">
        <v>97719893.840000004</v>
      </c>
      <c r="H22" s="163">
        <v>0</v>
      </c>
    </row>
    <row r="23" spans="1:8" ht="12" customHeight="1" x14ac:dyDescent="0.2">
      <c r="A23" s="167">
        <v>15</v>
      </c>
      <c r="B23" s="158" t="s">
        <v>243</v>
      </c>
      <c r="C23" s="146">
        <v>976283371.59000003</v>
      </c>
      <c r="D23" s="146">
        <f t="shared" si="0"/>
        <v>72585214.329999998</v>
      </c>
      <c r="E23" s="152">
        <f t="shared" si="1"/>
        <v>7.4348510322147413E-2</v>
      </c>
      <c r="F23" s="146">
        <v>35548979.799999997</v>
      </c>
      <c r="G23" s="146">
        <v>1050874.17</v>
      </c>
      <c r="H23" s="146">
        <v>35985360.359999999</v>
      </c>
    </row>
    <row r="24" spans="1:8" ht="12" customHeight="1" x14ac:dyDescent="0.2">
      <c r="A24" s="167">
        <v>16</v>
      </c>
      <c r="B24" s="158" t="s">
        <v>246</v>
      </c>
      <c r="C24" s="146">
        <v>456030092.58000004</v>
      </c>
      <c r="D24" s="146">
        <f t="shared" si="0"/>
        <v>61334057.899999999</v>
      </c>
      <c r="E24" s="152">
        <f t="shared" si="1"/>
        <v>0.13449563723525623</v>
      </c>
      <c r="F24" s="146">
        <v>51807548.549999997</v>
      </c>
      <c r="G24" s="146">
        <v>6324343.4299999997</v>
      </c>
      <c r="H24" s="146">
        <v>3202165.92</v>
      </c>
    </row>
    <row r="25" spans="1:8" ht="12" customHeight="1" x14ac:dyDescent="0.2">
      <c r="A25" s="167">
        <v>17</v>
      </c>
      <c r="B25" s="124" t="s">
        <v>245</v>
      </c>
      <c r="C25" s="131">
        <v>1871693868.1700001</v>
      </c>
      <c r="D25" s="146">
        <f t="shared" si="0"/>
        <v>56452670.43</v>
      </c>
      <c r="E25" s="152">
        <f t="shared" si="1"/>
        <v>3.0161273373831763E-2</v>
      </c>
      <c r="F25" s="131">
        <v>50553994.629999995</v>
      </c>
      <c r="G25" s="146">
        <v>1228168.74</v>
      </c>
      <c r="H25" s="146">
        <v>4670507.0600000015</v>
      </c>
    </row>
    <row r="26" spans="1:8" ht="12" customHeight="1" x14ac:dyDescent="0.2">
      <c r="A26" s="167">
        <v>18</v>
      </c>
      <c r="B26" s="158" t="s">
        <v>249</v>
      </c>
      <c r="C26" s="146">
        <v>473216463.17000002</v>
      </c>
      <c r="D26" s="146">
        <f t="shared" si="0"/>
        <v>42387339.68</v>
      </c>
      <c r="E26" s="152">
        <f t="shared" si="1"/>
        <v>8.9572833954368603E-2</v>
      </c>
      <c r="F26" s="146">
        <v>9685963.4099999983</v>
      </c>
      <c r="G26" s="146">
        <v>17842099.030000001</v>
      </c>
      <c r="H26" s="146">
        <v>14859277.24</v>
      </c>
    </row>
    <row r="27" spans="1:8" ht="12" customHeight="1" x14ac:dyDescent="0.2">
      <c r="A27" s="167">
        <v>19</v>
      </c>
      <c r="B27" s="158" t="s">
        <v>247</v>
      </c>
      <c r="C27" s="146">
        <v>725810654.08000004</v>
      </c>
      <c r="D27" s="146">
        <f t="shared" si="0"/>
        <v>39730638.150000006</v>
      </c>
      <c r="E27" s="152">
        <f t="shared" si="1"/>
        <v>5.4739673393690402E-2</v>
      </c>
      <c r="F27" s="131">
        <v>34751754.030000001</v>
      </c>
      <c r="G27" s="146">
        <v>499199.89</v>
      </c>
      <c r="H27" s="146">
        <v>4479684.2300000004</v>
      </c>
    </row>
    <row r="28" spans="1:8" ht="12" customHeight="1" x14ac:dyDescent="0.2">
      <c r="A28" s="167">
        <v>20</v>
      </c>
      <c r="B28" s="158" t="s">
        <v>244</v>
      </c>
      <c r="C28" s="146">
        <v>108950521.37</v>
      </c>
      <c r="D28" s="146">
        <f t="shared" si="0"/>
        <v>29376518.990000002</v>
      </c>
      <c r="E28" s="152">
        <f t="shared" si="1"/>
        <v>0.26963174311241939</v>
      </c>
      <c r="F28" s="146">
        <v>11531349.370000003</v>
      </c>
      <c r="G28" s="146">
        <v>1388250.8</v>
      </c>
      <c r="H28" s="146">
        <v>16456918.819999998</v>
      </c>
    </row>
    <row r="29" spans="1:8" ht="12" customHeight="1" x14ac:dyDescent="0.2">
      <c r="A29" s="167">
        <v>21</v>
      </c>
      <c r="B29" s="158" t="s">
        <v>248</v>
      </c>
      <c r="C29" s="146">
        <v>215113789.38</v>
      </c>
      <c r="D29" s="146">
        <f t="shared" si="0"/>
        <v>26047195.969999999</v>
      </c>
      <c r="E29" s="152">
        <f t="shared" si="1"/>
        <v>0.12108566375532276</v>
      </c>
      <c r="F29" s="146">
        <v>25109362.32</v>
      </c>
      <c r="G29" s="146">
        <v>95582</v>
      </c>
      <c r="H29" s="146">
        <v>842251.65</v>
      </c>
    </row>
    <row r="30" spans="1:8" ht="12" customHeight="1" x14ac:dyDescent="0.2">
      <c r="A30" s="167">
        <v>22</v>
      </c>
      <c r="B30" s="158" t="s">
        <v>250</v>
      </c>
      <c r="C30" s="146">
        <v>167501409.56</v>
      </c>
      <c r="D30" s="146">
        <f t="shared" si="0"/>
        <v>21284965.270000003</v>
      </c>
      <c r="E30" s="152">
        <f t="shared" si="1"/>
        <v>0.12707335016411073</v>
      </c>
      <c r="F30" s="146">
        <v>3905566.0800000015</v>
      </c>
      <c r="G30" s="146">
        <v>14122114.000000002</v>
      </c>
      <c r="H30" s="146">
        <v>3257285.19</v>
      </c>
    </row>
    <row r="31" spans="1:8" ht="12" customHeight="1" x14ac:dyDescent="0.2">
      <c r="A31" s="167">
        <v>23</v>
      </c>
      <c r="B31" s="158" t="s">
        <v>251</v>
      </c>
      <c r="C31" s="146">
        <v>328663040.81999999</v>
      </c>
      <c r="D31" s="146">
        <f t="shared" si="0"/>
        <v>20735173.449999999</v>
      </c>
      <c r="E31" s="152">
        <f t="shared" si="1"/>
        <v>6.3089459034598602E-2</v>
      </c>
      <c r="F31" s="146">
        <v>20733638.509999998</v>
      </c>
      <c r="G31" s="146">
        <v>1534.94</v>
      </c>
      <c r="H31" s="162">
        <v>0</v>
      </c>
    </row>
    <row r="32" spans="1:8" ht="12" customHeight="1" x14ac:dyDescent="0.2">
      <c r="A32" s="167">
        <v>24</v>
      </c>
      <c r="B32" s="158" t="s">
        <v>253</v>
      </c>
      <c r="C32" s="146">
        <v>19886375.550000001</v>
      </c>
      <c r="D32" s="146">
        <f t="shared" si="0"/>
        <v>19886375.550000001</v>
      </c>
      <c r="E32" s="152">
        <f t="shared" si="1"/>
        <v>1</v>
      </c>
      <c r="F32" s="146">
        <v>19886375.550000001</v>
      </c>
      <c r="G32" s="162">
        <v>0</v>
      </c>
      <c r="H32" s="162">
        <v>0</v>
      </c>
    </row>
    <row r="33" spans="1:8" ht="12" customHeight="1" x14ac:dyDescent="0.2">
      <c r="A33" s="167">
        <v>25</v>
      </c>
      <c r="B33" s="124" t="s">
        <v>252</v>
      </c>
      <c r="C33" s="146">
        <v>330923292.57999992</v>
      </c>
      <c r="D33" s="146">
        <f t="shared" si="0"/>
        <v>14523053.030000001</v>
      </c>
      <c r="E33" s="152">
        <f t="shared" si="1"/>
        <v>4.3886463587295199E-2</v>
      </c>
      <c r="F33" s="131">
        <v>11252152.520000001</v>
      </c>
      <c r="G33" s="131">
        <v>2736972.99</v>
      </c>
      <c r="H33" s="131">
        <v>533927.52</v>
      </c>
    </row>
    <row r="34" spans="1:8" ht="12" customHeight="1" x14ac:dyDescent="0.2">
      <c r="A34" s="167">
        <v>26</v>
      </c>
      <c r="B34" s="158" t="s">
        <v>255</v>
      </c>
      <c r="C34" s="146">
        <v>331614340</v>
      </c>
      <c r="D34" s="146">
        <f t="shared" si="0"/>
        <v>14109268.180000002</v>
      </c>
      <c r="E34" s="152">
        <f t="shared" si="1"/>
        <v>4.2547219701053948E-2</v>
      </c>
      <c r="F34" s="146">
        <v>13343661.07</v>
      </c>
      <c r="G34" s="146">
        <v>50427.64</v>
      </c>
      <c r="H34" s="146">
        <v>715179.47</v>
      </c>
    </row>
    <row r="35" spans="1:8" ht="12" customHeight="1" x14ac:dyDescent="0.2">
      <c r="A35" s="167">
        <v>27</v>
      </c>
      <c r="B35" s="158" t="s">
        <v>254</v>
      </c>
      <c r="C35" s="146">
        <v>672065757.16999984</v>
      </c>
      <c r="D35" s="146">
        <f t="shared" si="0"/>
        <v>13161980.91</v>
      </c>
      <c r="E35" s="152">
        <f t="shared" si="1"/>
        <v>1.9584364728570246E-2</v>
      </c>
      <c r="F35" s="146">
        <v>10997844.74</v>
      </c>
      <c r="G35" s="146">
        <v>947338.37</v>
      </c>
      <c r="H35" s="146">
        <v>1216797.8</v>
      </c>
    </row>
    <row r="36" spans="1:8" ht="12" customHeight="1" x14ac:dyDescent="0.2">
      <c r="A36" s="167">
        <v>28</v>
      </c>
      <c r="B36" s="158" t="s">
        <v>257</v>
      </c>
      <c r="C36" s="146">
        <v>99020158.739999995</v>
      </c>
      <c r="D36" s="146">
        <f t="shared" si="0"/>
        <v>3874851.3899999997</v>
      </c>
      <c r="E36" s="152">
        <f t="shared" si="1"/>
        <v>3.913194484139644E-2</v>
      </c>
      <c r="F36" s="146">
        <v>3215310.8</v>
      </c>
      <c r="G36" s="146">
        <v>16629.3</v>
      </c>
      <c r="H36" s="146">
        <v>642911.29</v>
      </c>
    </row>
    <row r="37" spans="1:8" ht="12" customHeight="1" x14ac:dyDescent="0.2">
      <c r="A37" s="167">
        <v>29</v>
      </c>
      <c r="B37" s="158" t="s">
        <v>258</v>
      </c>
      <c r="C37" s="146">
        <v>280098399.84000003</v>
      </c>
      <c r="D37" s="146">
        <f t="shared" si="0"/>
        <v>2953183.36</v>
      </c>
      <c r="E37" s="152">
        <f t="shared" si="1"/>
        <v>1.054337819026078E-2</v>
      </c>
      <c r="F37" s="146">
        <v>2565184.4299999997</v>
      </c>
      <c r="G37" s="162">
        <v>0</v>
      </c>
      <c r="H37" s="146">
        <v>387998.93</v>
      </c>
    </row>
    <row r="38" spans="1:8" ht="12" customHeight="1" x14ac:dyDescent="0.2">
      <c r="A38" s="167">
        <v>30</v>
      </c>
      <c r="B38" s="124" t="s">
        <v>289</v>
      </c>
      <c r="C38" s="131">
        <v>34832976.949999996</v>
      </c>
      <c r="D38" s="162">
        <f t="shared" si="0"/>
        <v>2729975.21</v>
      </c>
      <c r="E38" s="152"/>
      <c r="F38" s="146">
        <v>2649887.09</v>
      </c>
      <c r="G38" s="131">
        <v>80088.12</v>
      </c>
      <c r="H38" s="163"/>
    </row>
    <row r="39" spans="1:8" ht="12" customHeight="1" x14ac:dyDescent="0.2">
      <c r="A39" s="167">
        <v>31</v>
      </c>
      <c r="B39" s="124" t="s">
        <v>259</v>
      </c>
      <c r="C39" s="131">
        <v>70730061.24000001</v>
      </c>
      <c r="D39" s="146">
        <f t="shared" si="0"/>
        <v>1113633.68</v>
      </c>
      <c r="E39" s="152">
        <f t="shared" ref="E39:E52" si="2">D39/C39</f>
        <v>1.5744842581448325E-2</v>
      </c>
      <c r="F39" s="131">
        <v>1113633.68</v>
      </c>
      <c r="G39" s="163">
        <v>0</v>
      </c>
      <c r="H39" s="163">
        <v>0</v>
      </c>
    </row>
    <row r="40" spans="1:8" ht="12" customHeight="1" x14ac:dyDescent="0.2">
      <c r="A40" s="167">
        <v>32</v>
      </c>
      <c r="B40" s="158" t="s">
        <v>261</v>
      </c>
      <c r="C40" s="146">
        <v>223253525.42000002</v>
      </c>
      <c r="D40" s="146">
        <f t="shared" si="0"/>
        <v>1064971.5999999999</v>
      </c>
      <c r="E40" s="152">
        <f t="shared" si="2"/>
        <v>4.7702341900155952E-3</v>
      </c>
      <c r="F40" s="146">
        <v>768643.61</v>
      </c>
      <c r="G40" s="146">
        <v>37925.22</v>
      </c>
      <c r="H40" s="146">
        <v>258402.77</v>
      </c>
    </row>
    <row r="41" spans="1:8" ht="12" customHeight="1" x14ac:dyDescent="0.2">
      <c r="A41" s="167">
        <v>33</v>
      </c>
      <c r="B41" s="158" t="s">
        <v>260</v>
      </c>
      <c r="C41" s="146">
        <v>7599180.120000001</v>
      </c>
      <c r="D41" s="146">
        <f t="shared" si="0"/>
        <v>246913.42</v>
      </c>
      <c r="E41" s="152">
        <f t="shared" si="2"/>
        <v>3.2492113109696887E-2</v>
      </c>
      <c r="F41" s="146">
        <v>246913.42</v>
      </c>
      <c r="G41" s="162">
        <v>0</v>
      </c>
      <c r="H41" s="162">
        <v>0</v>
      </c>
    </row>
    <row r="42" spans="1:8" ht="12" customHeight="1" x14ac:dyDescent="0.2">
      <c r="A42" s="167">
        <v>34</v>
      </c>
      <c r="B42" s="158" t="s">
        <v>285</v>
      </c>
      <c r="C42" s="146">
        <v>401583.47</v>
      </c>
      <c r="D42" s="146">
        <f t="shared" si="0"/>
        <v>137610.6</v>
      </c>
      <c r="E42" s="152">
        <f t="shared" si="2"/>
        <v>0.34266998091330803</v>
      </c>
      <c r="F42" s="146">
        <v>67682.5</v>
      </c>
      <c r="G42" s="146">
        <v>69928.100000000006</v>
      </c>
      <c r="H42" s="162">
        <v>0</v>
      </c>
    </row>
    <row r="43" spans="1:8" ht="12" customHeight="1" x14ac:dyDescent="0.2">
      <c r="A43" s="167">
        <v>35</v>
      </c>
      <c r="B43" s="124" t="s">
        <v>266</v>
      </c>
      <c r="C43" s="146">
        <v>1936150</v>
      </c>
      <c r="D43" s="146">
        <f t="shared" si="0"/>
        <v>79900</v>
      </c>
      <c r="E43" s="152">
        <f t="shared" si="2"/>
        <v>4.1267463781215298E-2</v>
      </c>
      <c r="F43" s="163">
        <v>0</v>
      </c>
      <c r="G43" s="131">
        <v>79900</v>
      </c>
      <c r="H43" s="163">
        <v>0</v>
      </c>
    </row>
    <row r="44" spans="1:8" ht="12" customHeight="1" x14ac:dyDescent="0.2">
      <c r="A44" s="167">
        <v>36</v>
      </c>
      <c r="B44" s="124" t="s">
        <v>262</v>
      </c>
      <c r="C44" s="131">
        <v>168835258.33000001</v>
      </c>
      <c r="D44" s="146">
        <f t="shared" si="0"/>
        <v>68761.119999999995</v>
      </c>
      <c r="E44" s="152">
        <f t="shared" si="2"/>
        <v>4.0726753807312984E-4</v>
      </c>
      <c r="F44" s="131">
        <v>68761.119999999995</v>
      </c>
      <c r="G44" s="163">
        <v>0</v>
      </c>
      <c r="H44" s="163">
        <v>0</v>
      </c>
    </row>
    <row r="45" spans="1:8" ht="12" customHeight="1" x14ac:dyDescent="0.2">
      <c r="A45" s="167">
        <v>37</v>
      </c>
      <c r="B45" s="158" t="s">
        <v>265</v>
      </c>
      <c r="C45" s="146">
        <v>115604587.33</v>
      </c>
      <c r="D45" s="146">
        <f t="shared" si="0"/>
        <v>15248.14</v>
      </c>
      <c r="E45" s="152">
        <f t="shared" si="2"/>
        <v>1.318990911361787E-4</v>
      </c>
      <c r="F45" s="146">
        <v>15000</v>
      </c>
      <c r="G45" s="162">
        <v>0</v>
      </c>
      <c r="H45" s="146">
        <v>248.14</v>
      </c>
    </row>
    <row r="46" spans="1:8" ht="12" customHeight="1" x14ac:dyDescent="0.2">
      <c r="A46" s="167">
        <v>38</v>
      </c>
      <c r="B46" s="158" t="s">
        <v>264</v>
      </c>
      <c r="C46" s="146">
        <v>5620003.3700000001</v>
      </c>
      <c r="D46" s="146">
        <f t="shared" si="0"/>
        <v>6004.08</v>
      </c>
      <c r="E46" s="152">
        <f t="shared" si="2"/>
        <v>1.0683409963862709E-3</v>
      </c>
      <c r="F46" s="162">
        <v>0</v>
      </c>
      <c r="G46" s="162">
        <v>0</v>
      </c>
      <c r="H46" s="146">
        <v>6004.08</v>
      </c>
    </row>
    <row r="47" spans="1:8" ht="12" customHeight="1" x14ac:dyDescent="0.2">
      <c r="A47" s="167">
        <v>39</v>
      </c>
      <c r="B47" s="158" t="s">
        <v>263</v>
      </c>
      <c r="C47" s="146">
        <v>4908.26</v>
      </c>
      <c r="D47" s="146">
        <f t="shared" si="0"/>
        <v>4906.26</v>
      </c>
      <c r="E47" s="152">
        <f t="shared" si="2"/>
        <v>0.99959252362344297</v>
      </c>
      <c r="F47" s="146">
        <v>4906.26</v>
      </c>
      <c r="G47" s="162">
        <v>0</v>
      </c>
      <c r="H47" s="162">
        <v>0</v>
      </c>
    </row>
    <row r="48" spans="1:8" ht="12" customHeight="1" x14ac:dyDescent="0.2">
      <c r="A48" s="167">
        <v>40</v>
      </c>
      <c r="B48" s="158" t="s">
        <v>267</v>
      </c>
      <c r="C48" s="146">
        <v>729342961.88</v>
      </c>
      <c r="D48" s="162">
        <f t="shared" si="0"/>
        <v>0</v>
      </c>
      <c r="E48" s="152">
        <f t="shared" si="2"/>
        <v>0</v>
      </c>
      <c r="F48" s="162">
        <v>0</v>
      </c>
      <c r="G48" s="162">
        <v>0</v>
      </c>
      <c r="H48" s="162">
        <v>0</v>
      </c>
    </row>
    <row r="49" spans="1:8" ht="12" customHeight="1" x14ac:dyDescent="0.2">
      <c r="A49" s="167">
        <v>41</v>
      </c>
      <c r="B49" s="158" t="s">
        <v>268</v>
      </c>
      <c r="C49" s="146">
        <v>198819771.61000001</v>
      </c>
      <c r="D49" s="162">
        <f t="shared" si="0"/>
        <v>0</v>
      </c>
      <c r="E49" s="152">
        <f t="shared" si="2"/>
        <v>0</v>
      </c>
      <c r="F49" s="162">
        <v>0</v>
      </c>
      <c r="G49" s="162">
        <v>0</v>
      </c>
      <c r="H49" s="162">
        <v>0</v>
      </c>
    </row>
    <row r="50" spans="1:8" ht="12" customHeight="1" x14ac:dyDescent="0.2">
      <c r="A50" s="167">
        <v>42</v>
      </c>
      <c r="B50" s="158" t="s">
        <v>269</v>
      </c>
      <c r="C50" s="146">
        <v>80193072.659999996</v>
      </c>
      <c r="D50" s="162">
        <f t="shared" si="0"/>
        <v>0</v>
      </c>
      <c r="E50" s="152">
        <f t="shared" si="2"/>
        <v>0</v>
      </c>
      <c r="F50" s="163">
        <v>0</v>
      </c>
      <c r="G50" s="162">
        <v>0</v>
      </c>
      <c r="H50" s="163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62">
        <f t="shared" si="0"/>
        <v>0</v>
      </c>
      <c r="E51" s="152">
        <f t="shared" si="2"/>
        <v>0</v>
      </c>
      <c r="F51" s="162">
        <v>0</v>
      </c>
      <c r="G51" s="162">
        <v>0</v>
      </c>
      <c r="H51" s="162">
        <v>0</v>
      </c>
    </row>
    <row r="52" spans="1:8" ht="12" customHeight="1" x14ac:dyDescent="0.2">
      <c r="A52" s="167">
        <v>44</v>
      </c>
      <c r="B52" s="124" t="s">
        <v>271</v>
      </c>
      <c r="C52" s="131">
        <v>36691076.519999996</v>
      </c>
      <c r="D52" s="162">
        <f t="shared" si="0"/>
        <v>0</v>
      </c>
      <c r="E52" s="152">
        <f t="shared" si="2"/>
        <v>0</v>
      </c>
      <c r="F52" s="163">
        <v>0</v>
      </c>
      <c r="G52" s="163">
        <v>0</v>
      </c>
      <c r="H52" s="163">
        <v>0</v>
      </c>
    </row>
    <row r="53" spans="1:8" x14ac:dyDescent="0.2">
      <c r="A53" s="133"/>
      <c r="B53" s="133" t="s">
        <v>277</v>
      </c>
      <c r="C53" s="134">
        <f>SUM(C9:C52)</f>
        <v>58586103686.909988</v>
      </c>
      <c r="D53" s="147">
        <f t="shared" ref="D53" si="3">F53+G53+H53</f>
        <v>13069317263.620003</v>
      </c>
      <c r="E53" s="153">
        <f t="shared" ref="E53" si="4">D53/C53</f>
        <v>0.22307879242940859</v>
      </c>
      <c r="F53" s="134">
        <f>SUM(F9:F52)</f>
        <v>9144408580.7100029</v>
      </c>
      <c r="G53" s="134">
        <f>SUM(G9:G52)</f>
        <v>1777637076.3099999</v>
      </c>
      <c r="H53" s="13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290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10264907557.089998</v>
      </c>
      <c r="D9" s="146">
        <f t="shared" ref="D9:D52" si="0">F9+G9+H9</f>
        <v>2240700656.0899997</v>
      </c>
      <c r="E9" s="152">
        <f>D9/C9</f>
        <v>0.21828746568129997</v>
      </c>
      <c r="F9" s="131">
        <v>1509353417.3499999</v>
      </c>
      <c r="G9" s="146">
        <v>218521703.09</v>
      </c>
      <c r="H9" s="146">
        <v>512825535.64999998</v>
      </c>
    </row>
    <row r="10" spans="1:8" ht="12" customHeight="1" x14ac:dyDescent="0.2">
      <c r="A10" s="167">
        <v>2</v>
      </c>
      <c r="B10" s="124" t="s">
        <v>230</v>
      </c>
      <c r="C10" s="146">
        <v>3989479035.3399997</v>
      </c>
      <c r="D10" s="146">
        <f t="shared" si="0"/>
        <v>1874439010.6799998</v>
      </c>
      <c r="E10" s="152">
        <f t="shared" ref="E10:E53" si="1">D10/C10</f>
        <v>0.46984555980258524</v>
      </c>
      <c r="F10" s="131">
        <v>963707693.08000004</v>
      </c>
      <c r="G10" s="131">
        <v>328237369.48000002</v>
      </c>
      <c r="H10" s="131">
        <v>582493948.12</v>
      </c>
    </row>
    <row r="11" spans="1:8" ht="12" customHeight="1" x14ac:dyDescent="0.2">
      <c r="A11" s="167">
        <v>3</v>
      </c>
      <c r="B11" s="124" t="s">
        <v>231</v>
      </c>
      <c r="C11" s="131">
        <v>7666203477.3300009</v>
      </c>
      <c r="D11" s="146">
        <f t="shared" si="0"/>
        <v>1542120252.04</v>
      </c>
      <c r="E11" s="152">
        <f t="shared" si="1"/>
        <v>0.20115827300961392</v>
      </c>
      <c r="F11" s="131">
        <v>1060577003.77</v>
      </c>
      <c r="G11" s="131">
        <v>196721163.5</v>
      </c>
      <c r="H11" s="131">
        <v>284822084.76999998</v>
      </c>
    </row>
    <row r="12" spans="1:8" ht="12" customHeight="1" x14ac:dyDescent="0.2">
      <c r="A12" s="167">
        <v>4</v>
      </c>
      <c r="B12" s="158" t="s">
        <v>232</v>
      </c>
      <c r="C12" s="146">
        <v>5957759380.21</v>
      </c>
      <c r="D12" s="146">
        <f t="shared" si="0"/>
        <v>1275490783.6099999</v>
      </c>
      <c r="E12" s="152">
        <f t="shared" si="1"/>
        <v>0.21408900598550881</v>
      </c>
      <c r="F12" s="146">
        <v>1260678079.9599998</v>
      </c>
      <c r="G12" s="115">
        <v>0</v>
      </c>
      <c r="H12" s="146">
        <v>14812703.65</v>
      </c>
    </row>
    <row r="13" spans="1:8" ht="12" customHeight="1" x14ac:dyDescent="0.2">
      <c r="A13" s="167">
        <v>5</v>
      </c>
      <c r="B13" s="124" t="s">
        <v>233</v>
      </c>
      <c r="C13" s="131">
        <v>4071799838.52</v>
      </c>
      <c r="D13" s="146">
        <f t="shared" si="0"/>
        <v>1230049531.45</v>
      </c>
      <c r="E13" s="152">
        <f t="shared" si="1"/>
        <v>0.30208988168168233</v>
      </c>
      <c r="F13" s="131">
        <v>1178427442.5699999</v>
      </c>
      <c r="G13" s="146">
        <v>37842063.890000001</v>
      </c>
      <c r="H13" s="146">
        <v>13780024.99</v>
      </c>
    </row>
    <row r="14" spans="1:8" ht="12" customHeight="1" x14ac:dyDescent="0.2">
      <c r="A14" s="167">
        <v>6</v>
      </c>
      <c r="B14" s="158" t="s">
        <v>234</v>
      </c>
      <c r="C14" s="146">
        <v>5932261236.4199991</v>
      </c>
      <c r="D14" s="146">
        <f t="shared" si="0"/>
        <v>1207439238.6200001</v>
      </c>
      <c r="E14" s="152">
        <f t="shared" si="1"/>
        <v>0.20353777261310654</v>
      </c>
      <c r="F14" s="146">
        <v>837846624.82000005</v>
      </c>
      <c r="G14" s="146">
        <v>241130973.55000001</v>
      </c>
      <c r="H14" s="146">
        <v>128461640.25</v>
      </c>
    </row>
    <row r="15" spans="1:8" ht="12" customHeight="1" x14ac:dyDescent="0.2">
      <c r="A15" s="167">
        <v>7</v>
      </c>
      <c r="B15" s="124" t="s">
        <v>235</v>
      </c>
      <c r="C15" s="131">
        <v>3447071501.2500005</v>
      </c>
      <c r="D15" s="146">
        <f t="shared" si="0"/>
        <v>824530924.95999992</v>
      </c>
      <c r="E15" s="152">
        <f t="shared" si="1"/>
        <v>0.23919751147053461</v>
      </c>
      <c r="F15" s="131">
        <v>470629154.34999996</v>
      </c>
      <c r="G15" s="131">
        <v>296904493.81999999</v>
      </c>
      <c r="H15" s="131">
        <v>56997276.789999999</v>
      </c>
    </row>
    <row r="16" spans="1:8" ht="12" customHeight="1" x14ac:dyDescent="0.2">
      <c r="A16" s="167">
        <v>8</v>
      </c>
      <c r="B16" s="158" t="s">
        <v>237</v>
      </c>
      <c r="C16" s="146">
        <v>2524281573.6999998</v>
      </c>
      <c r="D16" s="146">
        <f t="shared" si="0"/>
        <v>600154301.30999994</v>
      </c>
      <c r="E16" s="152">
        <f t="shared" si="1"/>
        <v>0.23775251840479733</v>
      </c>
      <c r="F16" s="146">
        <v>400116519.08999997</v>
      </c>
      <c r="G16" s="146">
        <v>46769384.030000001</v>
      </c>
      <c r="H16" s="146">
        <v>153268398.19</v>
      </c>
    </row>
    <row r="17" spans="1:8" ht="12" customHeight="1" x14ac:dyDescent="0.2">
      <c r="A17" s="167">
        <v>9</v>
      </c>
      <c r="B17" s="158" t="s">
        <v>236</v>
      </c>
      <c r="C17" s="146">
        <v>1234934813.02</v>
      </c>
      <c r="D17" s="146">
        <f t="shared" si="0"/>
        <v>598223089.55999994</v>
      </c>
      <c r="E17" s="152">
        <f t="shared" si="1"/>
        <v>0.48441673459432355</v>
      </c>
      <c r="F17" s="146">
        <v>547296479.15999997</v>
      </c>
      <c r="G17" s="146">
        <v>1368970.9</v>
      </c>
      <c r="H17" s="146">
        <v>49557639.5</v>
      </c>
    </row>
    <row r="18" spans="1:8" ht="12" customHeight="1" x14ac:dyDescent="0.2">
      <c r="A18" s="167">
        <v>10</v>
      </c>
      <c r="B18" s="158" t="s">
        <v>238</v>
      </c>
      <c r="C18" s="146">
        <v>2987197737.5999999</v>
      </c>
      <c r="D18" s="146">
        <f t="shared" si="0"/>
        <v>462667557.28999996</v>
      </c>
      <c r="E18" s="152">
        <f t="shared" si="1"/>
        <v>0.15488347204685562</v>
      </c>
      <c r="F18" s="146">
        <v>208127841.77000001</v>
      </c>
      <c r="G18" s="146">
        <v>118116740.5</v>
      </c>
      <c r="H18" s="146">
        <v>136422975.02000001</v>
      </c>
    </row>
    <row r="19" spans="1:8" ht="12" customHeight="1" x14ac:dyDescent="0.2">
      <c r="A19" s="167">
        <v>11</v>
      </c>
      <c r="B19" s="158" t="s">
        <v>239</v>
      </c>
      <c r="C19" s="146">
        <v>382912464.69000006</v>
      </c>
      <c r="D19" s="146">
        <f t="shared" si="0"/>
        <v>324260268.03000003</v>
      </c>
      <c r="E19" s="152">
        <f t="shared" si="1"/>
        <v>0.84682609716692314</v>
      </c>
      <c r="F19" s="146">
        <v>177510092.21000001</v>
      </c>
      <c r="G19" s="146">
        <v>142936801.03</v>
      </c>
      <c r="H19" s="146">
        <v>3813374.79</v>
      </c>
    </row>
    <row r="20" spans="1:8" ht="12" customHeight="1" x14ac:dyDescent="0.2">
      <c r="A20" s="167">
        <v>12</v>
      </c>
      <c r="B20" s="158" t="s">
        <v>240</v>
      </c>
      <c r="C20" s="146">
        <v>469220892.1099999</v>
      </c>
      <c r="D20" s="146">
        <f t="shared" si="0"/>
        <v>250539787.32999998</v>
      </c>
      <c r="E20" s="152">
        <f t="shared" si="1"/>
        <v>0.53394849108991871</v>
      </c>
      <c r="F20" s="146">
        <v>120481555.80999999</v>
      </c>
      <c r="G20" s="146">
        <v>7890644.0099999998</v>
      </c>
      <c r="H20" s="146">
        <v>122167587.51000001</v>
      </c>
    </row>
    <row r="21" spans="1:8" ht="12" customHeight="1" x14ac:dyDescent="0.2">
      <c r="A21" s="167">
        <v>13</v>
      </c>
      <c r="B21" s="158" t="s">
        <v>241</v>
      </c>
      <c r="C21" s="146">
        <v>542854004.64999998</v>
      </c>
      <c r="D21" s="146">
        <f t="shared" si="0"/>
        <v>116981317.02</v>
      </c>
      <c r="E21" s="152">
        <f t="shared" si="1"/>
        <v>0.21549314551971041</v>
      </c>
      <c r="F21" s="146">
        <v>116981317.02</v>
      </c>
      <c r="G21" s="115">
        <v>0</v>
      </c>
      <c r="H21" s="115">
        <v>0</v>
      </c>
    </row>
    <row r="22" spans="1:8" ht="12" customHeight="1" x14ac:dyDescent="0.2">
      <c r="A22" s="167">
        <v>14</v>
      </c>
      <c r="B22" s="158" t="s">
        <v>242</v>
      </c>
      <c r="C22" s="146">
        <v>204422253.65000001</v>
      </c>
      <c r="D22" s="146">
        <f t="shared" si="0"/>
        <v>104766889.69</v>
      </c>
      <c r="E22" s="152">
        <f t="shared" si="1"/>
        <v>0.51250237104506158</v>
      </c>
      <c r="F22" s="146">
        <v>7199596.8799999999</v>
      </c>
      <c r="G22" s="146">
        <v>97567292.810000002</v>
      </c>
      <c r="H22" s="115">
        <v>0</v>
      </c>
    </row>
    <row r="23" spans="1:8" ht="12" customHeight="1" x14ac:dyDescent="0.2">
      <c r="A23" s="167">
        <v>15</v>
      </c>
      <c r="B23" s="158" t="s">
        <v>243</v>
      </c>
      <c r="C23" s="146">
        <v>986072562.92999995</v>
      </c>
      <c r="D23" s="146">
        <f t="shared" si="0"/>
        <v>71795129.629999995</v>
      </c>
      <c r="E23" s="152">
        <f t="shared" si="1"/>
        <v>7.2809174830571408E-2</v>
      </c>
      <c r="F23" s="146">
        <v>35678567.819999993</v>
      </c>
      <c r="G23" s="146">
        <v>998528.31</v>
      </c>
      <c r="H23" s="146">
        <v>35118033.5</v>
      </c>
    </row>
    <row r="24" spans="1:8" ht="12" customHeight="1" x14ac:dyDescent="0.2">
      <c r="A24" s="167">
        <v>16</v>
      </c>
      <c r="B24" s="158" t="s">
        <v>246</v>
      </c>
      <c r="C24" s="146">
        <v>455637282.14000005</v>
      </c>
      <c r="D24" s="146">
        <f t="shared" si="0"/>
        <v>63986691.359999999</v>
      </c>
      <c r="E24" s="152">
        <f t="shared" si="1"/>
        <v>0.14043339706415708</v>
      </c>
      <c r="F24" s="146">
        <v>54628443.399999999</v>
      </c>
      <c r="G24" s="146">
        <v>6102511.2400000002</v>
      </c>
      <c r="H24" s="146">
        <v>3255736.72</v>
      </c>
    </row>
    <row r="25" spans="1:8" ht="12" customHeight="1" x14ac:dyDescent="0.2">
      <c r="A25" s="167">
        <v>17</v>
      </c>
      <c r="B25" s="124" t="s">
        <v>245</v>
      </c>
      <c r="C25" s="131">
        <v>1869338604.4099998</v>
      </c>
      <c r="D25" s="146">
        <f t="shared" si="0"/>
        <v>52914751.089999996</v>
      </c>
      <c r="E25" s="152">
        <f t="shared" si="1"/>
        <v>2.8306670051732513E-2</v>
      </c>
      <c r="F25" s="131">
        <v>46905848.530000001</v>
      </c>
      <c r="G25" s="131">
        <v>1177873.4099999999</v>
      </c>
      <c r="H25" s="131">
        <v>4831029.1500000004</v>
      </c>
    </row>
    <row r="26" spans="1:8" ht="12" customHeight="1" x14ac:dyDescent="0.2">
      <c r="A26" s="167">
        <v>18</v>
      </c>
      <c r="B26" s="158" t="s">
        <v>249</v>
      </c>
      <c r="C26" s="146">
        <v>489150915.79999995</v>
      </c>
      <c r="D26" s="146">
        <f t="shared" si="0"/>
        <v>44164725.409999996</v>
      </c>
      <c r="E26" s="152">
        <f t="shared" si="1"/>
        <v>9.0288546915565232E-2</v>
      </c>
      <c r="F26" s="146">
        <v>9860379.9799999986</v>
      </c>
      <c r="G26" s="146">
        <v>18738980.919999998</v>
      </c>
      <c r="H26" s="146">
        <v>15565364.51</v>
      </c>
    </row>
    <row r="27" spans="1:8" ht="12" customHeight="1" x14ac:dyDescent="0.2">
      <c r="A27" s="167">
        <v>19</v>
      </c>
      <c r="B27" s="158" t="s">
        <v>247</v>
      </c>
      <c r="C27" s="146">
        <v>734376925.72000003</v>
      </c>
      <c r="D27" s="146">
        <f t="shared" si="0"/>
        <v>38827701.359999999</v>
      </c>
      <c r="E27" s="152">
        <f t="shared" si="1"/>
        <v>5.2871624911052899E-2</v>
      </c>
      <c r="F27" s="146">
        <v>33779672.270000003</v>
      </c>
      <c r="G27" s="146">
        <v>622508.32999999996</v>
      </c>
      <c r="H27" s="146">
        <v>4425520.76</v>
      </c>
    </row>
    <row r="28" spans="1:8" ht="12" customHeight="1" x14ac:dyDescent="0.2">
      <c r="A28" s="167">
        <v>20</v>
      </c>
      <c r="B28" s="124" t="s">
        <v>244</v>
      </c>
      <c r="C28" s="146">
        <v>105507322.22999999</v>
      </c>
      <c r="D28" s="146">
        <f t="shared" si="0"/>
        <v>28814559.189999998</v>
      </c>
      <c r="E28" s="152">
        <f t="shared" si="1"/>
        <v>0.27310482894434462</v>
      </c>
      <c r="F28" s="131">
        <v>11459073.609999999</v>
      </c>
      <c r="G28" s="131">
        <v>1292101.8500000001</v>
      </c>
      <c r="H28" s="131">
        <v>16063383.73</v>
      </c>
    </row>
    <row r="29" spans="1:8" ht="12" customHeight="1" x14ac:dyDescent="0.2">
      <c r="A29" s="167">
        <v>21</v>
      </c>
      <c r="B29" s="158" t="s">
        <v>248</v>
      </c>
      <c r="C29" s="146">
        <v>225103680.45000002</v>
      </c>
      <c r="D29" s="146">
        <f t="shared" si="0"/>
        <v>27280080.370000001</v>
      </c>
      <c r="E29" s="152">
        <f t="shared" si="1"/>
        <v>0.1211889575304365</v>
      </c>
      <c r="F29" s="146">
        <v>26256170.77</v>
      </c>
      <c r="G29" s="146">
        <v>92472.62</v>
      </c>
      <c r="H29" s="146">
        <v>931436.98</v>
      </c>
    </row>
    <row r="30" spans="1:8" ht="12" customHeight="1" x14ac:dyDescent="0.2">
      <c r="A30" s="167">
        <v>22</v>
      </c>
      <c r="B30" s="124" t="s">
        <v>250</v>
      </c>
      <c r="C30" s="131">
        <v>176931522.70000002</v>
      </c>
      <c r="D30" s="146">
        <f t="shared" si="0"/>
        <v>21234901.870000005</v>
      </c>
      <c r="E30" s="152">
        <f t="shared" si="1"/>
        <v>0.12001762911409117</v>
      </c>
      <c r="F30" s="146">
        <v>3943054.7</v>
      </c>
      <c r="G30" s="146">
        <v>14045254.680000002</v>
      </c>
      <c r="H30" s="131">
        <v>3246592.49</v>
      </c>
    </row>
    <row r="31" spans="1:8" ht="12" customHeight="1" x14ac:dyDescent="0.2">
      <c r="A31" s="167">
        <v>23</v>
      </c>
      <c r="B31" s="124" t="s">
        <v>253</v>
      </c>
      <c r="C31" s="131">
        <v>20092961.300000001</v>
      </c>
      <c r="D31" s="146">
        <f t="shared" si="0"/>
        <v>20092961.300000001</v>
      </c>
      <c r="E31" s="152">
        <f t="shared" si="1"/>
        <v>1</v>
      </c>
      <c r="F31" s="146">
        <v>20092961.300000001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58" t="s">
        <v>251</v>
      </c>
      <c r="C32" s="146">
        <v>330782791.78999996</v>
      </c>
      <c r="D32" s="146">
        <f t="shared" si="0"/>
        <v>19637406.059999999</v>
      </c>
      <c r="E32" s="152">
        <f t="shared" si="1"/>
        <v>5.9366468109583403E-2</v>
      </c>
      <c r="F32" s="131">
        <v>19635871.119999997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31">
        <v>330340537.81999999</v>
      </c>
      <c r="D33" s="146">
        <f t="shared" si="0"/>
        <v>14444403.949999999</v>
      </c>
      <c r="E33" s="152">
        <f t="shared" si="1"/>
        <v>4.3725798974967596E-2</v>
      </c>
      <c r="F33" s="131">
        <v>11253208.709999999</v>
      </c>
      <c r="G33" s="131">
        <v>2675670.84</v>
      </c>
      <c r="H33" s="131">
        <v>515524.4</v>
      </c>
    </row>
    <row r="34" spans="1:8" ht="12" customHeight="1" x14ac:dyDescent="0.2">
      <c r="A34" s="167">
        <v>26</v>
      </c>
      <c r="B34" s="158" t="s">
        <v>255</v>
      </c>
      <c r="C34" s="146">
        <v>330380762.70999998</v>
      </c>
      <c r="D34" s="146">
        <f t="shared" si="0"/>
        <v>14042460.639999999</v>
      </c>
      <c r="E34" s="152">
        <f t="shared" si="1"/>
        <v>4.2503868944470356E-2</v>
      </c>
      <c r="F34" s="146">
        <v>13234758.209999999</v>
      </c>
      <c r="G34" s="146">
        <v>49523.82</v>
      </c>
      <c r="H34" s="146">
        <v>758178.61</v>
      </c>
    </row>
    <row r="35" spans="1:8" ht="12" customHeight="1" x14ac:dyDescent="0.2">
      <c r="A35" s="167">
        <v>27</v>
      </c>
      <c r="B35" s="158" t="s">
        <v>254</v>
      </c>
      <c r="C35" s="146">
        <v>665767480.08000004</v>
      </c>
      <c r="D35" s="146">
        <f t="shared" si="0"/>
        <v>13365228.75</v>
      </c>
      <c r="E35" s="152">
        <f t="shared" si="1"/>
        <v>2.0074919772882276E-2</v>
      </c>
      <c r="F35" s="146">
        <v>10957813.810000001</v>
      </c>
      <c r="G35" s="146">
        <v>913857.46</v>
      </c>
      <c r="H35" s="146">
        <v>1493557.48</v>
      </c>
    </row>
    <row r="36" spans="1:8" ht="12" customHeight="1" x14ac:dyDescent="0.2">
      <c r="A36" s="167">
        <v>28</v>
      </c>
      <c r="B36" s="158" t="s">
        <v>257</v>
      </c>
      <c r="C36" s="146">
        <v>99774137.409999996</v>
      </c>
      <c r="D36" s="146">
        <f t="shared" si="0"/>
        <v>3730640.56</v>
      </c>
      <c r="E36" s="152">
        <f t="shared" si="1"/>
        <v>3.7390857559306663E-2</v>
      </c>
      <c r="F36" s="146">
        <v>3059739.47</v>
      </c>
      <c r="G36" s="146">
        <v>16083.17</v>
      </c>
      <c r="H36" s="146">
        <v>654817.92000000004</v>
      </c>
    </row>
    <row r="37" spans="1:8" ht="12" customHeight="1" x14ac:dyDescent="0.2">
      <c r="A37" s="167">
        <v>29</v>
      </c>
      <c r="B37" s="158" t="s">
        <v>256</v>
      </c>
      <c r="C37" s="146">
        <v>34643515.32</v>
      </c>
      <c r="D37" s="146">
        <f t="shared" si="0"/>
        <v>2733838.87</v>
      </c>
      <c r="E37" s="152">
        <f t="shared" si="1"/>
        <v>7.8913437182909996E-2</v>
      </c>
      <c r="F37" s="146">
        <v>2296417.79</v>
      </c>
      <c r="G37" s="146">
        <v>80088.12</v>
      </c>
      <c r="H37" s="146">
        <v>357332.96</v>
      </c>
    </row>
    <row r="38" spans="1:8" ht="12" customHeight="1" x14ac:dyDescent="0.2">
      <c r="A38" s="167">
        <v>30</v>
      </c>
      <c r="B38" s="158" t="s">
        <v>258</v>
      </c>
      <c r="C38" s="146">
        <v>255117599.30999994</v>
      </c>
      <c r="D38" s="146">
        <f t="shared" si="0"/>
        <v>2619188.14</v>
      </c>
      <c r="E38" s="152">
        <f t="shared" si="1"/>
        <v>1.0266591356629056E-2</v>
      </c>
      <c r="F38" s="146">
        <v>2238891.4900000002</v>
      </c>
      <c r="G38" s="115">
        <v>0</v>
      </c>
      <c r="H38" s="146">
        <v>380296.65</v>
      </c>
    </row>
    <row r="39" spans="1:8" ht="12" customHeight="1" x14ac:dyDescent="0.2">
      <c r="A39" s="167">
        <v>31</v>
      </c>
      <c r="B39" s="124" t="s">
        <v>261</v>
      </c>
      <c r="C39" s="146">
        <v>243589442.56</v>
      </c>
      <c r="D39" s="146">
        <f t="shared" si="0"/>
        <v>1534442.69</v>
      </c>
      <c r="E39" s="152">
        <f t="shared" si="1"/>
        <v>6.299298827871171E-3</v>
      </c>
      <c r="F39" s="131">
        <v>1213206.69</v>
      </c>
      <c r="G39" s="131">
        <v>37145.769999999997</v>
      </c>
      <c r="H39" s="131">
        <v>284090.23</v>
      </c>
    </row>
    <row r="40" spans="1:8" ht="12" customHeight="1" x14ac:dyDescent="0.2">
      <c r="A40" s="167">
        <v>32</v>
      </c>
      <c r="B40" s="158" t="s">
        <v>259</v>
      </c>
      <c r="C40" s="146">
        <v>72575637.249999985</v>
      </c>
      <c r="D40" s="146">
        <f t="shared" si="0"/>
        <v>1100889.96</v>
      </c>
      <c r="E40" s="152">
        <f t="shared" si="1"/>
        <v>1.5168863846248904E-2</v>
      </c>
      <c r="F40" s="146">
        <v>1100889.96</v>
      </c>
      <c r="G40" s="115">
        <v>0</v>
      </c>
      <c r="H40" s="115">
        <v>0</v>
      </c>
    </row>
    <row r="41" spans="1:8" ht="12" customHeight="1" x14ac:dyDescent="0.2">
      <c r="A41" s="167">
        <v>33</v>
      </c>
      <c r="B41" s="158" t="s">
        <v>260</v>
      </c>
      <c r="C41" s="146">
        <v>7165519.8500000006</v>
      </c>
      <c r="D41" s="146">
        <f t="shared" si="0"/>
        <v>240065.69</v>
      </c>
      <c r="E41" s="152">
        <f t="shared" si="1"/>
        <v>3.3502899304647102E-2</v>
      </c>
      <c r="F41" s="146">
        <v>240065.69</v>
      </c>
      <c r="G41" s="115">
        <v>0</v>
      </c>
      <c r="H41" s="115">
        <v>0</v>
      </c>
    </row>
    <row r="42" spans="1:8" ht="12" customHeight="1" x14ac:dyDescent="0.2">
      <c r="A42" s="167">
        <v>34</v>
      </c>
      <c r="B42" s="124" t="s">
        <v>285</v>
      </c>
      <c r="C42" s="131">
        <v>464541.81</v>
      </c>
      <c r="D42" s="146">
        <f t="shared" si="0"/>
        <v>137056.25</v>
      </c>
      <c r="E42" s="152">
        <f t="shared" si="1"/>
        <v>0.29503533815395433</v>
      </c>
      <c r="F42" s="131">
        <v>66690.850000000006</v>
      </c>
      <c r="G42" s="131">
        <v>70365.399999999994</v>
      </c>
      <c r="H42" s="117">
        <v>0</v>
      </c>
    </row>
    <row r="43" spans="1:8" ht="12" customHeight="1" x14ac:dyDescent="0.2">
      <c r="A43" s="167">
        <v>35</v>
      </c>
      <c r="B43" s="124" t="s">
        <v>266</v>
      </c>
      <c r="C43" s="146">
        <v>1885379.42</v>
      </c>
      <c r="D43" s="146">
        <f t="shared" si="0"/>
        <v>79129.42</v>
      </c>
      <c r="E43" s="152">
        <f t="shared" si="1"/>
        <v>4.1970024261747806E-2</v>
      </c>
      <c r="F43" s="115">
        <v>0</v>
      </c>
      <c r="G43" s="131">
        <v>79129.42</v>
      </c>
      <c r="H43" s="117">
        <v>0</v>
      </c>
    </row>
    <row r="44" spans="1:8" ht="12" customHeight="1" x14ac:dyDescent="0.2">
      <c r="A44" s="167">
        <v>36</v>
      </c>
      <c r="B44" s="124" t="s">
        <v>262</v>
      </c>
      <c r="C44" s="146">
        <v>168429327.31999996</v>
      </c>
      <c r="D44" s="146">
        <f t="shared" si="0"/>
        <v>67002.89</v>
      </c>
      <c r="E44" s="152">
        <f t="shared" si="1"/>
        <v>3.9781011458117849E-4</v>
      </c>
      <c r="F44" s="131">
        <v>67002.89</v>
      </c>
      <c r="G44" s="117">
        <v>0</v>
      </c>
      <c r="H44" s="117">
        <v>0</v>
      </c>
    </row>
    <row r="45" spans="1:8" ht="12" customHeight="1" x14ac:dyDescent="0.2">
      <c r="A45" s="167">
        <v>37</v>
      </c>
      <c r="B45" s="124" t="s">
        <v>265</v>
      </c>
      <c r="C45" s="131">
        <v>116985765.97</v>
      </c>
      <c r="D45" s="146">
        <f t="shared" si="0"/>
        <v>15000.04747</v>
      </c>
      <c r="E45" s="152">
        <f t="shared" si="1"/>
        <v>1.2822113310645531E-4</v>
      </c>
      <c r="F45" s="131">
        <v>15000</v>
      </c>
      <c r="G45" s="117">
        <v>0</v>
      </c>
      <c r="H45" s="168">
        <v>4.7469999999999998E-2</v>
      </c>
    </row>
    <row r="46" spans="1:8" ht="12" customHeight="1" x14ac:dyDescent="0.2">
      <c r="A46" s="167">
        <v>38</v>
      </c>
      <c r="B46" s="124" t="s">
        <v>264</v>
      </c>
      <c r="C46" s="131">
        <v>5606544.9800000004</v>
      </c>
      <c r="D46" s="146">
        <f t="shared" si="0"/>
        <v>5775.48</v>
      </c>
      <c r="E46" s="152">
        <f t="shared" si="1"/>
        <v>1.0301317514802137E-3</v>
      </c>
      <c r="F46" s="117">
        <v>0</v>
      </c>
      <c r="G46" s="117">
        <v>0</v>
      </c>
      <c r="H46" s="131">
        <v>5775.48</v>
      </c>
    </row>
    <row r="47" spans="1:8" ht="12" customHeight="1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31">
        <v>4906.26</v>
      </c>
      <c r="G47" s="117">
        <v>0</v>
      </c>
      <c r="H47" s="117">
        <v>0</v>
      </c>
    </row>
    <row r="48" spans="1:8" ht="12" customHeight="1" x14ac:dyDescent="0.2">
      <c r="A48" s="167">
        <v>40</v>
      </c>
      <c r="B48" s="158" t="s">
        <v>267</v>
      </c>
      <c r="C48" s="146">
        <v>741317906.75999999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67">
        <v>41</v>
      </c>
      <c r="B49" s="158" t="s">
        <v>268</v>
      </c>
      <c r="C49" s="146">
        <v>197882949.19999996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67">
        <v>42</v>
      </c>
      <c r="B50" s="158" t="s">
        <v>269</v>
      </c>
      <c r="C50" s="146">
        <v>82712053.239999995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38981174.390000001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58639706265.710007</v>
      </c>
      <c r="D53" s="147">
        <f t="shared" ref="D53" si="2">F53+G53+H53</f>
        <v>13095232592.340004</v>
      </c>
      <c r="E53" s="153">
        <f t="shared" si="1"/>
        <v>0.2233168176696263</v>
      </c>
      <c r="F53" s="134">
        <v>9166921453.1600037</v>
      </c>
      <c r="G53" s="134">
        <v>1781001230.9099996</v>
      </c>
      <c r="H53" s="13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x14ac:dyDescent="0.2">
      <c r="A1" s="178" t="s">
        <v>291</v>
      </c>
      <c r="B1" s="179"/>
      <c r="C1" s="179"/>
      <c r="D1" s="179"/>
      <c r="E1" s="179"/>
      <c r="F1" s="179"/>
      <c r="G1" s="179"/>
      <c r="H1" s="179"/>
    </row>
    <row r="2" spans="1:8" x14ac:dyDescent="0.2">
      <c r="A2" s="179"/>
      <c r="B2" s="179"/>
      <c r="C2" s="179"/>
      <c r="D2" s="179"/>
      <c r="E2" s="179"/>
      <c r="F2" s="179"/>
      <c r="G2" s="179"/>
      <c r="H2" s="179"/>
    </row>
    <row r="3" spans="1:8" x14ac:dyDescent="0.2">
      <c r="A3" s="179"/>
      <c r="B3" s="179"/>
      <c r="C3" s="179"/>
      <c r="D3" s="179"/>
      <c r="E3" s="179"/>
      <c r="F3" s="179"/>
      <c r="G3" s="179"/>
      <c r="H3" s="179"/>
    </row>
    <row r="4" spans="1:8" x14ac:dyDescent="0.2">
      <c r="A4" s="179"/>
      <c r="B4" s="179"/>
      <c r="C4" s="179"/>
      <c r="D4" s="179"/>
      <c r="E4" s="179"/>
      <c r="F4" s="179"/>
      <c r="G4" s="179"/>
      <c r="H4" s="179"/>
    </row>
    <row r="5" spans="1:8" x14ac:dyDescent="0.2">
      <c r="A5" s="179"/>
      <c r="B5" s="179"/>
      <c r="C5" s="179"/>
      <c r="D5" s="179"/>
      <c r="E5" s="179"/>
      <c r="F5" s="179"/>
      <c r="G5" s="179"/>
      <c r="H5" s="179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24" t="s">
        <v>229</v>
      </c>
      <c r="C9" s="131">
        <v>10172232223.049999</v>
      </c>
      <c r="D9" s="146">
        <f t="shared" ref="D9:D52" si="0">F9+G9+H9</f>
        <v>2252386894.9900002</v>
      </c>
      <c r="E9" s="152">
        <f>D9/C9</f>
        <v>0.22142503686517825</v>
      </c>
      <c r="F9" s="131">
        <v>1516773041.8200002</v>
      </c>
      <c r="G9" s="131">
        <v>217957482.81999999</v>
      </c>
      <c r="H9" s="131">
        <v>517656370.35000002</v>
      </c>
    </row>
    <row r="10" spans="1:8" x14ac:dyDescent="0.2">
      <c r="A10" s="167">
        <v>2</v>
      </c>
      <c r="B10" s="124" t="s">
        <v>230</v>
      </c>
      <c r="C10" s="131">
        <v>3990099088.3000002</v>
      </c>
      <c r="D10" s="146">
        <f t="shared" si="0"/>
        <v>1885125828.4500003</v>
      </c>
      <c r="E10" s="152">
        <f t="shared" ref="E10:E53" si="1">D10/C10</f>
        <v>0.47245088072566305</v>
      </c>
      <c r="F10" s="131">
        <v>966813097.98000014</v>
      </c>
      <c r="G10" s="131">
        <v>332083848.56</v>
      </c>
      <c r="H10" s="131">
        <v>586228881.90999997</v>
      </c>
    </row>
    <row r="11" spans="1:8" x14ac:dyDescent="0.2">
      <c r="A11" s="167">
        <v>3</v>
      </c>
      <c r="B11" s="158" t="s">
        <v>231</v>
      </c>
      <c r="C11" s="146">
        <v>7665080127.4799995</v>
      </c>
      <c r="D11" s="146">
        <f t="shared" si="0"/>
        <v>1538162798.6199999</v>
      </c>
      <c r="E11" s="152">
        <f t="shared" si="1"/>
        <v>0.2006714571848438</v>
      </c>
      <c r="F11" s="146">
        <v>1058057000.76</v>
      </c>
      <c r="G11" s="146">
        <v>197939641.09999999</v>
      </c>
      <c r="H11" s="146">
        <v>282166156.75999999</v>
      </c>
    </row>
    <row r="12" spans="1:8" x14ac:dyDescent="0.2">
      <c r="A12" s="167">
        <v>4</v>
      </c>
      <c r="B12" s="158" t="s">
        <v>232</v>
      </c>
      <c r="C12" s="146">
        <v>5954029017.9400005</v>
      </c>
      <c r="D12" s="146">
        <f t="shared" si="0"/>
        <v>1276327772.3</v>
      </c>
      <c r="E12" s="152">
        <f t="shared" si="1"/>
        <v>0.21436371379016039</v>
      </c>
      <c r="F12" s="131">
        <v>1261321532.73</v>
      </c>
      <c r="G12" s="115">
        <v>0</v>
      </c>
      <c r="H12" s="146">
        <v>15006239.569999998</v>
      </c>
    </row>
    <row r="13" spans="1:8" x14ac:dyDescent="0.2">
      <c r="A13" s="167">
        <v>5</v>
      </c>
      <c r="B13" s="124" t="s">
        <v>233</v>
      </c>
      <c r="C13" s="146">
        <v>4132340857.2000003</v>
      </c>
      <c r="D13" s="146">
        <f t="shared" si="0"/>
        <v>1232206307.72</v>
      </c>
      <c r="E13" s="152">
        <f t="shared" si="1"/>
        <v>0.29818602828299134</v>
      </c>
      <c r="F13" s="131">
        <v>1180404188.29</v>
      </c>
      <c r="G13" s="131">
        <v>37844168.159999996</v>
      </c>
      <c r="H13" s="131">
        <v>13957951.27</v>
      </c>
    </row>
    <row r="14" spans="1:8" x14ac:dyDescent="0.2">
      <c r="A14" s="167">
        <v>6</v>
      </c>
      <c r="B14" s="158" t="s">
        <v>234</v>
      </c>
      <c r="C14" s="146">
        <v>5930790360.3599997</v>
      </c>
      <c r="D14" s="146">
        <f t="shared" si="0"/>
        <v>1212831194.9100001</v>
      </c>
      <c r="E14" s="152">
        <f t="shared" si="1"/>
        <v>0.20449739768518493</v>
      </c>
      <c r="F14" s="146">
        <v>844817529.15999997</v>
      </c>
      <c r="G14" s="146">
        <v>239838133.61000001</v>
      </c>
      <c r="H14" s="146">
        <v>128175532.14</v>
      </c>
    </row>
    <row r="15" spans="1:8" x14ac:dyDescent="0.2">
      <c r="A15" s="167">
        <v>7</v>
      </c>
      <c r="B15" s="158" t="s">
        <v>235</v>
      </c>
      <c r="C15" s="146">
        <v>3430096113.7100005</v>
      </c>
      <c r="D15" s="146">
        <f t="shared" si="0"/>
        <v>824469646.32000005</v>
      </c>
      <c r="E15" s="152">
        <f t="shared" si="1"/>
        <v>0.24036342393573679</v>
      </c>
      <c r="F15" s="146">
        <v>470593245.67000002</v>
      </c>
      <c r="G15" s="146">
        <v>297022269.77999997</v>
      </c>
      <c r="H15" s="146">
        <v>56854130.869999997</v>
      </c>
    </row>
    <row r="16" spans="1:8" x14ac:dyDescent="0.2">
      <c r="A16" s="167">
        <v>8</v>
      </c>
      <c r="B16" s="158" t="s">
        <v>237</v>
      </c>
      <c r="C16" s="146">
        <v>2532552386.8499999</v>
      </c>
      <c r="D16" s="146">
        <f t="shared" si="0"/>
        <v>602561103.05999994</v>
      </c>
      <c r="E16" s="152">
        <f t="shared" si="1"/>
        <v>0.23792641217955937</v>
      </c>
      <c r="F16" s="131">
        <v>402706834.08999991</v>
      </c>
      <c r="G16" s="146">
        <v>46948442.140000001</v>
      </c>
      <c r="H16" s="131">
        <v>152905826.83000001</v>
      </c>
    </row>
    <row r="17" spans="1:8" x14ac:dyDescent="0.2">
      <c r="A17" s="167">
        <v>9</v>
      </c>
      <c r="B17" s="158" t="s">
        <v>236</v>
      </c>
      <c r="C17" s="146">
        <v>1243452603.6500001</v>
      </c>
      <c r="D17" s="146">
        <f t="shared" si="0"/>
        <v>601569480.34000003</v>
      </c>
      <c r="E17" s="152">
        <f t="shared" si="1"/>
        <v>0.4837896342604196</v>
      </c>
      <c r="F17" s="146">
        <v>549607206.83000004</v>
      </c>
      <c r="G17" s="146">
        <v>1340718.22</v>
      </c>
      <c r="H17" s="146">
        <v>50621555.289999999</v>
      </c>
    </row>
    <row r="18" spans="1:8" x14ac:dyDescent="0.2">
      <c r="A18" s="167">
        <v>10</v>
      </c>
      <c r="B18" s="158" t="s">
        <v>238</v>
      </c>
      <c r="C18" s="146">
        <v>2995441278.2899995</v>
      </c>
      <c r="D18" s="146">
        <f t="shared" si="0"/>
        <v>461216516.94999999</v>
      </c>
      <c r="E18" s="152">
        <f t="shared" si="1"/>
        <v>0.15397281205034791</v>
      </c>
      <c r="F18" s="146">
        <v>207281328.32999998</v>
      </c>
      <c r="G18" s="146">
        <v>118224677.42</v>
      </c>
      <c r="H18" s="146">
        <v>135710511.19999999</v>
      </c>
    </row>
    <row r="19" spans="1:8" x14ac:dyDescent="0.2">
      <c r="A19" s="167">
        <v>11</v>
      </c>
      <c r="B19" s="124" t="s">
        <v>239</v>
      </c>
      <c r="C19" s="131">
        <v>385571006.98000002</v>
      </c>
      <c r="D19" s="146">
        <f t="shared" si="0"/>
        <v>326155764.36000001</v>
      </c>
      <c r="E19" s="152">
        <f t="shared" si="1"/>
        <v>0.84590324079247503</v>
      </c>
      <c r="F19" s="131">
        <v>178090199.22</v>
      </c>
      <c r="G19" s="131">
        <v>144212843.72</v>
      </c>
      <c r="H19" s="131">
        <v>3852721.42</v>
      </c>
    </row>
    <row r="20" spans="1:8" x14ac:dyDescent="0.2">
      <c r="A20" s="167">
        <v>12</v>
      </c>
      <c r="B20" s="124" t="s">
        <v>240</v>
      </c>
      <c r="C20" s="146">
        <v>479853934.38999999</v>
      </c>
      <c r="D20" s="146">
        <f t="shared" si="0"/>
        <v>249287168.52000001</v>
      </c>
      <c r="E20" s="152">
        <f t="shared" si="1"/>
        <v>0.51950635527642153</v>
      </c>
      <c r="F20" s="131">
        <v>119979129.36</v>
      </c>
      <c r="G20" s="131">
        <v>8166161.1200000001</v>
      </c>
      <c r="H20" s="131">
        <v>121141878.04000001</v>
      </c>
    </row>
    <row r="21" spans="1:8" x14ac:dyDescent="0.2">
      <c r="A21" s="167">
        <v>13</v>
      </c>
      <c r="B21" s="158" t="s">
        <v>241</v>
      </c>
      <c r="C21" s="146">
        <v>548817143.12</v>
      </c>
      <c r="D21" s="146">
        <f t="shared" si="0"/>
        <v>116590384.23</v>
      </c>
      <c r="E21" s="152">
        <f t="shared" si="1"/>
        <v>0.21243939933652414</v>
      </c>
      <c r="F21" s="146">
        <v>116590384.23</v>
      </c>
      <c r="G21" s="115">
        <v>0</v>
      </c>
      <c r="H21" s="115">
        <v>0</v>
      </c>
    </row>
    <row r="22" spans="1:8" x14ac:dyDescent="0.2">
      <c r="A22" s="167">
        <v>14</v>
      </c>
      <c r="B22" s="124" t="s">
        <v>242</v>
      </c>
      <c r="C22" s="131">
        <v>204529540.14000002</v>
      </c>
      <c r="D22" s="146">
        <f t="shared" si="0"/>
        <v>104660518.89000002</v>
      </c>
      <c r="E22" s="152">
        <f t="shared" si="1"/>
        <v>0.51171346113798588</v>
      </c>
      <c r="F22" s="146">
        <v>7125261.9299999997</v>
      </c>
      <c r="G22" s="131">
        <v>97535256.960000008</v>
      </c>
      <c r="H22" s="117">
        <v>0</v>
      </c>
    </row>
    <row r="23" spans="1:8" x14ac:dyDescent="0.2">
      <c r="A23" s="167">
        <v>15</v>
      </c>
      <c r="B23" s="158" t="s">
        <v>243</v>
      </c>
      <c r="C23" s="146">
        <v>983583365.40999997</v>
      </c>
      <c r="D23" s="146">
        <f t="shared" si="0"/>
        <v>72117246.519999996</v>
      </c>
      <c r="E23" s="152">
        <f t="shared" si="1"/>
        <v>7.3320929426188924E-2</v>
      </c>
      <c r="F23" s="146">
        <v>35960425.379999995</v>
      </c>
      <c r="G23" s="146">
        <v>1009051.45</v>
      </c>
      <c r="H23" s="146">
        <v>35147769.689999998</v>
      </c>
    </row>
    <row r="24" spans="1:8" x14ac:dyDescent="0.2">
      <c r="A24" s="167">
        <v>16</v>
      </c>
      <c r="B24" s="158" t="s">
        <v>246</v>
      </c>
      <c r="C24" s="146">
        <v>452213136.30999994</v>
      </c>
      <c r="D24" s="146">
        <f t="shared" si="0"/>
        <v>63214213.029999994</v>
      </c>
      <c r="E24" s="152">
        <f t="shared" si="1"/>
        <v>0.13978853764802082</v>
      </c>
      <c r="F24" s="146">
        <v>53491813.109999999</v>
      </c>
      <c r="G24" s="146">
        <v>6582214.7999999998</v>
      </c>
      <c r="H24" s="146">
        <v>3140185.12</v>
      </c>
    </row>
    <row r="25" spans="1:8" x14ac:dyDescent="0.2">
      <c r="A25" s="167">
        <v>17</v>
      </c>
      <c r="B25" s="158" t="s">
        <v>245</v>
      </c>
      <c r="C25" s="146">
        <v>1866857165.4000001</v>
      </c>
      <c r="D25" s="146">
        <f t="shared" si="0"/>
        <v>56303132.309999995</v>
      </c>
      <c r="E25" s="152">
        <f t="shared" si="1"/>
        <v>3.0159314463640965E-2</v>
      </c>
      <c r="F25" s="146">
        <v>50346492.689999998</v>
      </c>
      <c r="G25" s="146">
        <v>1118689.3999999999</v>
      </c>
      <c r="H25" s="146">
        <v>4837950.2200000007</v>
      </c>
    </row>
    <row r="26" spans="1:8" x14ac:dyDescent="0.2">
      <c r="A26" s="167">
        <v>18</v>
      </c>
      <c r="B26" s="158" t="s">
        <v>249</v>
      </c>
      <c r="C26" s="146">
        <v>490795851.48000002</v>
      </c>
      <c r="D26" s="146">
        <f t="shared" si="0"/>
        <v>46562099.739999995</v>
      </c>
      <c r="E26" s="152">
        <f t="shared" si="1"/>
        <v>9.4870605771404742E-2</v>
      </c>
      <c r="F26" s="146">
        <v>10268694.850000001</v>
      </c>
      <c r="G26" s="146">
        <v>20010708.119999997</v>
      </c>
      <c r="H26" s="146">
        <v>16282696.77</v>
      </c>
    </row>
    <row r="27" spans="1:8" x14ac:dyDescent="0.2">
      <c r="A27" s="167">
        <v>19</v>
      </c>
      <c r="B27" s="158" t="s">
        <v>247</v>
      </c>
      <c r="C27" s="146">
        <v>734714191.50999999</v>
      </c>
      <c r="D27" s="146">
        <f t="shared" si="0"/>
        <v>38798523.659999996</v>
      </c>
      <c r="E27" s="152">
        <f t="shared" si="1"/>
        <v>5.2807641540529464E-2</v>
      </c>
      <c r="F27" s="146">
        <v>33750441.890000001</v>
      </c>
      <c r="G27" s="146">
        <v>615729.72</v>
      </c>
      <c r="H27" s="146">
        <v>4432352.05</v>
      </c>
    </row>
    <row r="28" spans="1:8" x14ac:dyDescent="0.2">
      <c r="A28" s="167">
        <v>20</v>
      </c>
      <c r="B28" s="124" t="s">
        <v>244</v>
      </c>
      <c r="C28" s="131">
        <v>114954418.08999997</v>
      </c>
      <c r="D28" s="146">
        <f t="shared" si="0"/>
        <v>29053228.82</v>
      </c>
      <c r="E28" s="152">
        <f t="shared" si="1"/>
        <v>0.25273694828548199</v>
      </c>
      <c r="F28" s="131">
        <v>11485892.92</v>
      </c>
      <c r="G28" s="131">
        <v>1206734.83</v>
      </c>
      <c r="H28" s="131">
        <v>16360601.069999998</v>
      </c>
    </row>
    <row r="29" spans="1:8" x14ac:dyDescent="0.2">
      <c r="A29" s="167">
        <v>21</v>
      </c>
      <c r="B29" s="158" t="s">
        <v>248</v>
      </c>
      <c r="C29" s="146">
        <v>227960850.54000002</v>
      </c>
      <c r="D29" s="146">
        <f t="shared" si="0"/>
        <v>25914300.82</v>
      </c>
      <c r="E29" s="152">
        <f t="shared" si="1"/>
        <v>0.11367873368876051</v>
      </c>
      <c r="F29" s="146">
        <v>24999610.719999999</v>
      </c>
      <c r="G29" s="146">
        <v>43124.87</v>
      </c>
      <c r="H29" s="146">
        <v>871565.23</v>
      </c>
    </row>
    <row r="30" spans="1:8" x14ac:dyDescent="0.2">
      <c r="A30" s="167">
        <v>22</v>
      </c>
      <c r="B30" s="124" t="s">
        <v>250</v>
      </c>
      <c r="C30" s="146">
        <v>179423282.32999998</v>
      </c>
      <c r="D30" s="146">
        <f t="shared" si="0"/>
        <v>21259584.159999996</v>
      </c>
      <c r="E30" s="152">
        <f t="shared" si="1"/>
        <v>0.11848843630504326</v>
      </c>
      <c r="F30" s="131">
        <v>4028947.8200000003</v>
      </c>
      <c r="G30" s="131">
        <v>13904887.51</v>
      </c>
      <c r="H30" s="131">
        <v>3325748.83</v>
      </c>
    </row>
    <row r="31" spans="1:8" x14ac:dyDescent="0.2">
      <c r="A31" s="167">
        <v>23</v>
      </c>
      <c r="B31" s="158" t="s">
        <v>251</v>
      </c>
      <c r="C31" s="146">
        <v>329721066.88000005</v>
      </c>
      <c r="D31" s="146">
        <f t="shared" si="0"/>
        <v>20334514.66</v>
      </c>
      <c r="E31" s="152">
        <f t="shared" si="1"/>
        <v>6.167186965763586E-2</v>
      </c>
      <c r="F31" s="146">
        <v>20313358.449999999</v>
      </c>
      <c r="G31" s="146">
        <v>21156.21</v>
      </c>
      <c r="H31" s="115">
        <v>0</v>
      </c>
    </row>
    <row r="32" spans="1:8" x14ac:dyDescent="0.2">
      <c r="A32" s="167">
        <v>24</v>
      </c>
      <c r="B32" s="158" t="s">
        <v>253</v>
      </c>
      <c r="C32" s="146">
        <v>19994726.149999999</v>
      </c>
      <c r="D32" s="146">
        <f t="shared" si="0"/>
        <v>19994726.149999999</v>
      </c>
      <c r="E32" s="152">
        <f t="shared" si="1"/>
        <v>1</v>
      </c>
      <c r="F32" s="146">
        <v>19994726.149999999</v>
      </c>
      <c r="G32" s="115">
        <v>0</v>
      </c>
      <c r="H32" s="115">
        <v>0</v>
      </c>
    </row>
    <row r="33" spans="1:8" x14ac:dyDescent="0.2">
      <c r="A33" s="167">
        <v>25</v>
      </c>
      <c r="B33" s="158" t="s">
        <v>252</v>
      </c>
      <c r="C33" s="146">
        <v>334957042.34999996</v>
      </c>
      <c r="D33" s="146">
        <f t="shared" si="0"/>
        <v>14245634.779999999</v>
      </c>
      <c r="E33" s="152">
        <f t="shared" si="1"/>
        <v>4.2529736589668694E-2</v>
      </c>
      <c r="F33" s="146">
        <v>11200426.460000001</v>
      </c>
      <c r="G33" s="146">
        <v>2539176.38</v>
      </c>
      <c r="H33" s="146">
        <v>506031.94</v>
      </c>
    </row>
    <row r="34" spans="1:8" x14ac:dyDescent="0.2">
      <c r="A34" s="167">
        <v>26</v>
      </c>
      <c r="B34" s="158" t="s">
        <v>255</v>
      </c>
      <c r="C34" s="146">
        <v>332007274.55000001</v>
      </c>
      <c r="D34" s="146">
        <f t="shared" si="0"/>
        <v>13915771.500000002</v>
      </c>
      <c r="E34" s="152">
        <f t="shared" si="1"/>
        <v>4.1914056006336992E-2</v>
      </c>
      <c r="F34" s="146">
        <v>13132194.48</v>
      </c>
      <c r="G34" s="146">
        <v>64717.21</v>
      </c>
      <c r="H34" s="146">
        <v>718859.81</v>
      </c>
    </row>
    <row r="35" spans="1:8" x14ac:dyDescent="0.2">
      <c r="A35" s="167">
        <v>27</v>
      </c>
      <c r="B35" s="158" t="s">
        <v>254</v>
      </c>
      <c r="C35" s="146">
        <v>671962025.75000012</v>
      </c>
      <c r="D35" s="146">
        <f t="shared" si="0"/>
        <v>13749850.74</v>
      </c>
      <c r="E35" s="152">
        <f t="shared" si="1"/>
        <v>2.0462243717795384E-2</v>
      </c>
      <c r="F35" s="146">
        <v>11030675.26</v>
      </c>
      <c r="G35" s="146">
        <v>970020.16</v>
      </c>
      <c r="H35" s="146">
        <v>1749155.32</v>
      </c>
    </row>
    <row r="36" spans="1:8" x14ac:dyDescent="0.2">
      <c r="A36" s="167">
        <v>28</v>
      </c>
      <c r="B36" s="158" t="s">
        <v>257</v>
      </c>
      <c r="C36" s="146">
        <v>92034990.679999992</v>
      </c>
      <c r="D36" s="146">
        <f t="shared" si="0"/>
        <v>3606588.3900000011</v>
      </c>
      <c r="E36" s="152">
        <f t="shared" si="1"/>
        <v>3.9187143534787625E-2</v>
      </c>
      <c r="F36" s="146">
        <v>2973444.620000001</v>
      </c>
      <c r="G36" s="146">
        <v>15533.62</v>
      </c>
      <c r="H36" s="146">
        <v>617610.15</v>
      </c>
    </row>
    <row r="37" spans="1:8" x14ac:dyDescent="0.2">
      <c r="A37" s="167">
        <v>29</v>
      </c>
      <c r="B37" s="124" t="s">
        <v>256</v>
      </c>
      <c r="C37" s="131">
        <v>34300282.109999999</v>
      </c>
      <c r="D37" s="146">
        <f t="shared" si="0"/>
        <v>2650874.1899999995</v>
      </c>
      <c r="E37" s="152">
        <f t="shared" si="1"/>
        <v>7.7284326160896394E-2</v>
      </c>
      <c r="F37" s="131">
        <v>2213961.4299999997</v>
      </c>
      <c r="G37" s="131">
        <v>79539.039999999994</v>
      </c>
      <c r="H37" s="131">
        <v>357373.72</v>
      </c>
    </row>
    <row r="38" spans="1:8" x14ac:dyDescent="0.2">
      <c r="A38" s="167">
        <v>30</v>
      </c>
      <c r="B38" s="124" t="s">
        <v>258</v>
      </c>
      <c r="C38" s="131">
        <v>230378317.20000005</v>
      </c>
      <c r="D38" s="146">
        <f t="shared" si="0"/>
        <v>2154042.88</v>
      </c>
      <c r="E38" s="152">
        <f t="shared" si="1"/>
        <v>9.3500243693940797E-3</v>
      </c>
      <c r="F38" s="131">
        <v>1725755.8599999999</v>
      </c>
      <c r="G38" s="115">
        <v>0</v>
      </c>
      <c r="H38" s="146">
        <v>428287.02</v>
      </c>
    </row>
    <row r="39" spans="1:8" x14ac:dyDescent="0.2">
      <c r="A39" s="167">
        <v>31</v>
      </c>
      <c r="B39" s="158" t="s">
        <v>261</v>
      </c>
      <c r="C39" s="146">
        <v>260753988.94999999</v>
      </c>
      <c r="D39" s="146">
        <f t="shared" si="0"/>
        <v>1568991.13</v>
      </c>
      <c r="E39" s="152">
        <f t="shared" si="1"/>
        <v>6.0171318426152877E-3</v>
      </c>
      <c r="F39" s="146">
        <v>1197667.06</v>
      </c>
      <c r="G39" s="146">
        <v>36367.18</v>
      </c>
      <c r="H39" s="146">
        <v>334956.89</v>
      </c>
    </row>
    <row r="40" spans="1:8" x14ac:dyDescent="0.2">
      <c r="A40" s="167">
        <v>32</v>
      </c>
      <c r="B40" s="158" t="s">
        <v>259</v>
      </c>
      <c r="C40" s="146">
        <v>72576036.169999987</v>
      </c>
      <c r="D40" s="146">
        <f t="shared" si="0"/>
        <v>1091173.69</v>
      </c>
      <c r="E40" s="152">
        <f t="shared" si="1"/>
        <v>1.5034903359065609E-2</v>
      </c>
      <c r="F40" s="146">
        <v>1091173.69</v>
      </c>
      <c r="G40" s="115">
        <v>0</v>
      </c>
      <c r="H40" s="115">
        <v>0</v>
      </c>
    </row>
    <row r="41" spans="1:8" x14ac:dyDescent="0.2">
      <c r="A41" s="167">
        <v>33</v>
      </c>
      <c r="B41" s="124" t="s">
        <v>260</v>
      </c>
      <c r="C41" s="131">
        <v>7100549.879999999</v>
      </c>
      <c r="D41" s="146">
        <f t="shared" si="0"/>
        <v>237704.17</v>
      </c>
      <c r="E41" s="152">
        <f t="shared" si="1"/>
        <v>3.3476867850691032E-2</v>
      </c>
      <c r="F41" s="131">
        <v>237704.17</v>
      </c>
      <c r="G41" s="117">
        <v>0</v>
      </c>
      <c r="H41" s="117">
        <v>0</v>
      </c>
    </row>
    <row r="42" spans="1:8" x14ac:dyDescent="0.2">
      <c r="A42" s="167">
        <v>34</v>
      </c>
      <c r="B42" s="158" t="s">
        <v>285</v>
      </c>
      <c r="C42" s="146">
        <v>519862.91</v>
      </c>
      <c r="D42" s="146">
        <f t="shared" si="0"/>
        <v>151134.37</v>
      </c>
      <c r="E42" s="152">
        <f t="shared" si="1"/>
        <v>0.29071966299730828</v>
      </c>
      <c r="F42" s="146">
        <v>80333.67</v>
      </c>
      <c r="G42" s="146">
        <v>70800.7</v>
      </c>
      <c r="H42" s="115">
        <v>0</v>
      </c>
    </row>
    <row r="43" spans="1:8" x14ac:dyDescent="0.2">
      <c r="A43" s="167">
        <v>35</v>
      </c>
      <c r="B43" s="124" t="s">
        <v>266</v>
      </c>
      <c r="C43" s="146">
        <v>1790853.42</v>
      </c>
      <c r="D43" s="146">
        <f t="shared" si="0"/>
        <v>78353.42</v>
      </c>
      <c r="E43" s="152">
        <f t="shared" si="1"/>
        <v>4.3752000652292358E-2</v>
      </c>
      <c r="F43" s="117">
        <v>0</v>
      </c>
      <c r="G43" s="131">
        <v>78353.42</v>
      </c>
      <c r="H43" s="117">
        <v>0</v>
      </c>
    </row>
    <row r="44" spans="1:8" x14ac:dyDescent="0.2">
      <c r="A44" s="167">
        <v>36</v>
      </c>
      <c r="B44" s="158" t="s">
        <v>262</v>
      </c>
      <c r="C44" s="146">
        <v>168828394.41</v>
      </c>
      <c r="D44" s="146">
        <f t="shared" si="0"/>
        <v>65735.88</v>
      </c>
      <c r="E44" s="152">
        <f t="shared" si="1"/>
        <v>3.8936507232521756E-4</v>
      </c>
      <c r="F44" s="146">
        <v>65735.88</v>
      </c>
      <c r="G44" s="115">
        <v>0</v>
      </c>
      <c r="H44" s="115">
        <v>0</v>
      </c>
    </row>
    <row r="45" spans="1:8" x14ac:dyDescent="0.2">
      <c r="A45" s="167">
        <v>37</v>
      </c>
      <c r="B45" s="124" t="s">
        <v>265</v>
      </c>
      <c r="C45" s="131">
        <v>114818634.19000001</v>
      </c>
      <c r="D45" s="146">
        <f t="shared" si="0"/>
        <v>15000.09029</v>
      </c>
      <c r="E45" s="152">
        <f t="shared" si="1"/>
        <v>1.3064160182551984E-4</v>
      </c>
      <c r="F45" s="146">
        <v>15000</v>
      </c>
      <c r="G45" s="115">
        <v>0</v>
      </c>
      <c r="H45" s="163">
        <v>9.0289999999999995E-2</v>
      </c>
    </row>
    <row r="46" spans="1:8" x14ac:dyDescent="0.2">
      <c r="A46" s="167">
        <v>38</v>
      </c>
      <c r="B46" s="158" t="s">
        <v>264</v>
      </c>
      <c r="C46" s="146">
        <v>5272949.3</v>
      </c>
      <c r="D46" s="146">
        <f t="shared" si="0"/>
        <v>5825.46</v>
      </c>
      <c r="E46" s="152">
        <f t="shared" si="1"/>
        <v>1.1047820998392683E-3</v>
      </c>
      <c r="F46" s="115">
        <v>0</v>
      </c>
      <c r="G46" s="115">
        <v>0</v>
      </c>
      <c r="H46" s="146">
        <v>5825.46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46">
        <v>4906.26</v>
      </c>
      <c r="G47" s="117">
        <v>0</v>
      </c>
      <c r="H47" s="117">
        <v>0</v>
      </c>
    </row>
    <row r="48" spans="1:8" x14ac:dyDescent="0.2">
      <c r="A48" s="167">
        <v>40</v>
      </c>
      <c r="B48" s="158" t="s">
        <v>267</v>
      </c>
      <c r="C48" s="146">
        <v>626312576.77999997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67">
        <v>41</v>
      </c>
      <c r="B49" s="124" t="s">
        <v>268</v>
      </c>
      <c r="C49" s="131">
        <v>169829857.52999997</v>
      </c>
      <c r="D49" s="115">
        <f t="shared" si="0"/>
        <v>0</v>
      </c>
      <c r="E49" s="152">
        <f t="shared" si="1"/>
        <v>0</v>
      </c>
      <c r="F49" s="117">
        <v>0</v>
      </c>
      <c r="G49" s="117">
        <v>0</v>
      </c>
      <c r="H49" s="117">
        <v>0</v>
      </c>
    </row>
    <row r="50" spans="1:8" x14ac:dyDescent="0.2">
      <c r="A50" s="167">
        <v>42</v>
      </c>
      <c r="B50" s="158" t="s">
        <v>269</v>
      </c>
      <c r="C50" s="146">
        <v>85437139.200000003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7">
        <v>43</v>
      </c>
      <c r="B51" s="124" t="s">
        <v>270</v>
      </c>
      <c r="C51" s="146">
        <v>177780747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67">
        <v>44</v>
      </c>
      <c r="B52" s="124" t="s">
        <v>271</v>
      </c>
      <c r="C52" s="131">
        <v>41434850.670000002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58493205016.87001</v>
      </c>
      <c r="D53" s="147">
        <f t="shared" ref="D53" si="2">F53+G53+H53</f>
        <v>13130644626.68</v>
      </c>
      <c r="E53" s="153">
        <f t="shared" si="1"/>
        <v>0.22448153803322957</v>
      </c>
      <c r="F53" s="134">
        <v>9189769363.2200012</v>
      </c>
      <c r="G53" s="134">
        <v>1787480448.2300003</v>
      </c>
      <c r="H53" s="13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tabSelected="1" workbookViewId="0">
      <selection activeCell="E53" sqref="E53"/>
    </sheetView>
  </sheetViews>
  <sheetFormatPr baseColWidth="10" defaultColWidth="11.44140625" defaultRowHeight="14.4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0.199999999999999" x14ac:dyDescent="0.2">
      <c r="A1" s="178" t="s">
        <v>292</v>
      </c>
      <c r="B1" s="179"/>
      <c r="C1" s="179"/>
      <c r="D1" s="179"/>
      <c r="E1" s="179"/>
      <c r="F1" s="179"/>
      <c r="G1" s="179"/>
      <c r="H1" s="179"/>
    </row>
    <row r="2" spans="1:8" ht="10.199999999999999" x14ac:dyDescent="0.2">
      <c r="A2" s="179"/>
      <c r="B2" s="179"/>
      <c r="C2" s="179"/>
      <c r="D2" s="179"/>
      <c r="E2" s="179"/>
      <c r="F2" s="179"/>
      <c r="G2" s="179"/>
      <c r="H2" s="179"/>
    </row>
    <row r="3" spans="1:8" ht="10.199999999999999" x14ac:dyDescent="0.2">
      <c r="A3" s="179"/>
      <c r="B3" s="179"/>
      <c r="C3" s="179"/>
      <c r="D3" s="179"/>
      <c r="E3" s="179"/>
      <c r="F3" s="179"/>
      <c r="G3" s="179"/>
      <c r="H3" s="179"/>
    </row>
    <row r="4" spans="1:8" ht="10.199999999999999" x14ac:dyDescent="0.2">
      <c r="A4" s="179"/>
      <c r="B4" s="179"/>
      <c r="C4" s="179"/>
      <c r="D4" s="179"/>
      <c r="E4" s="179"/>
      <c r="F4" s="179"/>
      <c r="G4" s="179"/>
      <c r="H4" s="179"/>
    </row>
    <row r="5" spans="1:8" ht="10.199999999999999" x14ac:dyDescent="0.2">
      <c r="A5" s="179"/>
      <c r="B5" s="179"/>
      <c r="C5" s="179"/>
      <c r="D5" s="179"/>
      <c r="E5" s="179"/>
      <c r="F5" s="179"/>
      <c r="G5" s="179"/>
      <c r="H5" s="179"/>
    </row>
    <row r="8" spans="1:8" ht="10.199999999999999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0.199999999999999" x14ac:dyDescent="0.2">
      <c r="A9" s="167">
        <v>1</v>
      </c>
      <c r="B9" s="158" t="s">
        <v>229</v>
      </c>
      <c r="C9" s="146">
        <v>10130053117.879999</v>
      </c>
      <c r="D9" s="146">
        <f>F9+G9+H9</f>
        <v>2259957676.3000002</v>
      </c>
      <c r="E9" s="152">
        <f>D9/C9</f>
        <v>0.22309435597243546</v>
      </c>
      <c r="F9" s="146">
        <v>1522283732.02</v>
      </c>
      <c r="G9" s="146">
        <v>219181980.88</v>
      </c>
      <c r="H9" s="146">
        <v>518491963.39999998</v>
      </c>
    </row>
    <row r="10" spans="1:8" ht="10.199999999999999" x14ac:dyDescent="0.2">
      <c r="A10" s="167">
        <v>2</v>
      </c>
      <c r="B10" s="158" t="s">
        <v>230</v>
      </c>
      <c r="C10" s="146">
        <v>3976993151.2799997</v>
      </c>
      <c r="D10" s="146">
        <f>F10+G10+H10</f>
        <v>1882301029.0900002</v>
      </c>
      <c r="E10" s="152">
        <f t="shared" ref="E10:E53" si="0">D10/C10</f>
        <v>0.47329752843154366</v>
      </c>
      <c r="F10" s="146">
        <v>967300651.12000012</v>
      </c>
      <c r="G10" s="146">
        <v>335611362.94</v>
      </c>
      <c r="H10" s="146">
        <v>579389015.02999997</v>
      </c>
    </row>
    <row r="11" spans="1:8" ht="10.199999999999999" x14ac:dyDescent="0.2">
      <c r="A11" s="167">
        <v>3</v>
      </c>
      <c r="B11" s="158" t="s">
        <v>231</v>
      </c>
      <c r="C11" s="146">
        <v>7670513685.960001</v>
      </c>
      <c r="D11" s="146">
        <f>F11+G11+H11</f>
        <v>1541228903.98</v>
      </c>
      <c r="E11" s="152">
        <f t="shared" si="0"/>
        <v>0.20092903384046409</v>
      </c>
      <c r="F11" s="146">
        <v>1057498208.2800001</v>
      </c>
      <c r="G11" s="146">
        <v>201241682.33000001</v>
      </c>
      <c r="H11" s="146">
        <v>282489013.37</v>
      </c>
    </row>
    <row r="12" spans="1:8" ht="10.199999999999999" x14ac:dyDescent="0.2">
      <c r="A12" s="167">
        <v>4</v>
      </c>
      <c r="B12" s="124" t="s">
        <v>232</v>
      </c>
      <c r="C12" s="131">
        <v>5956493449.7399988</v>
      </c>
      <c r="D12" s="146">
        <f>F12+G12+H12</f>
        <v>1274426872.8299999</v>
      </c>
      <c r="E12" s="152">
        <f t="shared" si="0"/>
        <v>0.21395589260416775</v>
      </c>
      <c r="F12" s="131">
        <v>1259672474.26</v>
      </c>
      <c r="G12" s="117">
        <v>0</v>
      </c>
      <c r="H12" s="131">
        <v>14754398.569999998</v>
      </c>
    </row>
    <row r="13" spans="1:8" ht="10.199999999999999" x14ac:dyDescent="0.2">
      <c r="A13" s="167">
        <v>5</v>
      </c>
      <c r="B13" s="124" t="s">
        <v>233</v>
      </c>
      <c r="C13" s="131">
        <v>4156335441.7900004</v>
      </c>
      <c r="D13" s="146">
        <f>F13+G13+H13</f>
        <v>1238081619</v>
      </c>
      <c r="E13" s="152">
        <f t="shared" si="0"/>
        <v>0.29787817570056324</v>
      </c>
      <c r="F13" s="131">
        <v>1185976228.3200002</v>
      </c>
      <c r="G13" s="131">
        <v>38206937.829999998</v>
      </c>
      <c r="H13" s="131">
        <v>13898452.85</v>
      </c>
    </row>
    <row r="14" spans="1:8" ht="10.199999999999999" x14ac:dyDescent="0.2">
      <c r="A14" s="167">
        <v>6</v>
      </c>
      <c r="B14" s="158" t="s">
        <v>234</v>
      </c>
      <c r="C14" s="146">
        <v>5907111743.3200006</v>
      </c>
      <c r="D14" s="146">
        <f>F14+G14+H14</f>
        <v>1214945945.77</v>
      </c>
      <c r="E14" s="152">
        <f t="shared" si="0"/>
        <v>0.20567512492783122</v>
      </c>
      <c r="F14" s="146">
        <v>849151941.71000004</v>
      </c>
      <c r="G14" s="146">
        <v>237306133.69</v>
      </c>
      <c r="H14" s="146">
        <v>128487870.37</v>
      </c>
    </row>
    <row r="15" spans="1:8" ht="10.199999999999999" x14ac:dyDescent="0.2">
      <c r="A15" s="167">
        <v>7</v>
      </c>
      <c r="B15" s="124" t="s">
        <v>235</v>
      </c>
      <c r="C15" s="146">
        <v>3420940647.0500002</v>
      </c>
      <c r="D15" s="146">
        <f>F15+G15+H15</f>
        <v>824729550.73000002</v>
      </c>
      <c r="E15" s="152">
        <f t="shared" si="0"/>
        <v>0.24108268333775212</v>
      </c>
      <c r="F15" s="131">
        <v>472316035.16000003</v>
      </c>
      <c r="G15" s="131">
        <v>296380102.38</v>
      </c>
      <c r="H15" s="131">
        <v>56033413.189999998</v>
      </c>
    </row>
    <row r="16" spans="1:8" ht="10.199999999999999" x14ac:dyDescent="0.2">
      <c r="A16" s="167">
        <v>8</v>
      </c>
      <c r="B16" s="158" t="s">
        <v>237</v>
      </c>
      <c r="C16" s="146">
        <v>2552290763.3900003</v>
      </c>
      <c r="D16" s="146">
        <f>F16+G16+H16</f>
        <v>605776877.10000002</v>
      </c>
      <c r="E16" s="152">
        <f t="shared" si="0"/>
        <v>0.23734634226995197</v>
      </c>
      <c r="F16" s="146">
        <v>405021464.63</v>
      </c>
      <c r="G16" s="146">
        <v>47811206.18</v>
      </c>
      <c r="H16" s="146">
        <v>152944206.28999999</v>
      </c>
    </row>
    <row r="17" spans="1:8" ht="10.199999999999999" x14ac:dyDescent="0.2">
      <c r="A17" s="167">
        <v>9</v>
      </c>
      <c r="B17" s="158" t="s">
        <v>236</v>
      </c>
      <c r="C17" s="146">
        <v>1247416211.6799998</v>
      </c>
      <c r="D17" s="146">
        <f>F17+G17+H17</f>
        <v>603130990.03999996</v>
      </c>
      <c r="E17" s="152">
        <f t="shared" si="0"/>
        <v>0.48350421005649186</v>
      </c>
      <c r="F17" s="146">
        <v>551461247.36000001</v>
      </c>
      <c r="G17" s="146">
        <v>1273695.05</v>
      </c>
      <c r="H17" s="146">
        <v>50396047.630000003</v>
      </c>
    </row>
    <row r="18" spans="1:8" ht="10.199999999999999" x14ac:dyDescent="0.2">
      <c r="A18" s="167">
        <v>10</v>
      </c>
      <c r="B18" s="158" t="s">
        <v>238</v>
      </c>
      <c r="C18" s="146">
        <v>3004317662.8100004</v>
      </c>
      <c r="D18" s="146">
        <f>F18+G18+H18</f>
        <v>460859092.06999999</v>
      </c>
      <c r="E18" s="152">
        <f t="shared" si="0"/>
        <v>0.15339892241586361</v>
      </c>
      <c r="F18" s="146">
        <v>207208833.53000003</v>
      </c>
      <c r="G18" s="146">
        <v>119773745.83</v>
      </c>
      <c r="H18" s="146">
        <v>133876512.70999999</v>
      </c>
    </row>
    <row r="19" spans="1:8" ht="10.199999999999999" x14ac:dyDescent="0.2">
      <c r="A19" s="167">
        <v>11</v>
      </c>
      <c r="B19" s="158" t="s">
        <v>239</v>
      </c>
      <c r="C19" s="146">
        <v>394497269.36000001</v>
      </c>
      <c r="D19" s="146">
        <f>F19+G19+H19</f>
        <v>330545317.14999998</v>
      </c>
      <c r="E19" s="152">
        <f t="shared" si="0"/>
        <v>0.83789000031926597</v>
      </c>
      <c r="F19" s="146">
        <v>180145899.36999997</v>
      </c>
      <c r="G19" s="146">
        <v>146727840.16999999</v>
      </c>
      <c r="H19" s="146">
        <v>3671577.61</v>
      </c>
    </row>
    <row r="20" spans="1:8" ht="10.199999999999999" x14ac:dyDescent="0.2">
      <c r="A20" s="167">
        <v>12</v>
      </c>
      <c r="B20" s="124" t="s">
        <v>240</v>
      </c>
      <c r="C20" s="131">
        <v>473989166.28000003</v>
      </c>
      <c r="D20" s="146">
        <f>F20+G20+H20</f>
        <v>251233939.97000003</v>
      </c>
      <c r="E20" s="152">
        <f t="shared" si="0"/>
        <v>0.53004152382164027</v>
      </c>
      <c r="F20" s="131">
        <v>120735920.58000001</v>
      </c>
      <c r="G20" s="131">
        <v>8295121.9800000004</v>
      </c>
      <c r="H20" s="131">
        <v>122202897.41</v>
      </c>
    </row>
    <row r="21" spans="1:8" ht="10.199999999999999" x14ac:dyDescent="0.2">
      <c r="A21" s="167">
        <v>13</v>
      </c>
      <c r="B21" s="158" t="s">
        <v>241</v>
      </c>
      <c r="C21" s="146">
        <v>554871007.12</v>
      </c>
      <c r="D21" s="146">
        <f>F21+G21+H21</f>
        <v>116034337.14</v>
      </c>
      <c r="E21" s="152">
        <f t="shared" si="0"/>
        <v>0.20911948119665524</v>
      </c>
      <c r="F21" s="146">
        <v>116034337.14</v>
      </c>
      <c r="G21" s="115">
        <v>0</v>
      </c>
      <c r="H21" s="115">
        <v>0</v>
      </c>
    </row>
    <row r="22" spans="1:8" ht="10.199999999999999" x14ac:dyDescent="0.2">
      <c r="A22" s="167">
        <v>14</v>
      </c>
      <c r="B22" s="158" t="s">
        <v>242</v>
      </c>
      <c r="C22" s="146">
        <v>203697532.62</v>
      </c>
      <c r="D22" s="146">
        <f>F22+G22+H22</f>
        <v>102736244.13</v>
      </c>
      <c r="E22" s="152">
        <f t="shared" si="0"/>
        <v>0.50435684128612202</v>
      </c>
      <c r="F22" s="146">
        <v>5373330.8300000001</v>
      </c>
      <c r="G22" s="146">
        <v>97362913.299999997</v>
      </c>
      <c r="H22" s="115">
        <v>0</v>
      </c>
    </row>
    <row r="23" spans="1:8" ht="10.199999999999999" x14ac:dyDescent="0.2">
      <c r="A23" s="167">
        <v>15</v>
      </c>
      <c r="B23" s="158" t="s">
        <v>243</v>
      </c>
      <c r="C23" s="146">
        <v>989553378.07000017</v>
      </c>
      <c r="D23" s="146">
        <f>F23+G23+H23</f>
        <v>71510390.74000001</v>
      </c>
      <c r="E23" s="152">
        <f t="shared" si="0"/>
        <v>7.2265319208421136E-2</v>
      </c>
      <c r="F23" s="146">
        <v>35341837.170000009</v>
      </c>
      <c r="G23" s="146">
        <v>985712.34</v>
      </c>
      <c r="H23" s="146">
        <v>35182841.229999997</v>
      </c>
    </row>
    <row r="24" spans="1:8" ht="10.199999999999999" x14ac:dyDescent="0.2">
      <c r="A24" s="167">
        <v>16</v>
      </c>
      <c r="B24" s="124" t="s">
        <v>246</v>
      </c>
      <c r="C24" s="146">
        <v>454073090.47000003</v>
      </c>
      <c r="D24" s="146">
        <f>F24+G24+H24</f>
        <v>61945658.870000005</v>
      </c>
      <c r="E24" s="152">
        <f t="shared" si="0"/>
        <v>0.13642221961640924</v>
      </c>
      <c r="F24" s="131">
        <v>52456112.950000003</v>
      </c>
      <c r="G24" s="131">
        <v>6312039.2700000014</v>
      </c>
      <c r="H24" s="131">
        <v>3177506.65</v>
      </c>
    </row>
    <row r="25" spans="1:8" ht="10.199999999999999" x14ac:dyDescent="0.2">
      <c r="A25" s="167">
        <v>17</v>
      </c>
      <c r="B25" s="158" t="s">
        <v>245</v>
      </c>
      <c r="C25" s="146">
        <v>1844040461.0099998</v>
      </c>
      <c r="D25" s="146">
        <f>F25+G25+H25</f>
        <v>56285791.350000001</v>
      </c>
      <c r="E25" s="152">
        <f t="shared" si="0"/>
        <v>3.0523078283852676E-2</v>
      </c>
      <c r="F25" s="146">
        <v>50106149.140000001</v>
      </c>
      <c r="G25" s="146">
        <v>1042352.18</v>
      </c>
      <c r="H25" s="146">
        <v>5137290.0299999993</v>
      </c>
    </row>
    <row r="26" spans="1:8" ht="10.199999999999999" x14ac:dyDescent="0.2">
      <c r="A26" s="167">
        <v>18</v>
      </c>
      <c r="B26" s="158" t="s">
        <v>249</v>
      </c>
      <c r="C26" s="146">
        <v>514005226.90999997</v>
      </c>
      <c r="D26" s="146">
        <f>F26+G26+H26</f>
        <v>49387455.149999999</v>
      </c>
      <c r="E26" s="152">
        <f t="shared" si="0"/>
        <v>9.6083566011377394E-2</v>
      </c>
      <c r="F26" s="131">
        <v>10879252.489999998</v>
      </c>
      <c r="G26" s="146">
        <v>21593261.91</v>
      </c>
      <c r="H26" s="146">
        <v>16914940.75</v>
      </c>
    </row>
    <row r="27" spans="1:8" ht="10.199999999999999" x14ac:dyDescent="0.2">
      <c r="A27" s="167">
        <v>19</v>
      </c>
      <c r="B27" s="124" t="s">
        <v>247</v>
      </c>
      <c r="C27" s="131">
        <v>742251160.70000005</v>
      </c>
      <c r="D27" s="146">
        <f>F27+G27+H27</f>
        <v>39055124.07</v>
      </c>
      <c r="E27" s="152">
        <f t="shared" si="0"/>
        <v>5.2617127648770544E-2</v>
      </c>
      <c r="F27" s="146">
        <v>33878910.600000001</v>
      </c>
      <c r="G27" s="131">
        <v>681740.26</v>
      </c>
      <c r="H27" s="131">
        <v>4494473.21</v>
      </c>
    </row>
    <row r="28" spans="1:8" ht="10.199999999999999" x14ac:dyDescent="0.2">
      <c r="A28" s="167">
        <v>20</v>
      </c>
      <c r="B28" s="158" t="s">
        <v>244</v>
      </c>
      <c r="C28" s="146">
        <v>113517560.94999999</v>
      </c>
      <c r="D28" s="146">
        <f>F28+G28+H28</f>
        <v>28658059.880000003</v>
      </c>
      <c r="E28" s="152">
        <f t="shared" si="0"/>
        <v>0.2524548593201606</v>
      </c>
      <c r="F28" s="146">
        <v>11352829.369999999</v>
      </c>
      <c r="G28" s="146">
        <v>1127793.72</v>
      </c>
      <c r="H28" s="146">
        <v>16177436.790000001</v>
      </c>
    </row>
    <row r="29" spans="1:8" ht="10.199999999999999" x14ac:dyDescent="0.2">
      <c r="A29" s="167">
        <v>21</v>
      </c>
      <c r="B29" s="124" t="s">
        <v>248</v>
      </c>
      <c r="C29" s="131">
        <v>224024468.53999996</v>
      </c>
      <c r="D29" s="146">
        <f>F29+G29+H29</f>
        <v>25476457.260000002</v>
      </c>
      <c r="E29" s="152">
        <f t="shared" si="0"/>
        <v>0.1137217618505415</v>
      </c>
      <c r="F29" s="131">
        <v>24492912.199999999</v>
      </c>
      <c r="G29" s="146">
        <v>101647.78</v>
      </c>
      <c r="H29" s="146">
        <v>881897.28</v>
      </c>
    </row>
    <row r="30" spans="1:8" ht="10.199999999999999" x14ac:dyDescent="0.2">
      <c r="A30" s="167">
        <v>22</v>
      </c>
      <c r="B30" s="158" t="s">
        <v>250</v>
      </c>
      <c r="C30" s="146">
        <v>175844435.97999999</v>
      </c>
      <c r="D30" s="146">
        <f>F30+G30+H30</f>
        <v>21524644.720000003</v>
      </c>
      <c r="E30" s="152">
        <f t="shared" si="0"/>
        <v>0.12240731189497603</v>
      </c>
      <c r="F30" s="146">
        <v>4192685.43</v>
      </c>
      <c r="G30" s="146">
        <v>13831558.220000001</v>
      </c>
      <c r="H30" s="146">
        <v>3500401.07</v>
      </c>
    </row>
    <row r="31" spans="1:8" ht="10.199999999999999" x14ac:dyDescent="0.2">
      <c r="A31" s="167">
        <v>23</v>
      </c>
      <c r="B31" s="158" t="s">
        <v>253</v>
      </c>
      <c r="C31" s="146">
        <v>20204627.240000002</v>
      </c>
      <c r="D31" s="146">
        <f>F31+G31+H31</f>
        <v>20204627.240000002</v>
      </c>
      <c r="E31" s="152">
        <f t="shared" si="0"/>
        <v>1</v>
      </c>
      <c r="F31" s="146">
        <v>20204627.240000002</v>
      </c>
      <c r="G31" s="115">
        <v>0</v>
      </c>
      <c r="H31" s="115">
        <v>0</v>
      </c>
    </row>
    <row r="32" spans="1:8" ht="10.199999999999999" x14ac:dyDescent="0.2">
      <c r="A32" s="167">
        <v>24</v>
      </c>
      <c r="B32" s="124" t="s">
        <v>251</v>
      </c>
      <c r="C32" s="131">
        <v>329448764.38999999</v>
      </c>
      <c r="D32" s="146">
        <f>F32+G32+H32</f>
        <v>19699386.849999998</v>
      </c>
      <c r="E32" s="152">
        <f t="shared" si="0"/>
        <v>5.9794993878562408E-2</v>
      </c>
      <c r="F32" s="131">
        <v>19538023.609999999</v>
      </c>
      <c r="G32" s="131">
        <v>161363.24</v>
      </c>
      <c r="H32" s="117">
        <v>0</v>
      </c>
    </row>
    <row r="33" spans="1:8" ht="10.199999999999999" x14ac:dyDescent="0.2">
      <c r="A33" s="167">
        <v>25</v>
      </c>
      <c r="B33" s="158" t="s">
        <v>252</v>
      </c>
      <c r="C33" s="146">
        <v>335637720.35000002</v>
      </c>
      <c r="D33" s="146">
        <f>F33+G33+H33</f>
        <v>14022270.76</v>
      </c>
      <c r="E33" s="152">
        <f t="shared" si="0"/>
        <v>4.1777994277215624E-2</v>
      </c>
      <c r="F33" s="146">
        <v>11048603.67</v>
      </c>
      <c r="G33" s="146">
        <v>2450397.15</v>
      </c>
      <c r="H33" s="146">
        <v>523269.94</v>
      </c>
    </row>
    <row r="34" spans="1:8" ht="10.199999999999999" x14ac:dyDescent="0.2">
      <c r="A34" s="167">
        <v>26</v>
      </c>
      <c r="B34" s="158" t="s">
        <v>255</v>
      </c>
      <c r="C34" s="146">
        <v>336410704.37</v>
      </c>
      <c r="D34" s="146">
        <f>F34+G34+H34</f>
        <v>13855625.830000002</v>
      </c>
      <c r="E34" s="152">
        <f t="shared" si="0"/>
        <v>4.1186637791290212E-2</v>
      </c>
      <c r="F34" s="146">
        <v>13056334.360000001</v>
      </c>
      <c r="G34" s="146">
        <v>52540.049999999996</v>
      </c>
      <c r="H34" s="146">
        <v>746751.42</v>
      </c>
    </row>
    <row r="35" spans="1:8" ht="10.199999999999999" x14ac:dyDescent="0.2">
      <c r="A35" s="167">
        <v>27</v>
      </c>
      <c r="B35" s="158" t="s">
        <v>254</v>
      </c>
      <c r="C35" s="146">
        <v>671894394.47000003</v>
      </c>
      <c r="D35" s="146">
        <f>F35+G35+H35</f>
        <v>13482472.210000001</v>
      </c>
      <c r="E35" s="152">
        <f t="shared" si="0"/>
        <v>2.0066356143118545E-2</v>
      </c>
      <c r="F35" s="146">
        <v>10407329.890000001</v>
      </c>
      <c r="G35" s="146">
        <v>995961.91</v>
      </c>
      <c r="H35" s="146">
        <v>2079180.41</v>
      </c>
    </row>
    <row r="36" spans="1:8" ht="10.199999999999999" x14ac:dyDescent="0.2">
      <c r="A36" s="167">
        <v>28</v>
      </c>
      <c r="B36" s="158" t="s">
        <v>257</v>
      </c>
      <c r="C36" s="146">
        <v>81680652</v>
      </c>
      <c r="D36" s="146">
        <f>F36+G36+H36</f>
        <v>3559765.1100000003</v>
      </c>
      <c r="E36" s="152">
        <f t="shared" si="0"/>
        <v>4.3581497243680184E-2</v>
      </c>
      <c r="F36" s="146">
        <v>2951841.18</v>
      </c>
      <c r="G36" s="146">
        <v>14976.16</v>
      </c>
      <c r="H36" s="146">
        <v>592947.77</v>
      </c>
    </row>
    <row r="37" spans="1:8" ht="10.199999999999999" x14ac:dyDescent="0.2">
      <c r="A37" s="167">
        <v>29</v>
      </c>
      <c r="B37" s="158" t="s">
        <v>256</v>
      </c>
      <c r="C37" s="146">
        <v>34247531.409999996</v>
      </c>
      <c r="D37" s="146">
        <f>F37+G37+H37</f>
        <v>2660642.9000000004</v>
      </c>
      <c r="E37" s="152">
        <f t="shared" si="0"/>
        <v>7.7688603833884345E-2</v>
      </c>
      <c r="F37" s="146">
        <v>2228431.3600000003</v>
      </c>
      <c r="G37" s="146">
        <v>74366.53</v>
      </c>
      <c r="H37" s="146">
        <v>357845.01</v>
      </c>
    </row>
    <row r="38" spans="1:8" ht="10.199999999999999" x14ac:dyDescent="0.2">
      <c r="A38" s="167">
        <v>30</v>
      </c>
      <c r="B38" s="124" t="s">
        <v>258</v>
      </c>
      <c r="C38" s="146">
        <v>219755992.28999996</v>
      </c>
      <c r="D38" s="146">
        <f>F38+G38+H38</f>
        <v>2367549.79</v>
      </c>
      <c r="E38" s="152">
        <f t="shared" si="0"/>
        <v>1.0773539166457286E-2</v>
      </c>
      <c r="F38" s="131">
        <v>1878161.42</v>
      </c>
      <c r="G38" s="117">
        <v>0</v>
      </c>
      <c r="H38" s="131">
        <v>489388.37</v>
      </c>
    </row>
    <row r="39" spans="1:8" ht="10.199999999999999" x14ac:dyDescent="0.2">
      <c r="A39" s="167">
        <v>31</v>
      </c>
      <c r="B39" s="124" t="s">
        <v>261</v>
      </c>
      <c r="C39" s="131">
        <v>297113880.5</v>
      </c>
      <c r="D39" s="146">
        <f>F39+G39+H39</f>
        <v>1570863.1800000002</v>
      </c>
      <c r="E39" s="152">
        <f t="shared" si="0"/>
        <v>5.2870743613743758E-3</v>
      </c>
      <c r="F39" s="131">
        <v>998724.49000000011</v>
      </c>
      <c r="G39" s="131">
        <v>243455.33</v>
      </c>
      <c r="H39" s="131">
        <v>328683.36</v>
      </c>
    </row>
    <row r="40" spans="1:8" ht="10.199999999999999" x14ac:dyDescent="0.2">
      <c r="A40" s="167">
        <v>32</v>
      </c>
      <c r="B40" s="158" t="s">
        <v>259</v>
      </c>
      <c r="C40" s="146">
        <v>72903652.36999999</v>
      </c>
      <c r="D40" s="146">
        <f>F40+G40+H40</f>
        <v>1080449.33</v>
      </c>
      <c r="E40" s="152">
        <f t="shared" si="0"/>
        <v>1.482023595356393E-2</v>
      </c>
      <c r="F40" s="131">
        <v>1080449.33</v>
      </c>
      <c r="G40" s="115">
        <v>0</v>
      </c>
      <c r="H40" s="117">
        <v>0</v>
      </c>
    </row>
    <row r="41" spans="1:8" ht="10.199999999999999" x14ac:dyDescent="0.2">
      <c r="A41" s="167">
        <v>33</v>
      </c>
      <c r="B41" s="158" t="s">
        <v>285</v>
      </c>
      <c r="C41" s="146">
        <v>638719.42000000004</v>
      </c>
      <c r="D41" s="146">
        <f>F41+G41+H41</f>
        <v>243481.66</v>
      </c>
      <c r="E41" s="152">
        <f t="shared" si="0"/>
        <v>0.38120284490488793</v>
      </c>
      <c r="F41" s="146">
        <v>197958.66</v>
      </c>
      <c r="G41" s="146">
        <v>45523</v>
      </c>
      <c r="H41" s="115">
        <v>0</v>
      </c>
    </row>
    <row r="42" spans="1:8" ht="10.199999999999999" x14ac:dyDescent="0.2">
      <c r="A42" s="167">
        <v>34</v>
      </c>
      <c r="B42" s="124" t="s">
        <v>260</v>
      </c>
      <c r="C42" s="131">
        <v>7347827.6799999997</v>
      </c>
      <c r="D42" s="146">
        <f>F42+G42+H42</f>
        <v>234538.52</v>
      </c>
      <c r="E42" s="152">
        <f t="shared" si="0"/>
        <v>3.19194366300109E-2</v>
      </c>
      <c r="F42" s="146">
        <v>234538.52</v>
      </c>
      <c r="G42" s="115">
        <v>0</v>
      </c>
      <c r="H42" s="117">
        <v>0</v>
      </c>
    </row>
    <row r="43" spans="1:8" ht="10.199999999999999" x14ac:dyDescent="0.2">
      <c r="A43" s="167">
        <v>35</v>
      </c>
      <c r="B43" s="124" t="s">
        <v>266</v>
      </c>
      <c r="C43" s="146">
        <v>1790071.97</v>
      </c>
      <c r="D43" s="146">
        <f>F43+G43+H43</f>
        <v>77571.97</v>
      </c>
      <c r="E43" s="152">
        <f t="shared" si="0"/>
        <v>4.3334553749813758E-2</v>
      </c>
      <c r="F43" s="115">
        <v>0</v>
      </c>
      <c r="G43" s="131">
        <v>77571.97</v>
      </c>
      <c r="H43" s="117">
        <v>0</v>
      </c>
    </row>
    <row r="44" spans="1:8" ht="10.199999999999999" x14ac:dyDescent="0.2">
      <c r="A44" s="167">
        <v>36</v>
      </c>
      <c r="B44" s="124" t="s">
        <v>262</v>
      </c>
      <c r="C44" s="131">
        <v>161007467.76999998</v>
      </c>
      <c r="D44" s="146">
        <f>F44+G44+H44</f>
        <v>63948.99</v>
      </c>
      <c r="E44" s="152">
        <f t="shared" si="0"/>
        <v>3.9718027297560801E-4</v>
      </c>
      <c r="F44" s="131">
        <v>63948.99</v>
      </c>
      <c r="G44" s="117">
        <v>0</v>
      </c>
      <c r="H44" s="117">
        <v>0</v>
      </c>
    </row>
    <row r="45" spans="1:8" ht="10.199999999999999" x14ac:dyDescent="0.2">
      <c r="A45" s="167">
        <v>37</v>
      </c>
      <c r="B45" s="124" t="s">
        <v>265</v>
      </c>
      <c r="C45" s="146">
        <v>114398950.14999999</v>
      </c>
      <c r="D45" s="146">
        <f>F45+G45+H45</f>
        <v>15000.03102</v>
      </c>
      <c r="E45" s="152">
        <f t="shared" si="0"/>
        <v>1.3112035556560569E-4</v>
      </c>
      <c r="F45" s="131">
        <v>15000</v>
      </c>
      <c r="G45" s="117">
        <v>0</v>
      </c>
      <c r="H45" s="117">
        <v>3.1019999999999999E-2</v>
      </c>
    </row>
    <row r="46" spans="1:8" ht="10.199999999999999" x14ac:dyDescent="0.2">
      <c r="A46" s="167">
        <v>38</v>
      </c>
      <c r="B46" s="124" t="s">
        <v>264</v>
      </c>
      <c r="C46" s="131">
        <v>5276023.54</v>
      </c>
      <c r="D46" s="146">
        <f>F46+G46+H46</f>
        <v>5879.66</v>
      </c>
      <c r="E46" s="152">
        <f t="shared" si="0"/>
        <v>1.114411252228795E-3</v>
      </c>
      <c r="F46" s="117">
        <v>0</v>
      </c>
      <c r="G46" s="117">
        <v>0</v>
      </c>
      <c r="H46" s="131">
        <v>5879.66</v>
      </c>
    </row>
    <row r="47" spans="1:8" ht="10.199999999999999" x14ac:dyDescent="0.2">
      <c r="A47" s="167">
        <v>39</v>
      </c>
      <c r="B47" s="124" t="s">
        <v>263</v>
      </c>
      <c r="C47" s="146">
        <v>4908.26</v>
      </c>
      <c r="D47" s="146">
        <f>F47+G47+H47</f>
        <v>4906.26</v>
      </c>
      <c r="E47" s="152">
        <f t="shared" si="0"/>
        <v>0.99959252362344297</v>
      </c>
      <c r="F47" s="131">
        <v>4906.26</v>
      </c>
      <c r="G47" s="117">
        <v>0</v>
      </c>
      <c r="H47" s="131">
        <v>0</v>
      </c>
    </row>
    <row r="48" spans="1:8" ht="10.199999999999999" x14ac:dyDescent="0.2">
      <c r="A48" s="167">
        <v>40</v>
      </c>
      <c r="B48" s="158" t="s">
        <v>267</v>
      </c>
      <c r="C48" s="146">
        <v>654883812.90999997</v>
      </c>
      <c r="D48" s="115">
        <f>F48+G48+H48</f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0.199999999999999" x14ac:dyDescent="0.2">
      <c r="A49" s="167">
        <v>41</v>
      </c>
      <c r="B49" s="158" t="s">
        <v>268</v>
      </c>
      <c r="C49" s="146">
        <v>168234299.80999997</v>
      </c>
      <c r="D49" s="115">
        <f>F49+G49+H49</f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0.199999999999999" x14ac:dyDescent="0.2">
      <c r="A50" s="167">
        <v>42</v>
      </c>
      <c r="B50" s="158" t="s">
        <v>269</v>
      </c>
      <c r="C50" s="146">
        <v>88416296.010000005</v>
      </c>
      <c r="D50" s="115">
        <f>F50+G50+H50</f>
        <v>0</v>
      </c>
      <c r="E50" s="152">
        <f t="shared" si="0"/>
        <v>0</v>
      </c>
      <c r="F50" s="115">
        <v>0</v>
      </c>
      <c r="G50" s="115">
        <v>0</v>
      </c>
      <c r="H50" s="115">
        <v>0</v>
      </c>
    </row>
    <row r="51" spans="1:8" ht="10.199999999999999" x14ac:dyDescent="0.2">
      <c r="A51" s="167">
        <v>43</v>
      </c>
      <c r="B51" s="158" t="s">
        <v>270</v>
      </c>
      <c r="C51" s="146">
        <v>127780747</v>
      </c>
      <c r="D51" s="115">
        <f>F51+G51+H51</f>
        <v>0</v>
      </c>
      <c r="E51" s="152">
        <f t="shared" si="0"/>
        <v>0</v>
      </c>
      <c r="F51" s="115">
        <v>0</v>
      </c>
      <c r="G51" s="115">
        <v>0</v>
      </c>
      <c r="H51" s="115">
        <v>0</v>
      </c>
    </row>
    <row r="52" spans="1:8" ht="10.199999999999999" x14ac:dyDescent="0.2">
      <c r="A52" s="167">
        <v>44</v>
      </c>
      <c r="B52" s="124" t="s">
        <v>271</v>
      </c>
      <c r="C52" s="131">
        <v>44052105.370000005</v>
      </c>
      <c r="D52" s="115">
        <f>F52+G52+H52</f>
        <v>0</v>
      </c>
      <c r="E52" s="152">
        <f t="shared" si="0"/>
        <v>0</v>
      </c>
      <c r="F52" s="154">
        <v>0</v>
      </c>
      <c r="G52" s="154">
        <v>0</v>
      </c>
      <c r="H52" s="154">
        <v>0</v>
      </c>
    </row>
    <row r="53" spans="1:8" ht="10.199999999999999" x14ac:dyDescent="0.2">
      <c r="A53" s="124"/>
      <c r="B53" s="133" t="s">
        <v>277</v>
      </c>
      <c r="C53" s="134">
        <v>58479959782.190018</v>
      </c>
      <c r="D53" s="147">
        <f t="shared" ref="D10:D53" si="1">F53+G53+H53</f>
        <v>13152980988.620001</v>
      </c>
      <c r="E53" s="153">
        <f t="shared" si="0"/>
        <v>0.2249143302698666</v>
      </c>
      <c r="F53" s="134">
        <v>9206789872.6400013</v>
      </c>
      <c r="G53" s="134">
        <v>1798964983.5799999</v>
      </c>
      <c r="H53" s="13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69" t="s">
        <v>113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69" t="s">
        <v>114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75</vt:i4>
      </vt:variant>
    </vt:vector>
  </HeadingPairs>
  <TitlesOfParts>
    <vt:vector size="75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2023-04-21T16:07:01Z</dcterms:modified>
</cp:coreProperties>
</file>