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FEBRERO 2023\"/>
    </mc:Choice>
  </mc:AlternateContent>
  <xr:revisionPtr revIDLastSave="0" documentId="13_ncr:1_{E58E0F76-30AC-4775-8DEA-35B6BC7BD13E}" xr6:coauthVersionLast="47" xr6:coauthVersionMax="47" xr10:uidLastSave="{00000000-0000-0000-0000-000000000000}"/>
  <bookViews>
    <workbookView xWindow="-108" yWindow="-108" windowWidth="20376" windowHeight="12216" tabRatio="780" firstSheet="66" activeTab="73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8" l="1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<sst xmlns="http://schemas.openxmlformats.org/spreadsheetml/2006/main" count="6434" uniqueCount="287">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</sst>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31" fillId="0" borderId="0" xfId="0" applyFont="1"/>
    <xf numFmtId="0" fontId="24" fillId="0" borderId="0" xfId="0" applyFont="1"/>
    <xf numFmtId="0" fontId="24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9" fontId="24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43" fontId="24" fillId="0" borderId="12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101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213" t="s">
        <v>0</v>
      </c>
      <c r="B8" s="21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5" t="s">
        <v>97</v>
      </c>
      <c r="B56" s="216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208" t="s">
        <v>98</v>
      </c>
      <c r="B57" s="209"/>
      <c r="C57" s="209"/>
      <c r="D57" s="209"/>
      <c r="E57" s="209"/>
      <c r="F57" s="209"/>
      <c r="G57" s="209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113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114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115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117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118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120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17" t="s">
        <v>98</v>
      </c>
      <c r="B57" s="217"/>
      <c r="C57" s="217"/>
      <c r="D57" s="217"/>
      <c r="E57" s="217"/>
      <c r="F57" s="217"/>
      <c r="G57" s="217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122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17" t="s">
        <v>98</v>
      </c>
      <c r="B57" s="217"/>
      <c r="C57" s="217"/>
      <c r="D57" s="217"/>
      <c r="E57" s="217"/>
      <c r="F57" s="217"/>
      <c r="G57" s="217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124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17" t="s">
        <v>98</v>
      </c>
      <c r="B57" s="217"/>
      <c r="C57" s="217"/>
      <c r="D57" s="217"/>
      <c r="E57" s="217"/>
      <c r="F57" s="217"/>
      <c r="G57" s="217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125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17" t="s">
        <v>98</v>
      </c>
      <c r="B56" s="217"/>
      <c r="C56" s="217"/>
      <c r="D56" s="217"/>
      <c r="E56" s="217"/>
      <c r="F56" s="217"/>
      <c r="G56" s="217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126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17" t="s">
        <v>98</v>
      </c>
      <c r="B56" s="217"/>
      <c r="C56" s="217"/>
      <c r="D56" s="217"/>
      <c r="E56" s="217"/>
      <c r="F56" s="217"/>
      <c r="G56" s="217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103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213" t="s">
        <v>0</v>
      </c>
      <c r="B8" s="214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5" t="s">
        <v>97</v>
      </c>
      <c r="B56" s="216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208" t="s">
        <v>98</v>
      </c>
      <c r="B57" s="209"/>
      <c r="C57" s="209"/>
      <c r="D57" s="209"/>
      <c r="E57" s="209"/>
      <c r="F57" s="209"/>
      <c r="G57" s="209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127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17" t="s">
        <v>98</v>
      </c>
      <c r="B56" s="217"/>
      <c r="C56" s="217"/>
      <c r="D56" s="217"/>
      <c r="E56" s="217"/>
      <c r="F56" s="217"/>
      <c r="G56" s="217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129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130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131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177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179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180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181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182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183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17" t="s">
        <v>98</v>
      </c>
      <c r="B55" s="217"/>
      <c r="C55" s="217"/>
      <c r="D55" s="217"/>
      <c r="E55" s="217"/>
      <c r="F55" s="217"/>
      <c r="G55" s="217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104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5" t="s">
        <v>97</v>
      </c>
      <c r="B56" s="216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208" t="s">
        <v>98</v>
      </c>
      <c r="B57" s="209"/>
      <c r="C57" s="209"/>
      <c r="D57" s="209"/>
      <c r="E57" s="209"/>
      <c r="F57" s="209"/>
      <c r="G57" s="209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184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17" t="s">
        <v>98</v>
      </c>
      <c r="B54" s="217"/>
      <c r="C54" s="217"/>
      <c r="D54" s="217"/>
      <c r="E54" s="217"/>
      <c r="F54" s="217"/>
      <c r="G54" s="217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185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17" t="s">
        <v>98</v>
      </c>
      <c r="B54" s="217"/>
      <c r="C54" s="217"/>
      <c r="D54" s="217"/>
      <c r="E54" s="217"/>
      <c r="F54" s="217"/>
      <c r="G54" s="217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186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17" t="s">
        <v>98</v>
      </c>
      <c r="B54" s="217"/>
      <c r="C54" s="217"/>
      <c r="D54" s="217"/>
      <c r="E54" s="217"/>
      <c r="F54" s="217"/>
      <c r="G54" s="217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187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17" t="s">
        <v>98</v>
      </c>
      <c r="B53" s="217"/>
      <c r="C53" s="217"/>
      <c r="D53" s="217"/>
      <c r="E53" s="217"/>
      <c r="F53" s="217"/>
      <c r="G53" s="217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188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17" t="s">
        <v>98</v>
      </c>
      <c r="B53" s="217"/>
      <c r="C53" s="217"/>
      <c r="D53" s="217"/>
      <c r="E53" s="217"/>
      <c r="F53" s="217"/>
      <c r="G53" s="217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189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17" t="s">
        <v>98</v>
      </c>
      <c r="B53" s="217"/>
      <c r="C53" s="217"/>
      <c r="D53" s="217"/>
      <c r="E53" s="217"/>
      <c r="F53" s="217"/>
      <c r="G53" s="217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190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17" t="s">
        <v>98</v>
      </c>
      <c r="B53" s="217"/>
      <c r="C53" s="217"/>
      <c r="D53" s="217"/>
      <c r="E53" s="217"/>
      <c r="F53" s="217"/>
      <c r="G53" s="217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191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17" t="s">
        <v>98</v>
      </c>
      <c r="B53" s="217"/>
      <c r="C53" s="217"/>
      <c r="D53" s="217"/>
      <c r="E53" s="217"/>
      <c r="F53" s="217"/>
      <c r="G53" s="217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192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17" t="s">
        <v>98</v>
      </c>
      <c r="B53" s="217"/>
      <c r="C53" s="217"/>
      <c r="D53" s="217"/>
      <c r="E53" s="217"/>
      <c r="F53" s="217"/>
      <c r="G53" s="217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193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17" t="s">
        <v>98</v>
      </c>
      <c r="B51" s="217"/>
      <c r="C51" s="217"/>
      <c r="D51" s="217"/>
      <c r="E51" s="217"/>
      <c r="F51" s="217"/>
      <c r="G51" s="217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105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5" t="s">
        <v>97</v>
      </c>
      <c r="B56" s="216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208" t="s">
        <v>98</v>
      </c>
      <c r="B57" s="209"/>
      <c r="C57" s="209"/>
      <c r="D57" s="209"/>
      <c r="E57" s="209"/>
      <c r="F57" s="209"/>
      <c r="G57" s="209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194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17" t="s">
        <v>98</v>
      </c>
      <c r="B51" s="217"/>
      <c r="C51" s="217"/>
      <c r="D51" s="217"/>
      <c r="E51" s="217"/>
      <c r="F51" s="217"/>
      <c r="G51" s="217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195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196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198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199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200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201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202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203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204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107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15" t="s">
        <v>97</v>
      </c>
      <c r="B56" s="216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208" t="s">
        <v>98</v>
      </c>
      <c r="B57" s="209"/>
      <c r="C57" s="209"/>
      <c r="D57" s="209"/>
      <c r="E57" s="209"/>
      <c r="F57" s="209"/>
      <c r="G57" s="209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205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206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18"/>
      <c r="B1" s="218"/>
      <c r="C1" s="218"/>
      <c r="D1" s="218"/>
      <c r="E1" s="218"/>
      <c r="F1" s="218"/>
      <c r="G1" s="218"/>
    </row>
    <row r="2" spans="1:7" ht="14.4" customHeight="1" x14ac:dyDescent="0.2">
      <c r="A2" s="219" t="s">
        <v>207</v>
      </c>
      <c r="B2" s="219"/>
      <c r="C2" s="219"/>
      <c r="D2" s="219"/>
      <c r="E2" s="219"/>
      <c r="F2" s="219"/>
      <c r="G2" s="219"/>
    </row>
    <row r="3" spans="1:7" x14ac:dyDescent="0.2">
      <c r="A3" s="219"/>
      <c r="B3" s="219"/>
      <c r="C3" s="219"/>
      <c r="D3" s="219"/>
      <c r="E3" s="219"/>
      <c r="F3" s="219"/>
      <c r="G3" s="219"/>
    </row>
    <row r="4" spans="1:7" x14ac:dyDescent="0.2">
      <c r="A4" s="219"/>
      <c r="B4" s="219"/>
      <c r="C4" s="219"/>
      <c r="D4" s="219"/>
      <c r="E4" s="219"/>
      <c r="F4" s="219"/>
      <c r="G4" s="219"/>
    </row>
    <row r="5" spans="1:7" x14ac:dyDescent="0.2">
      <c r="A5" s="219"/>
      <c r="B5" s="219"/>
      <c r="C5" s="219"/>
      <c r="D5" s="219"/>
      <c r="E5" s="219"/>
      <c r="F5" s="219"/>
      <c r="G5" s="219"/>
    </row>
    <row r="6" spans="1:7" x14ac:dyDescent="0.2">
      <c r="A6" s="219"/>
      <c r="B6" s="219"/>
      <c r="C6" s="219"/>
      <c r="D6" s="219"/>
      <c r="E6" s="219"/>
      <c r="F6" s="219"/>
      <c r="G6" s="219"/>
    </row>
    <row r="7" spans="1:7" x14ac:dyDescent="0.2">
      <c r="A7" s="220"/>
      <c r="B7" s="220"/>
      <c r="C7" s="220"/>
      <c r="D7" s="220"/>
      <c r="E7" s="220"/>
      <c r="F7" s="220"/>
      <c r="G7" s="220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18"/>
      <c r="B1" s="221"/>
      <c r="C1" s="221"/>
      <c r="D1" s="221"/>
      <c r="E1" s="221"/>
      <c r="F1" s="221"/>
      <c r="G1" s="221"/>
    </row>
    <row r="2" spans="1:7" ht="12" customHeight="1" x14ac:dyDescent="0.2">
      <c r="A2" s="219" t="s">
        <v>208</v>
      </c>
      <c r="B2" s="222"/>
      <c r="C2" s="222"/>
      <c r="D2" s="222"/>
      <c r="E2" s="222"/>
      <c r="F2" s="222"/>
      <c r="G2" s="222"/>
    </row>
    <row r="3" spans="1:7" ht="12" customHeight="1" x14ac:dyDescent="0.2">
      <c r="A3" s="222"/>
      <c r="B3" s="222"/>
      <c r="C3" s="222"/>
      <c r="D3" s="222"/>
      <c r="E3" s="222"/>
      <c r="F3" s="222"/>
      <c r="G3" s="222"/>
    </row>
    <row r="4" spans="1:7" ht="12" customHeight="1" x14ac:dyDescent="0.2">
      <c r="A4" s="222"/>
      <c r="B4" s="222"/>
      <c r="C4" s="222"/>
      <c r="D4" s="222"/>
      <c r="E4" s="222"/>
      <c r="F4" s="222"/>
      <c r="G4" s="222"/>
    </row>
    <row r="5" spans="1:7" ht="12" customHeight="1" x14ac:dyDescent="0.2">
      <c r="A5" s="222"/>
      <c r="B5" s="222"/>
      <c r="C5" s="222"/>
      <c r="D5" s="222"/>
      <c r="E5" s="222"/>
      <c r="F5" s="222"/>
      <c r="G5" s="222"/>
    </row>
    <row r="6" spans="1:7" ht="12" customHeight="1" x14ac:dyDescent="0.2">
      <c r="A6" s="222"/>
      <c r="B6" s="222"/>
      <c r="C6" s="222"/>
      <c r="D6" s="222"/>
      <c r="E6" s="222"/>
      <c r="F6" s="222"/>
      <c r="G6" s="222"/>
    </row>
    <row r="7" spans="1:7" ht="12" customHeight="1" x14ac:dyDescent="0.2">
      <c r="A7" s="221"/>
      <c r="B7" s="221"/>
      <c r="C7" s="221"/>
      <c r="D7" s="221"/>
      <c r="E7" s="221"/>
      <c r="F7" s="221"/>
      <c r="G7" s="221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209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x14ac:dyDescent="0.3">
      <c r="A7" s="209"/>
      <c r="B7" s="209"/>
      <c r="C7" s="209"/>
      <c r="D7" s="209"/>
      <c r="E7" s="209"/>
      <c r="F7" s="209"/>
      <c r="G7" s="209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17" t="s">
        <v>98</v>
      </c>
      <c r="B52" s="217"/>
      <c r="C52" s="217"/>
      <c r="D52" s="217"/>
      <c r="E52" s="217"/>
      <c r="F52" s="217"/>
      <c r="G52" s="217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18"/>
      <c r="B1" s="221"/>
      <c r="C1" s="221"/>
      <c r="D1" s="221"/>
      <c r="E1" s="221"/>
      <c r="F1" s="221"/>
      <c r="G1" s="221"/>
    </row>
    <row r="2" spans="1:7" x14ac:dyDescent="0.2">
      <c r="A2" s="219" t="s">
        <v>210</v>
      </c>
      <c r="B2" s="222"/>
      <c r="C2" s="222"/>
      <c r="D2" s="222"/>
      <c r="E2" s="222"/>
      <c r="F2" s="222"/>
      <c r="G2" s="222"/>
    </row>
    <row r="3" spans="1:7" x14ac:dyDescent="0.2">
      <c r="A3" s="222"/>
      <c r="B3" s="222"/>
      <c r="C3" s="222"/>
      <c r="D3" s="222"/>
      <c r="E3" s="222"/>
      <c r="F3" s="222"/>
      <c r="G3" s="222"/>
    </row>
    <row r="4" spans="1:7" x14ac:dyDescent="0.2">
      <c r="A4" s="222"/>
      <c r="B4" s="222"/>
      <c r="C4" s="222"/>
      <c r="D4" s="222"/>
      <c r="E4" s="222"/>
      <c r="F4" s="222"/>
      <c r="G4" s="222"/>
    </row>
    <row r="5" spans="1:7" x14ac:dyDescent="0.2">
      <c r="A5" s="222"/>
      <c r="B5" s="222"/>
      <c r="C5" s="222"/>
      <c r="D5" s="222"/>
      <c r="E5" s="222"/>
      <c r="F5" s="222"/>
      <c r="G5" s="222"/>
    </row>
    <row r="6" spans="1:7" x14ac:dyDescent="0.2">
      <c r="A6" s="222"/>
      <c r="B6" s="222"/>
      <c r="C6" s="222"/>
      <c r="D6" s="222"/>
      <c r="E6" s="222"/>
      <c r="F6" s="222"/>
      <c r="G6" s="222"/>
    </row>
    <row r="7" spans="1:7" x14ac:dyDescent="0.2">
      <c r="A7" s="221"/>
      <c r="B7" s="221"/>
      <c r="C7" s="221"/>
      <c r="D7" s="221"/>
      <c r="E7" s="221"/>
      <c r="F7" s="221"/>
      <c r="G7" s="221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23"/>
      <c r="B1" s="224"/>
      <c r="C1" s="224"/>
      <c r="D1" s="224"/>
      <c r="E1" s="224"/>
      <c r="F1" s="224"/>
      <c r="G1" s="224"/>
    </row>
    <row r="2" spans="1:7" x14ac:dyDescent="0.3">
      <c r="A2" s="225" t="s">
        <v>211</v>
      </c>
      <c r="B2" s="226"/>
      <c r="C2" s="226"/>
      <c r="D2" s="226"/>
      <c r="E2" s="226"/>
      <c r="F2" s="226"/>
      <c r="G2" s="226"/>
    </row>
    <row r="3" spans="1:7" x14ac:dyDescent="0.3">
      <c r="A3" s="226"/>
      <c r="B3" s="226"/>
      <c r="C3" s="226"/>
      <c r="D3" s="226"/>
      <c r="E3" s="226"/>
      <c r="F3" s="226"/>
      <c r="G3" s="226"/>
    </row>
    <row r="4" spans="1:7" x14ac:dyDescent="0.3">
      <c r="A4" s="226"/>
      <c r="B4" s="226"/>
      <c r="C4" s="226"/>
      <c r="D4" s="226"/>
      <c r="E4" s="226"/>
      <c r="F4" s="226"/>
      <c r="G4" s="226"/>
    </row>
    <row r="5" spans="1:7" x14ac:dyDescent="0.3">
      <c r="A5" s="226"/>
      <c r="B5" s="226"/>
      <c r="C5" s="226"/>
      <c r="D5" s="226"/>
      <c r="E5" s="226"/>
      <c r="F5" s="226"/>
      <c r="G5" s="226"/>
    </row>
    <row r="6" spans="1:7" x14ac:dyDescent="0.3">
      <c r="A6" s="226"/>
      <c r="B6" s="226"/>
      <c r="C6" s="226"/>
      <c r="D6" s="226"/>
      <c r="E6" s="226"/>
      <c r="F6" s="226"/>
      <c r="G6" s="226"/>
    </row>
    <row r="7" spans="1:7" x14ac:dyDescent="0.3">
      <c r="A7" s="224"/>
      <c r="B7" s="224"/>
      <c r="C7" s="224"/>
      <c r="D7" s="224"/>
      <c r="E7" s="224"/>
      <c r="F7" s="224"/>
      <c r="G7" s="224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27" t="s">
        <v>98</v>
      </c>
      <c r="B52" s="227"/>
      <c r="C52" s="227"/>
      <c r="D52" s="227"/>
      <c r="E52" s="227"/>
      <c r="F52" s="227"/>
      <c r="G52" s="227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28" t="s">
        <v>212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28" t="s">
        <v>214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28" t="s">
        <v>216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109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15" t="s">
        <v>97</v>
      </c>
      <c r="B56" s="216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208" t="s">
        <v>98</v>
      </c>
      <c r="B57" s="209"/>
      <c r="C57" s="209"/>
      <c r="D57" s="209"/>
      <c r="E57" s="209"/>
      <c r="F57" s="209"/>
      <c r="G57" s="209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28" t="s">
        <v>223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28" t="s">
        <v>224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28" t="s">
        <v>268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28" t="s">
        <v>269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28" t="s">
        <v>270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28" t="s">
        <v>271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28" t="s">
        <v>273</v>
      </c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6" spans="1:7" x14ac:dyDescent="0.2">
      <c r="A6" s="229"/>
      <c r="B6" s="229"/>
      <c r="C6" s="229"/>
      <c r="D6" s="229"/>
      <c r="E6" s="229"/>
      <c r="F6" s="229"/>
      <c r="G6" s="229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30" t="s">
        <v>274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ht="33" customHeight="1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30" t="s">
        <v>278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ht="33" customHeight="1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RowHeight="12" customHeight="1" x14ac:dyDescent="0.2"/>
  <cols>
    <col min="1" max="1" width="4.77734375" style="191" customWidth="1"/>
    <col min="2" max="2" width="41.109375" style="191" bestFit="1" customWidth="1"/>
    <col min="3" max="3" width="14.109375" style="191" bestFit="1" customWidth="1"/>
    <col min="4" max="4" width="17.33203125" style="191" bestFit="1" customWidth="1"/>
    <col min="5" max="5" width="14" style="191" bestFit="1" customWidth="1"/>
    <col min="6" max="6" width="13.5546875" style="191" bestFit="1" customWidth="1"/>
    <col min="7" max="7" width="14.44140625" style="191" bestFit="1" customWidth="1"/>
    <col min="8" max="16384" width="11.5546875" style="191"/>
  </cols>
  <sheetData>
    <row r="1" spans="1:7" ht="12" customHeight="1" x14ac:dyDescent="0.2">
      <c r="A1" s="228" t="s">
        <v>279</v>
      </c>
      <c r="B1" s="229"/>
      <c r="C1" s="229"/>
      <c r="D1" s="229"/>
      <c r="E1" s="229"/>
      <c r="F1" s="229"/>
      <c r="G1" s="229"/>
    </row>
    <row r="2" spans="1:7" ht="12" customHeight="1" x14ac:dyDescent="0.2">
      <c r="A2" s="229"/>
      <c r="B2" s="229"/>
      <c r="C2" s="229"/>
      <c r="D2" s="229"/>
      <c r="E2" s="229"/>
      <c r="F2" s="229"/>
      <c r="G2" s="229"/>
    </row>
    <row r="3" spans="1:7" ht="12" customHeight="1" x14ac:dyDescent="0.2">
      <c r="A3" s="229"/>
      <c r="B3" s="229"/>
      <c r="C3" s="229"/>
      <c r="D3" s="229"/>
      <c r="E3" s="229"/>
      <c r="F3" s="229"/>
      <c r="G3" s="229"/>
    </row>
    <row r="4" spans="1:7" ht="12" customHeight="1" x14ac:dyDescent="0.2">
      <c r="A4" s="229"/>
      <c r="B4" s="229"/>
      <c r="C4" s="229"/>
      <c r="D4" s="229"/>
      <c r="E4" s="229"/>
      <c r="F4" s="229"/>
      <c r="G4" s="229"/>
    </row>
    <row r="5" spans="1:7" ht="12" customHeight="1" x14ac:dyDescent="0.2">
      <c r="A5" s="229"/>
      <c r="B5" s="229"/>
      <c r="C5" s="229"/>
      <c r="D5" s="229"/>
      <c r="E5" s="229"/>
      <c r="F5" s="229"/>
      <c r="G5" s="229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110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192" customWidth="1"/>
    <col min="2" max="2" width="41.109375" style="192" bestFit="1" customWidth="1"/>
    <col min="3" max="3" width="14.109375" style="192" bestFit="1" customWidth="1"/>
    <col min="4" max="4" width="17.33203125" style="192" bestFit="1" customWidth="1"/>
    <col min="5" max="5" width="14" style="192" bestFit="1" customWidth="1"/>
    <col min="6" max="6" width="13.5546875" style="192" bestFit="1" customWidth="1"/>
    <col min="7" max="7" width="14.44140625" style="192" bestFit="1" customWidth="1"/>
    <col min="8" max="16384" width="11.5546875" style="192"/>
  </cols>
  <sheetData>
    <row r="1" spans="1:7" ht="12" customHeight="1" x14ac:dyDescent="0.2">
      <c r="A1" s="228" t="s">
        <v>281</v>
      </c>
      <c r="B1" s="229"/>
      <c r="C1" s="229"/>
      <c r="D1" s="229"/>
      <c r="E1" s="229"/>
      <c r="F1" s="229"/>
      <c r="G1" s="229"/>
    </row>
    <row r="2" spans="1:7" ht="12" customHeight="1" x14ac:dyDescent="0.2">
      <c r="A2" s="229"/>
      <c r="B2" s="229"/>
      <c r="C2" s="229"/>
      <c r="D2" s="229"/>
      <c r="E2" s="229"/>
      <c r="F2" s="229"/>
      <c r="G2" s="229"/>
    </row>
    <row r="3" spans="1:7" ht="12" customHeight="1" x14ac:dyDescent="0.2">
      <c r="A3" s="229"/>
      <c r="B3" s="229"/>
      <c r="C3" s="229"/>
      <c r="D3" s="229"/>
      <c r="E3" s="229"/>
      <c r="F3" s="229"/>
      <c r="G3" s="229"/>
    </row>
    <row r="4" spans="1:7" ht="12" customHeight="1" x14ac:dyDescent="0.2">
      <c r="A4" s="229"/>
      <c r="B4" s="229"/>
      <c r="C4" s="229"/>
      <c r="D4" s="229"/>
      <c r="E4" s="229"/>
      <c r="F4" s="229"/>
      <c r="G4" s="229"/>
    </row>
    <row r="5" spans="1:7" ht="12" customHeight="1" x14ac:dyDescent="0.2">
      <c r="A5" s="229"/>
      <c r="B5" s="229"/>
      <c r="C5" s="229"/>
      <c r="D5" s="229"/>
      <c r="E5" s="229"/>
      <c r="F5" s="229"/>
      <c r="G5" s="229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10185555127.230001</v>
      </c>
      <c r="D8" s="194">
        <f t="shared" ref="D8:D51" si="0">F8+G8</f>
        <v>4408211923.8100004</v>
      </c>
      <c r="E8" s="152">
        <f>D8/C8</f>
        <v>0.43279054197302547</v>
      </c>
      <c r="F8" s="194">
        <v>4276425303.8700004</v>
      </c>
      <c r="G8" s="194">
        <v>131786619.94</v>
      </c>
    </row>
    <row r="9" spans="1:7" ht="12" customHeight="1" x14ac:dyDescent="0.2">
      <c r="A9" s="121">
        <v>2</v>
      </c>
      <c r="B9" s="178" t="s">
        <v>226</v>
      </c>
      <c r="C9" s="194">
        <v>7935280521.0500002</v>
      </c>
      <c r="D9" s="194">
        <f t="shared" si="0"/>
        <v>2427257074.6500001</v>
      </c>
      <c r="E9" s="152">
        <f t="shared" ref="E9:E52" si="1">D9/C9</f>
        <v>0.30588169734027554</v>
      </c>
      <c r="F9" s="194">
        <v>2427036629.5300002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3973755896.5400004</v>
      </c>
      <c r="D10" s="194">
        <f t="shared" si="0"/>
        <v>2295544628.0999999</v>
      </c>
      <c r="E10" s="152">
        <f t="shared" si="1"/>
        <v>0.57767630621165222</v>
      </c>
      <c r="F10" s="194">
        <v>2295349563.6500001</v>
      </c>
      <c r="G10" s="194">
        <v>195064.45</v>
      </c>
    </row>
    <row r="11" spans="1:7" ht="12" customHeight="1" x14ac:dyDescent="0.2">
      <c r="A11" s="121">
        <v>4</v>
      </c>
      <c r="B11" s="178" t="s">
        <v>228</v>
      </c>
      <c r="C11" s="194">
        <v>5951979986.8199997</v>
      </c>
      <c r="D11" s="194">
        <f t="shared" si="0"/>
        <v>2094473368.73</v>
      </c>
      <c r="E11" s="152">
        <f t="shared" si="1"/>
        <v>0.35189523038853948</v>
      </c>
      <c r="F11" s="194">
        <v>1900516017.46</v>
      </c>
      <c r="G11" s="194">
        <v>193957351.27000001</v>
      </c>
    </row>
    <row r="12" spans="1:7" ht="12" customHeight="1" x14ac:dyDescent="0.2">
      <c r="A12" s="121">
        <v>5</v>
      </c>
      <c r="B12" s="178" t="s">
        <v>229</v>
      </c>
      <c r="C12" s="194">
        <v>6209803033.460001</v>
      </c>
      <c r="D12" s="194">
        <f t="shared" si="0"/>
        <v>1928449937.3599999</v>
      </c>
      <c r="E12" s="152">
        <f t="shared" si="1"/>
        <v>0.31054929229945299</v>
      </c>
      <c r="F12" s="194">
        <v>1923996620.04</v>
      </c>
      <c r="G12" s="194">
        <v>4453317.32</v>
      </c>
    </row>
    <row r="13" spans="1:7" ht="12" customHeight="1" x14ac:dyDescent="0.2">
      <c r="A13" s="121">
        <v>6</v>
      </c>
      <c r="B13" s="135" t="s">
        <v>230</v>
      </c>
      <c r="C13" s="194">
        <v>2982281950.5</v>
      </c>
      <c r="D13" s="194">
        <f t="shared" si="0"/>
        <v>1122544156.0799999</v>
      </c>
      <c r="E13" s="152">
        <f t="shared" si="1"/>
        <v>0.3764044361706973</v>
      </c>
      <c r="F13" s="194">
        <v>1095070864.48</v>
      </c>
      <c r="G13" s="194">
        <v>27473291.599999998</v>
      </c>
    </row>
    <row r="14" spans="1:7" ht="12" customHeight="1" x14ac:dyDescent="0.2">
      <c r="A14" s="121">
        <v>7</v>
      </c>
      <c r="B14" s="178" t="s">
        <v>231</v>
      </c>
      <c r="C14" s="194">
        <v>4103959795.0199995</v>
      </c>
      <c r="D14" s="194">
        <f t="shared" si="0"/>
        <v>1030322681.16</v>
      </c>
      <c r="E14" s="152">
        <f t="shared" si="1"/>
        <v>0.25105574435944955</v>
      </c>
      <c r="F14" s="194">
        <v>813241960.5</v>
      </c>
      <c r="G14" s="194">
        <v>217080720.66</v>
      </c>
    </row>
    <row r="15" spans="1:7" ht="12" customHeight="1" x14ac:dyDescent="0.2">
      <c r="A15" s="121">
        <v>8</v>
      </c>
      <c r="B15" s="135" t="s">
        <v>232</v>
      </c>
      <c r="C15" s="194">
        <v>2445079666.9400001</v>
      </c>
      <c r="D15" s="194">
        <f t="shared" si="0"/>
        <v>998062737.94000006</v>
      </c>
      <c r="E15" s="152">
        <f t="shared" si="1"/>
        <v>0.40819231840779591</v>
      </c>
      <c r="F15" s="194">
        <v>881092855.63</v>
      </c>
      <c r="G15" s="194">
        <v>116969882.31</v>
      </c>
    </row>
    <row r="16" spans="1:7" ht="12" customHeight="1" x14ac:dyDescent="0.2">
      <c r="A16" s="121">
        <v>9</v>
      </c>
      <c r="B16" s="135" t="s">
        <v>233</v>
      </c>
      <c r="C16" s="194">
        <v>3440588636.7200003</v>
      </c>
      <c r="D16" s="194">
        <f t="shared" si="0"/>
        <v>798621470.53000009</v>
      </c>
      <c r="E16" s="152">
        <f t="shared" si="1"/>
        <v>0.23211768533053867</v>
      </c>
      <c r="F16" s="194">
        <v>796927548.1400001</v>
      </c>
      <c r="G16" s="194">
        <v>1693922.39</v>
      </c>
    </row>
    <row r="17" spans="1:7" ht="12" customHeight="1" x14ac:dyDescent="0.2">
      <c r="A17" s="121">
        <v>10</v>
      </c>
      <c r="B17" s="178" t="s">
        <v>234</v>
      </c>
      <c r="C17" s="194">
        <v>1899907952.6399999</v>
      </c>
      <c r="D17" s="194">
        <f t="shared" si="0"/>
        <v>661576304.14999998</v>
      </c>
      <c r="E17" s="152">
        <f t="shared" si="1"/>
        <v>0.34821492442868751</v>
      </c>
      <c r="F17" s="194">
        <v>121530238.27000001</v>
      </c>
      <c r="G17" s="194">
        <v>540046065.88</v>
      </c>
    </row>
    <row r="18" spans="1:7" ht="12" customHeight="1" x14ac:dyDescent="0.2">
      <c r="A18" s="121">
        <v>11</v>
      </c>
      <c r="B18" s="178" t="s">
        <v>236</v>
      </c>
      <c r="C18" s="194">
        <v>523006544.75999999</v>
      </c>
      <c r="D18" s="194">
        <f t="shared" si="0"/>
        <v>405499521.39999998</v>
      </c>
      <c r="E18" s="152">
        <f t="shared" si="1"/>
        <v>0.7753239906129239</v>
      </c>
      <c r="F18" s="194">
        <v>405499521.39999998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1223670082.3200002</v>
      </c>
      <c r="D19" s="194">
        <f t="shared" si="0"/>
        <v>374430320.31999999</v>
      </c>
      <c r="E19" s="152">
        <f t="shared" si="1"/>
        <v>0.30598960106150841</v>
      </c>
      <c r="F19" s="194">
        <v>351935693.51999998</v>
      </c>
      <c r="G19" s="194">
        <v>22494626.800000001</v>
      </c>
    </row>
    <row r="20" spans="1:7" ht="12" customHeight="1" x14ac:dyDescent="0.2">
      <c r="A20" s="121">
        <v>13</v>
      </c>
      <c r="B20" s="178" t="s">
        <v>237</v>
      </c>
      <c r="C20" s="194">
        <v>454060526.42999995</v>
      </c>
      <c r="D20" s="194">
        <f t="shared" si="0"/>
        <v>236303905.55000001</v>
      </c>
      <c r="E20" s="152">
        <f t="shared" si="1"/>
        <v>0.52042380210390238</v>
      </c>
      <c r="F20" s="194">
        <v>155118020.50999999</v>
      </c>
      <c r="G20" s="194">
        <v>81185885.040000007</v>
      </c>
    </row>
    <row r="21" spans="1:7" ht="12" customHeight="1" x14ac:dyDescent="0.2">
      <c r="A21" s="121">
        <v>14</v>
      </c>
      <c r="B21" s="178" t="s">
        <v>239</v>
      </c>
      <c r="C21" s="194">
        <v>657778943.05999994</v>
      </c>
      <c r="D21" s="194">
        <f t="shared" si="0"/>
        <v>155346909.19</v>
      </c>
      <c r="E21" s="152">
        <f t="shared" si="1"/>
        <v>0.23616886923640831</v>
      </c>
      <c r="F21" s="194">
        <v>152699235.84999999</v>
      </c>
      <c r="G21" s="194">
        <v>2647673.34</v>
      </c>
    </row>
    <row r="22" spans="1:7" ht="12" customHeight="1" x14ac:dyDescent="0.2">
      <c r="A22" s="121">
        <v>15</v>
      </c>
      <c r="B22" s="178" t="s">
        <v>238</v>
      </c>
      <c r="C22" s="194">
        <v>492790438.73000002</v>
      </c>
      <c r="D22" s="194">
        <f t="shared" si="0"/>
        <v>149145826.69999999</v>
      </c>
      <c r="E22" s="152">
        <f t="shared" si="1"/>
        <v>0.30265568277739457</v>
      </c>
      <c r="F22" s="194">
        <v>122422805.22</v>
      </c>
      <c r="G22" s="194">
        <v>26723021.48</v>
      </c>
    </row>
    <row r="23" spans="1:7" ht="12" customHeight="1" x14ac:dyDescent="0.2">
      <c r="A23" s="121">
        <v>16</v>
      </c>
      <c r="B23" s="178" t="s">
        <v>240</v>
      </c>
      <c r="C23" s="194">
        <v>708426944.21000004</v>
      </c>
      <c r="D23" s="194">
        <f t="shared" si="0"/>
        <v>94877789.530000001</v>
      </c>
      <c r="E23" s="152">
        <f t="shared" si="1"/>
        <v>0.13392741524788085</v>
      </c>
      <c r="F23" s="194">
        <v>56595702.870000005</v>
      </c>
      <c r="G23" s="194">
        <v>38282086.659999996</v>
      </c>
    </row>
    <row r="24" spans="1:7" ht="12" customHeight="1" x14ac:dyDescent="0.2">
      <c r="A24" s="121">
        <v>17</v>
      </c>
      <c r="B24" s="135" t="s">
        <v>241</v>
      </c>
      <c r="C24" s="194">
        <v>139490157.07999998</v>
      </c>
      <c r="D24" s="194">
        <f t="shared" si="0"/>
        <v>54239466.020000003</v>
      </c>
      <c r="E24" s="152">
        <f t="shared" si="1"/>
        <v>0.38884081253771008</v>
      </c>
      <c r="F24" s="194">
        <v>48515232</v>
      </c>
      <c r="G24" s="194">
        <v>5724234.0200000014</v>
      </c>
    </row>
    <row r="25" spans="1:7" ht="12" customHeight="1" x14ac:dyDescent="0.2">
      <c r="A25" s="121">
        <v>18</v>
      </c>
      <c r="B25" s="135" t="s">
        <v>244</v>
      </c>
      <c r="C25" s="194">
        <v>1003693264.1599998</v>
      </c>
      <c r="D25" s="194">
        <f t="shared" si="0"/>
        <v>54100002.480000004</v>
      </c>
      <c r="E25" s="152">
        <f t="shared" si="1"/>
        <v>5.3900932099287119E-2</v>
      </c>
      <c r="F25" s="194">
        <v>52943659.550000004</v>
      </c>
      <c r="G25" s="194">
        <v>1156342.93</v>
      </c>
    </row>
    <row r="26" spans="1:7" ht="12" customHeight="1" x14ac:dyDescent="0.2">
      <c r="A26" s="121">
        <v>19</v>
      </c>
      <c r="B26" s="135" t="s">
        <v>243</v>
      </c>
      <c r="C26" s="194">
        <v>328811297.14000005</v>
      </c>
      <c r="D26" s="194">
        <f t="shared" si="0"/>
        <v>51633484.679999992</v>
      </c>
      <c r="E26" s="152">
        <f t="shared" si="1"/>
        <v>0.15703075024826679</v>
      </c>
      <c r="F26" s="194">
        <v>20614636.359999999</v>
      </c>
      <c r="G26" s="194">
        <v>31018848.319999997</v>
      </c>
    </row>
    <row r="27" spans="1:7" ht="12" customHeight="1" x14ac:dyDescent="0.2">
      <c r="A27" s="121">
        <v>20</v>
      </c>
      <c r="B27" s="178" t="s">
        <v>246</v>
      </c>
      <c r="C27" s="194">
        <v>469657816.51999998</v>
      </c>
      <c r="D27" s="194">
        <f t="shared" si="0"/>
        <v>34419757.710000001</v>
      </c>
      <c r="E27" s="152">
        <f t="shared" si="1"/>
        <v>7.3286883555006829E-2</v>
      </c>
      <c r="F27" s="194">
        <v>34143639.590000004</v>
      </c>
      <c r="G27" s="194">
        <v>276118.12</v>
      </c>
    </row>
    <row r="28" spans="1:7" ht="12" customHeight="1" x14ac:dyDescent="0.2">
      <c r="A28" s="121">
        <v>21</v>
      </c>
      <c r="B28" s="178" t="s">
        <v>242</v>
      </c>
      <c r="C28" s="194">
        <v>168461175.30000001</v>
      </c>
      <c r="D28" s="194">
        <f t="shared" si="0"/>
        <v>34269435.920000002</v>
      </c>
      <c r="E28" s="152">
        <f t="shared" si="1"/>
        <v>0.20342631386117369</v>
      </c>
      <c r="F28" s="194">
        <v>3111425.11</v>
      </c>
      <c r="G28" s="194">
        <v>31158010.809999999</v>
      </c>
    </row>
    <row r="29" spans="1:7" ht="12" customHeight="1" x14ac:dyDescent="0.2">
      <c r="A29" s="121">
        <v>22</v>
      </c>
      <c r="B29" s="135" t="s">
        <v>258</v>
      </c>
      <c r="C29" s="194">
        <v>186628161.03</v>
      </c>
      <c r="D29" s="194">
        <f t="shared" si="0"/>
        <v>32546520.119999997</v>
      </c>
      <c r="E29" s="152">
        <f t="shared" si="1"/>
        <v>0.17439233147010555</v>
      </c>
      <c r="F29" s="194">
        <v>843698.52</v>
      </c>
      <c r="G29" s="194">
        <v>31702821.599999998</v>
      </c>
    </row>
    <row r="30" spans="1:7" ht="12" customHeight="1" x14ac:dyDescent="0.2">
      <c r="A30" s="121">
        <v>23</v>
      </c>
      <c r="B30" s="178" t="s">
        <v>245</v>
      </c>
      <c r="C30" s="194">
        <v>379856764.29999995</v>
      </c>
      <c r="D30" s="194">
        <f t="shared" si="0"/>
        <v>30718252.949999999</v>
      </c>
      <c r="E30" s="152">
        <f t="shared" si="1"/>
        <v>8.0867989824026418E-2</v>
      </c>
      <c r="F30" s="194">
        <v>30718252.949999999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35" t="s">
        <v>249</v>
      </c>
      <c r="C32" s="194">
        <v>327415390.30000001</v>
      </c>
      <c r="D32" s="194">
        <f t="shared" si="0"/>
        <v>28915293.98</v>
      </c>
      <c r="E32" s="152">
        <f t="shared" si="1"/>
        <v>8.8313789872570936E-2</v>
      </c>
      <c r="F32" s="194">
        <v>12904563.24</v>
      </c>
      <c r="G32" s="194">
        <v>16010730.74</v>
      </c>
    </row>
    <row r="33" spans="1:7" ht="12" customHeight="1" x14ac:dyDescent="0.2">
      <c r="A33" s="121">
        <v>26</v>
      </c>
      <c r="B33" s="178" t="s">
        <v>248</v>
      </c>
      <c r="C33" s="194">
        <v>206107861.48999998</v>
      </c>
      <c r="D33" s="194">
        <f t="shared" si="0"/>
        <v>28222811.5</v>
      </c>
      <c r="E33" s="152">
        <f t="shared" si="1"/>
        <v>0.13693224167176818</v>
      </c>
      <c r="F33" s="194">
        <v>28222811.5</v>
      </c>
      <c r="G33" s="195">
        <v>0</v>
      </c>
    </row>
    <row r="34" spans="1:7" ht="12" customHeight="1" x14ac:dyDescent="0.2">
      <c r="A34" s="121">
        <v>27</v>
      </c>
      <c r="B34" s="171" t="s">
        <v>252</v>
      </c>
      <c r="C34" s="194">
        <v>91154237.36999999</v>
      </c>
      <c r="D34" s="194">
        <f t="shared" si="0"/>
        <v>25272663.609999999</v>
      </c>
      <c r="E34" s="152">
        <f t="shared" si="1"/>
        <v>0.27725165981496713</v>
      </c>
      <c r="F34" s="194">
        <v>10315013.51</v>
      </c>
      <c r="G34" s="194">
        <v>14957650.1</v>
      </c>
    </row>
    <row r="35" spans="1:7" ht="12" customHeight="1" x14ac:dyDescent="0.2">
      <c r="A35" s="121">
        <v>28</v>
      </c>
      <c r="B35" s="178" t="s">
        <v>250</v>
      </c>
      <c r="C35" s="194">
        <v>336282496.62</v>
      </c>
      <c r="D35" s="194">
        <f t="shared" si="0"/>
        <v>22079903.52</v>
      </c>
      <c r="E35" s="152">
        <f t="shared" si="1"/>
        <v>6.5658795036693043E-2</v>
      </c>
      <c r="F35" s="194">
        <v>9304335.3900000006</v>
      </c>
      <c r="G35" s="194">
        <v>12775568.129999999</v>
      </c>
    </row>
    <row r="36" spans="1:7" ht="12" customHeight="1" x14ac:dyDescent="0.2">
      <c r="A36" s="121">
        <v>29</v>
      </c>
      <c r="B36" s="178" t="s">
        <v>251</v>
      </c>
      <c r="C36" s="194">
        <v>77050834.689999998</v>
      </c>
      <c r="D36" s="194">
        <f t="shared" si="0"/>
        <v>13703290.85</v>
      </c>
      <c r="E36" s="152">
        <f t="shared" si="1"/>
        <v>0.17784740301818527</v>
      </c>
      <c r="F36" s="194">
        <v>5511484.29</v>
      </c>
      <c r="G36" s="194">
        <v>8191806.5599999996</v>
      </c>
    </row>
    <row r="37" spans="1:7" ht="12" customHeight="1" x14ac:dyDescent="0.2">
      <c r="A37" s="121">
        <v>30</v>
      </c>
      <c r="B37" s="135" t="s">
        <v>253</v>
      </c>
      <c r="C37" s="194">
        <v>201281302.45999998</v>
      </c>
      <c r="D37" s="194">
        <f t="shared" si="0"/>
        <v>12791111.619999999</v>
      </c>
      <c r="E37" s="152">
        <f t="shared" si="1"/>
        <v>6.3548434274176752E-2</v>
      </c>
      <c r="F37" s="194">
        <v>12699855.09</v>
      </c>
      <c r="G37" s="194">
        <v>91256.53</v>
      </c>
    </row>
    <row r="38" spans="1:7" ht="12" customHeight="1" x14ac:dyDescent="0.2">
      <c r="A38" s="121">
        <v>31</v>
      </c>
      <c r="B38" s="178" t="s">
        <v>254</v>
      </c>
      <c r="C38" s="194">
        <v>67623217.830000013</v>
      </c>
      <c r="D38" s="194">
        <f t="shared" si="0"/>
        <v>6638264.4800000004</v>
      </c>
      <c r="E38" s="152">
        <f t="shared" si="1"/>
        <v>9.8165462884184651E-2</v>
      </c>
      <c r="F38" s="194">
        <v>2788488.72</v>
      </c>
      <c r="G38" s="194">
        <v>3849775.76</v>
      </c>
    </row>
    <row r="39" spans="1:7" ht="12" customHeight="1" x14ac:dyDescent="0.2">
      <c r="A39" s="121">
        <v>32</v>
      </c>
      <c r="B39" s="135" t="s">
        <v>255</v>
      </c>
      <c r="C39" s="194">
        <v>35975387.799999997</v>
      </c>
      <c r="D39" s="194">
        <f t="shared" si="0"/>
        <v>5008243.7700000014</v>
      </c>
      <c r="E39" s="152">
        <f t="shared" si="1"/>
        <v>0.13921305860113625</v>
      </c>
      <c r="F39" s="194">
        <v>5008243.7700000014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236418571.83000004</v>
      </c>
      <c r="D40" s="194">
        <f t="shared" si="0"/>
        <v>2824206.71</v>
      </c>
      <c r="E40" s="152">
        <f t="shared" si="1"/>
        <v>1.194579041798283E-2</v>
      </c>
      <c r="F40" s="194">
        <v>1729738.42</v>
      </c>
      <c r="G40" s="194">
        <v>1094468.29</v>
      </c>
    </row>
    <row r="41" spans="1:7" ht="12" customHeight="1" x14ac:dyDescent="0.2">
      <c r="A41" s="121">
        <v>34</v>
      </c>
      <c r="B41" s="135" t="s">
        <v>259</v>
      </c>
      <c r="C41" s="194">
        <v>608420422.95000005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194981355.19999996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18942366.490000002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78" t="s">
        <v>257</v>
      </c>
      <c r="C44" s="194">
        <v>115474258.57000001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289022.56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8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7784467.3200000003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108627964.31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35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194">
        <v>362340.20999999996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ht="12" customHeight="1" x14ac:dyDescent="0.2">
      <c r="A51" s="121">
        <v>44</v>
      </c>
      <c r="B51" s="135" t="s">
        <v>267</v>
      </c>
      <c r="C51" s="136">
        <v>31374777.899999999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v>58710948116.120018</v>
      </c>
      <c r="D52" s="196">
        <f t="shared" ref="D52" si="2">F52+G52</f>
        <v>19647047265.120007</v>
      </c>
      <c r="E52" s="153">
        <f t="shared" si="1"/>
        <v>0.33464026549633591</v>
      </c>
      <c r="F52" s="132">
        <v>18054833658.950008</v>
      </c>
      <c r="G52" s="132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RowHeight="10.199999999999999" x14ac:dyDescent="0.2"/>
  <cols>
    <col min="1" max="1" width="4.77734375" style="193" customWidth="1"/>
    <col min="2" max="2" width="34.44140625" style="193" customWidth="1"/>
    <col min="3" max="3" width="14.109375" style="193" bestFit="1" customWidth="1"/>
    <col min="4" max="4" width="17.33203125" style="193" bestFit="1" customWidth="1"/>
    <col min="5" max="5" width="14" style="193" bestFit="1" customWidth="1"/>
    <col min="6" max="6" width="13.5546875" style="193" bestFit="1" customWidth="1"/>
    <col min="7" max="7" width="14.44140625" style="193" bestFit="1" customWidth="1"/>
    <col min="8" max="16384" width="11.5546875" style="193"/>
  </cols>
  <sheetData>
    <row r="1" spans="1:7" ht="12" customHeight="1" x14ac:dyDescent="0.2">
      <c r="A1" s="228" t="s">
        <v>282</v>
      </c>
      <c r="B1" s="229"/>
      <c r="C1" s="229"/>
      <c r="D1" s="229"/>
      <c r="E1" s="229"/>
      <c r="F1" s="229"/>
      <c r="G1" s="229"/>
    </row>
    <row r="2" spans="1:7" ht="12" customHeight="1" x14ac:dyDescent="0.2">
      <c r="A2" s="229"/>
      <c r="B2" s="229"/>
      <c r="C2" s="229"/>
      <c r="D2" s="229"/>
      <c r="E2" s="229"/>
      <c r="F2" s="229"/>
      <c r="G2" s="229"/>
    </row>
    <row r="3" spans="1:7" ht="12" customHeight="1" x14ac:dyDescent="0.2">
      <c r="A3" s="229"/>
      <c r="B3" s="229"/>
      <c r="C3" s="229"/>
      <c r="D3" s="229"/>
      <c r="E3" s="229"/>
      <c r="F3" s="229"/>
      <c r="G3" s="229"/>
    </row>
    <row r="4" spans="1:7" ht="12" customHeight="1" x14ac:dyDescent="0.2">
      <c r="A4" s="229"/>
      <c r="B4" s="229"/>
      <c r="C4" s="229"/>
      <c r="D4" s="229"/>
      <c r="E4" s="229"/>
      <c r="F4" s="229"/>
      <c r="G4" s="229"/>
    </row>
    <row r="5" spans="1:7" ht="12" customHeight="1" x14ac:dyDescent="0.2">
      <c r="A5" s="229"/>
      <c r="B5" s="229"/>
      <c r="C5" s="229"/>
      <c r="D5" s="229"/>
      <c r="E5" s="229"/>
      <c r="F5" s="229"/>
      <c r="G5" s="229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10233509248.110003</v>
      </c>
      <c r="D8" s="194">
        <f t="shared" ref="D8:D51" si="0">F8+G8</f>
        <v>4418845900.7299995</v>
      </c>
      <c r="E8" s="152">
        <f t="shared" ref="E8:E51" si="1">D8/C8</f>
        <v>0.43180162284468582</v>
      </c>
      <c r="F8" s="194">
        <v>4288449175.8299999</v>
      </c>
      <c r="G8" s="194">
        <v>130396724.90000001</v>
      </c>
    </row>
    <row r="9" spans="1:7" ht="12" customHeight="1" x14ac:dyDescent="0.2">
      <c r="A9" s="121">
        <v>2</v>
      </c>
      <c r="B9" s="135" t="s">
        <v>226</v>
      </c>
      <c r="C9" s="194">
        <v>7871368287.8999996</v>
      </c>
      <c r="D9" s="194">
        <f t="shared" si="0"/>
        <v>2433948197.1300001</v>
      </c>
      <c r="E9" s="152">
        <f t="shared" si="1"/>
        <v>0.30921538773271562</v>
      </c>
      <c r="F9" s="194">
        <v>2433727752.0100002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4011121815.1800003</v>
      </c>
      <c r="D10" s="194">
        <f t="shared" si="0"/>
        <v>2310841482.02</v>
      </c>
      <c r="E10" s="152">
        <f t="shared" si="1"/>
        <v>0.5761085273637595</v>
      </c>
      <c r="F10" s="194">
        <v>2310647409.79</v>
      </c>
      <c r="G10" s="194">
        <v>194072.23</v>
      </c>
    </row>
    <row r="11" spans="1:7" ht="12" customHeight="1" x14ac:dyDescent="0.2">
      <c r="A11" s="121">
        <v>4</v>
      </c>
      <c r="B11" s="178" t="s">
        <v>228</v>
      </c>
      <c r="C11" s="194">
        <v>5936173784.1400003</v>
      </c>
      <c r="D11" s="194">
        <f t="shared" si="0"/>
        <v>2092699399.3700001</v>
      </c>
      <c r="E11" s="152">
        <f t="shared" si="1"/>
        <v>0.35253337848045813</v>
      </c>
      <c r="F11" s="194">
        <v>1909085895.8600001</v>
      </c>
      <c r="G11" s="194">
        <v>183613503.50999999</v>
      </c>
    </row>
    <row r="12" spans="1:7" ht="12" customHeight="1" x14ac:dyDescent="0.2">
      <c r="A12" s="121">
        <v>5</v>
      </c>
      <c r="B12" s="178" t="s">
        <v>229</v>
      </c>
      <c r="C12" s="194">
        <v>6256330352.5</v>
      </c>
      <c r="D12" s="194">
        <f t="shared" si="0"/>
        <v>1947428986.6200001</v>
      </c>
      <c r="E12" s="152">
        <f t="shared" si="1"/>
        <v>0.31127336264169886</v>
      </c>
      <c r="F12" s="194">
        <v>1942925991.97</v>
      </c>
      <c r="G12" s="194">
        <v>4502994.6500000004</v>
      </c>
    </row>
    <row r="13" spans="1:7" ht="12" customHeight="1" x14ac:dyDescent="0.2">
      <c r="A13" s="121">
        <v>6</v>
      </c>
      <c r="B13" s="135" t="s">
        <v>230</v>
      </c>
      <c r="C13" s="194">
        <v>2988702178.2399998</v>
      </c>
      <c r="D13" s="194">
        <f t="shared" si="0"/>
        <v>1128039336.5799999</v>
      </c>
      <c r="E13" s="152">
        <f t="shared" si="1"/>
        <v>0.3774345081262947</v>
      </c>
      <c r="F13" s="194">
        <v>1101128906.1399999</v>
      </c>
      <c r="G13" s="194">
        <v>26910430.440000001</v>
      </c>
    </row>
    <row r="14" spans="1:7" ht="12" customHeight="1" x14ac:dyDescent="0.2">
      <c r="A14" s="121">
        <v>7</v>
      </c>
      <c r="B14" s="135" t="s">
        <v>231</v>
      </c>
      <c r="C14" s="194">
        <v>4070701629.2499995</v>
      </c>
      <c r="D14" s="194">
        <f t="shared" si="0"/>
        <v>1033026591.3899999</v>
      </c>
      <c r="E14" s="152">
        <f t="shared" si="1"/>
        <v>0.2537711395910705</v>
      </c>
      <c r="F14" s="194">
        <v>817235889.93999994</v>
      </c>
      <c r="G14" s="194">
        <v>215790701.44999999</v>
      </c>
    </row>
    <row r="15" spans="1:7" ht="12" customHeight="1" x14ac:dyDescent="0.2">
      <c r="A15" s="121">
        <v>8</v>
      </c>
      <c r="B15" s="178" t="s">
        <v>232</v>
      </c>
      <c r="C15" s="194">
        <v>2524335366.5999999</v>
      </c>
      <c r="D15" s="194">
        <f t="shared" si="0"/>
        <v>1004283924.96</v>
      </c>
      <c r="E15" s="152">
        <f t="shared" si="1"/>
        <v>0.39784092805095833</v>
      </c>
      <c r="F15" s="194">
        <v>887799394.94000006</v>
      </c>
      <c r="G15" s="194">
        <v>116484530.02</v>
      </c>
    </row>
    <row r="16" spans="1:7" ht="12" customHeight="1" x14ac:dyDescent="0.2">
      <c r="A16" s="121">
        <v>9</v>
      </c>
      <c r="B16" s="135" t="s">
        <v>233</v>
      </c>
      <c r="C16" s="194">
        <v>3428760592.0799999</v>
      </c>
      <c r="D16" s="194">
        <f t="shared" si="0"/>
        <v>800931329.65999997</v>
      </c>
      <c r="E16" s="152">
        <f t="shared" si="1"/>
        <v>0.23359208324723787</v>
      </c>
      <c r="F16" s="194">
        <v>799411312.91999996</v>
      </c>
      <c r="G16" s="194">
        <v>1520016.74</v>
      </c>
    </row>
    <row r="17" spans="1:7" ht="12" customHeight="1" x14ac:dyDescent="0.2">
      <c r="A17" s="121">
        <v>10</v>
      </c>
      <c r="B17" s="178" t="s">
        <v>234</v>
      </c>
      <c r="C17" s="194">
        <v>1901010923.3699999</v>
      </c>
      <c r="D17" s="194">
        <f t="shared" si="0"/>
        <v>664848708.83999991</v>
      </c>
      <c r="E17" s="152">
        <f t="shared" si="1"/>
        <v>0.34973429172168846</v>
      </c>
      <c r="F17" s="194">
        <v>137432149.88</v>
      </c>
      <c r="G17" s="194">
        <v>527416558.95999998</v>
      </c>
    </row>
    <row r="18" spans="1:7" ht="12" customHeight="1" x14ac:dyDescent="0.2">
      <c r="A18" s="121">
        <v>11</v>
      </c>
      <c r="B18" s="135" t="s">
        <v>236</v>
      </c>
      <c r="C18" s="194">
        <v>527306509.75</v>
      </c>
      <c r="D18" s="194">
        <f t="shared" si="0"/>
        <v>410087785.94999999</v>
      </c>
      <c r="E18" s="152">
        <f t="shared" si="1"/>
        <v>0.77770286990089632</v>
      </c>
      <c r="F18" s="194">
        <v>410087785.94999999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1225662046.0799999</v>
      </c>
      <c r="D19" s="194">
        <f t="shared" si="0"/>
        <v>372930519.25</v>
      </c>
      <c r="E19" s="152">
        <f t="shared" si="1"/>
        <v>0.30426863623845829</v>
      </c>
      <c r="F19" s="194">
        <v>350488358.03000003</v>
      </c>
      <c r="G19" s="194">
        <v>22442161.219999999</v>
      </c>
    </row>
    <row r="20" spans="1:7" ht="12" customHeight="1" x14ac:dyDescent="0.2">
      <c r="A20" s="121">
        <v>13</v>
      </c>
      <c r="B20" s="178" t="s">
        <v>237</v>
      </c>
      <c r="C20" s="194">
        <v>456788406.42999995</v>
      </c>
      <c r="D20" s="194">
        <f t="shared" si="0"/>
        <v>236368662.5</v>
      </c>
      <c r="E20" s="152">
        <f t="shared" si="1"/>
        <v>0.51745766567790963</v>
      </c>
      <c r="F20" s="194">
        <v>155302724.82999998</v>
      </c>
      <c r="G20" s="194">
        <v>81065937.670000002</v>
      </c>
    </row>
    <row r="21" spans="1:7" ht="12" customHeight="1" x14ac:dyDescent="0.2">
      <c r="A21" s="121">
        <v>14</v>
      </c>
      <c r="B21" s="171" t="s">
        <v>239</v>
      </c>
      <c r="C21" s="194">
        <v>650010972.01000011</v>
      </c>
      <c r="D21" s="194">
        <f t="shared" si="0"/>
        <v>155821400.42000002</v>
      </c>
      <c r="E21" s="152">
        <f t="shared" si="1"/>
        <v>0.23972118491809516</v>
      </c>
      <c r="F21" s="194">
        <v>153188466.20000002</v>
      </c>
      <c r="G21" s="194">
        <v>2632934.2200000002</v>
      </c>
    </row>
    <row r="22" spans="1:7" ht="12" customHeight="1" x14ac:dyDescent="0.2">
      <c r="A22" s="121">
        <v>15</v>
      </c>
      <c r="B22" s="178" t="s">
        <v>238</v>
      </c>
      <c r="C22" s="194">
        <v>479702269.20999998</v>
      </c>
      <c r="D22" s="194">
        <f t="shared" si="0"/>
        <v>149692228.64000002</v>
      </c>
      <c r="E22" s="152">
        <f t="shared" si="1"/>
        <v>0.31205236716207618</v>
      </c>
      <c r="F22" s="194">
        <v>122944918.34</v>
      </c>
      <c r="G22" s="194">
        <v>26747310.300000001</v>
      </c>
    </row>
    <row r="23" spans="1:7" ht="12" customHeight="1" x14ac:dyDescent="0.2">
      <c r="A23" s="121">
        <v>16</v>
      </c>
      <c r="B23" s="178" t="s">
        <v>240</v>
      </c>
      <c r="C23" s="194">
        <v>717199129.03999996</v>
      </c>
      <c r="D23" s="194">
        <f t="shared" si="0"/>
        <v>96864757.940000013</v>
      </c>
      <c r="E23" s="152">
        <f t="shared" si="1"/>
        <v>0.13505978189022261</v>
      </c>
      <c r="F23" s="194">
        <v>58569853.820000008</v>
      </c>
      <c r="G23" s="194">
        <v>38294904.120000005</v>
      </c>
    </row>
    <row r="24" spans="1:7" ht="12" customHeight="1" x14ac:dyDescent="0.2">
      <c r="A24" s="121">
        <v>17</v>
      </c>
      <c r="B24" s="178" t="s">
        <v>244</v>
      </c>
      <c r="C24" s="194">
        <v>1013522999.3</v>
      </c>
      <c r="D24" s="194">
        <f t="shared" si="0"/>
        <v>55037292.489999995</v>
      </c>
      <c r="E24" s="152">
        <f t="shared" si="1"/>
        <v>5.4302953685325409E-2</v>
      </c>
      <c r="F24" s="194">
        <v>53996367.259999998</v>
      </c>
      <c r="G24" s="194">
        <v>1040925.23</v>
      </c>
    </row>
    <row r="25" spans="1:7" ht="12" customHeight="1" x14ac:dyDescent="0.2">
      <c r="A25" s="121">
        <v>18</v>
      </c>
      <c r="B25" s="178" t="s">
        <v>241</v>
      </c>
      <c r="C25" s="194">
        <v>148925677.45999998</v>
      </c>
      <c r="D25" s="194">
        <f t="shared" si="0"/>
        <v>54478042.380000003</v>
      </c>
      <c r="E25" s="152">
        <f t="shared" si="1"/>
        <v>0.36580691328150772</v>
      </c>
      <c r="F25" s="194">
        <v>48452578.120000005</v>
      </c>
      <c r="G25" s="194">
        <v>6025464.2599999998</v>
      </c>
    </row>
    <row r="26" spans="1:7" ht="12" customHeight="1" x14ac:dyDescent="0.2">
      <c r="A26" s="121">
        <v>19</v>
      </c>
      <c r="B26" s="178" t="s">
        <v>243</v>
      </c>
      <c r="C26" s="194">
        <v>332668888.24000001</v>
      </c>
      <c r="D26" s="194">
        <f t="shared" si="0"/>
        <v>50419225.939999998</v>
      </c>
      <c r="E26" s="152">
        <f t="shared" si="1"/>
        <v>0.1515597872910365</v>
      </c>
      <c r="F26" s="194">
        <v>20635555.670000002</v>
      </c>
      <c r="G26" s="194">
        <v>29783670.27</v>
      </c>
    </row>
    <row r="27" spans="1:7" ht="12" customHeight="1" x14ac:dyDescent="0.2">
      <c r="A27" s="121">
        <v>20</v>
      </c>
      <c r="B27" s="178" t="s">
        <v>258</v>
      </c>
      <c r="C27" s="194">
        <v>222422941.40000001</v>
      </c>
      <c r="D27" s="194">
        <f t="shared" si="0"/>
        <v>48537573.460000001</v>
      </c>
      <c r="E27" s="152">
        <f t="shared" si="1"/>
        <v>0.21822197456111872</v>
      </c>
      <c r="F27" s="194">
        <v>842133.39</v>
      </c>
      <c r="G27" s="194">
        <v>47695440.07</v>
      </c>
    </row>
    <row r="28" spans="1:7" ht="12" customHeight="1" x14ac:dyDescent="0.2">
      <c r="A28" s="121">
        <v>21</v>
      </c>
      <c r="B28" s="178" t="s">
        <v>246</v>
      </c>
      <c r="C28" s="194">
        <v>473101947.09000003</v>
      </c>
      <c r="D28" s="194">
        <f t="shared" si="0"/>
        <v>34485835.82</v>
      </c>
      <c r="E28" s="152">
        <f t="shared" si="1"/>
        <v>7.2893032954353121E-2</v>
      </c>
      <c r="F28" s="194">
        <v>34212271.189999998</v>
      </c>
      <c r="G28" s="194">
        <v>273564.63</v>
      </c>
    </row>
    <row r="29" spans="1:7" ht="12" customHeight="1" x14ac:dyDescent="0.2">
      <c r="A29" s="121">
        <v>22</v>
      </c>
      <c r="B29" s="178" t="s">
        <v>242</v>
      </c>
      <c r="C29" s="194">
        <v>168788199.68000001</v>
      </c>
      <c r="D29" s="194">
        <f t="shared" si="0"/>
        <v>33809967.530000001</v>
      </c>
      <c r="E29" s="152">
        <f t="shared" si="1"/>
        <v>0.20031001926733744</v>
      </c>
      <c r="F29" s="194">
        <v>3065226.85</v>
      </c>
      <c r="G29" s="194">
        <v>30744740.68</v>
      </c>
    </row>
    <row r="30" spans="1:7" ht="12" customHeight="1" x14ac:dyDescent="0.2">
      <c r="A30" s="121">
        <v>23</v>
      </c>
      <c r="B30" s="135" t="s">
        <v>245</v>
      </c>
      <c r="C30" s="194">
        <v>378461223.72000003</v>
      </c>
      <c r="D30" s="194">
        <f t="shared" si="0"/>
        <v>30032431.91</v>
      </c>
      <c r="E30" s="152">
        <f t="shared" si="1"/>
        <v>7.9354052747604945E-2</v>
      </c>
      <c r="F30" s="194">
        <v>30032431.91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78" t="s">
        <v>249</v>
      </c>
      <c r="C32" s="194">
        <v>330989999.75</v>
      </c>
      <c r="D32" s="194">
        <f t="shared" si="0"/>
        <v>28801759.659999996</v>
      </c>
      <c r="E32" s="152">
        <f t="shared" si="1"/>
        <v>8.7017008615832045E-2</v>
      </c>
      <c r="F32" s="194">
        <v>12808029.23</v>
      </c>
      <c r="G32" s="194">
        <v>15993730.429999998</v>
      </c>
    </row>
    <row r="33" spans="1:7" ht="12" customHeight="1" x14ac:dyDescent="0.2">
      <c r="A33" s="121">
        <v>26</v>
      </c>
      <c r="B33" s="135" t="s">
        <v>248</v>
      </c>
      <c r="C33" s="194">
        <v>207777895.55999997</v>
      </c>
      <c r="D33" s="194">
        <f t="shared" si="0"/>
        <v>27634322.25</v>
      </c>
      <c r="E33" s="152">
        <f t="shared" si="1"/>
        <v>0.1329993365055526</v>
      </c>
      <c r="F33" s="194">
        <v>27634322.25</v>
      </c>
      <c r="G33" s="195">
        <v>0</v>
      </c>
    </row>
    <row r="34" spans="1:7" ht="12" customHeight="1" x14ac:dyDescent="0.2">
      <c r="A34" s="121">
        <v>27</v>
      </c>
      <c r="B34" s="135" t="s">
        <v>252</v>
      </c>
      <c r="C34" s="194">
        <v>100651949.46000001</v>
      </c>
      <c r="D34" s="194">
        <f t="shared" si="0"/>
        <v>26641821.539999999</v>
      </c>
      <c r="E34" s="152">
        <f t="shared" si="1"/>
        <v>0.26469255372532746</v>
      </c>
      <c r="F34" s="194">
        <v>11736127.439999999</v>
      </c>
      <c r="G34" s="194">
        <v>14905694.1</v>
      </c>
    </row>
    <row r="35" spans="1:7" ht="12" customHeight="1" x14ac:dyDescent="0.2">
      <c r="A35" s="121">
        <v>28</v>
      </c>
      <c r="B35" s="178" t="s">
        <v>250</v>
      </c>
      <c r="C35" s="194">
        <v>330755432.19999999</v>
      </c>
      <c r="D35" s="194">
        <f t="shared" si="0"/>
        <v>21139720.079999998</v>
      </c>
      <c r="E35" s="152">
        <f t="shared" si="1"/>
        <v>6.3913447889246786E-2</v>
      </c>
      <c r="F35" s="194">
        <v>9449288.1999999993</v>
      </c>
      <c r="G35" s="194">
        <v>11690431.879999999</v>
      </c>
    </row>
    <row r="36" spans="1:7" ht="12" customHeight="1" x14ac:dyDescent="0.2">
      <c r="A36" s="121">
        <v>29</v>
      </c>
      <c r="B36" s="178" t="s">
        <v>251</v>
      </c>
      <c r="C36" s="194">
        <v>77529389.260000005</v>
      </c>
      <c r="D36" s="194">
        <f t="shared" si="0"/>
        <v>13388157.619999999</v>
      </c>
      <c r="E36" s="152">
        <f t="shared" si="1"/>
        <v>0.1726849359679839</v>
      </c>
      <c r="F36" s="194">
        <v>5327796.4999999991</v>
      </c>
      <c r="G36" s="194">
        <v>8060361.1200000001</v>
      </c>
    </row>
    <row r="37" spans="1:7" ht="12" customHeight="1" x14ac:dyDescent="0.2">
      <c r="A37" s="121">
        <v>30</v>
      </c>
      <c r="B37" s="178" t="s">
        <v>253</v>
      </c>
      <c r="C37" s="194">
        <v>201964977.75000003</v>
      </c>
      <c r="D37" s="194">
        <f t="shared" si="0"/>
        <v>12909237.07</v>
      </c>
      <c r="E37" s="152">
        <f t="shared" si="1"/>
        <v>6.3918196183397433E-2</v>
      </c>
      <c r="F37" s="194">
        <v>12817980.540000001</v>
      </c>
      <c r="G37" s="194">
        <v>91256.53</v>
      </c>
    </row>
    <row r="38" spans="1:7" ht="12" customHeight="1" x14ac:dyDescent="0.2">
      <c r="A38" s="121">
        <v>31</v>
      </c>
      <c r="B38" s="135" t="s">
        <v>254</v>
      </c>
      <c r="C38" s="194">
        <v>68063607.219999999</v>
      </c>
      <c r="D38" s="194">
        <f t="shared" si="0"/>
        <v>6613095.7599999998</v>
      </c>
      <c r="E38" s="152">
        <f t="shared" si="1"/>
        <v>9.7160524252331862E-2</v>
      </c>
      <c r="F38" s="194">
        <v>2772155.18</v>
      </c>
      <c r="G38" s="194">
        <v>3840940.58</v>
      </c>
    </row>
    <row r="39" spans="1:7" ht="12" customHeight="1" x14ac:dyDescent="0.2">
      <c r="A39" s="121">
        <v>32</v>
      </c>
      <c r="B39" s="135" t="s">
        <v>284</v>
      </c>
      <c r="C39" s="203">
        <v>35270923.019999996</v>
      </c>
      <c r="D39" s="194">
        <f t="shared" si="0"/>
        <v>4378851.84</v>
      </c>
      <c r="E39" s="152">
        <f t="shared" si="1"/>
        <v>0.12414905721398387</v>
      </c>
      <c r="F39" s="194">
        <v>4378851.84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246263445.69999996</v>
      </c>
      <c r="D40" s="194">
        <f t="shared" si="0"/>
        <v>2814432.38</v>
      </c>
      <c r="E40" s="152">
        <f t="shared" si="1"/>
        <v>1.1428543006047934E-2</v>
      </c>
      <c r="F40" s="194">
        <v>1726004.45</v>
      </c>
      <c r="G40" s="194">
        <v>1088427.93</v>
      </c>
    </row>
    <row r="41" spans="1:7" ht="12" customHeight="1" x14ac:dyDescent="0.2">
      <c r="A41" s="121">
        <v>34</v>
      </c>
      <c r="B41" s="135" t="s">
        <v>259</v>
      </c>
      <c r="C41" s="194">
        <v>717016289.61000001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154544722.69000003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19479511.34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35" t="s">
        <v>257</v>
      </c>
      <c r="C44" s="194">
        <v>115310637.17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5118109.29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7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7721159.5700000003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108200186.53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88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200">
        <v>422883.77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s="201" customFormat="1" ht="12" customHeight="1" x14ac:dyDescent="0.2">
      <c r="A51" s="121">
        <v>44</v>
      </c>
      <c r="B51" s="135" t="s">
        <v>267</v>
      </c>
      <c r="C51" s="136">
        <v>34319189.439999998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f>SUM(C8:C51)</f>
        <v>58958832854.369995</v>
      </c>
      <c r="D52" s="196">
        <f t="shared" ref="D52" si="2">F52+G52</f>
        <v>19736776979.729996</v>
      </c>
      <c r="E52" s="153">
        <f t="shared" ref="E52" si="3">D52/C52</f>
        <v>0.33475521858582918</v>
      </c>
      <c r="F52" s="132">
        <f>SUM(F8:F51)</f>
        <v>18158313106.469997</v>
      </c>
      <c r="G52" s="132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RowHeight="10.199999999999999" x14ac:dyDescent="0.2"/>
  <cols>
    <col min="1" max="1" width="4.77734375" style="197" customWidth="1"/>
    <col min="2" max="2" width="34.44140625" style="197" customWidth="1"/>
    <col min="3" max="3" width="14.109375" style="197" bestFit="1" customWidth="1"/>
    <col min="4" max="4" width="17.33203125" style="197" bestFit="1" customWidth="1"/>
    <col min="5" max="5" width="14" style="197" bestFit="1" customWidth="1"/>
    <col min="6" max="6" width="13.5546875" style="197" bestFit="1" customWidth="1"/>
    <col min="7" max="7" width="14.44140625" style="197" bestFit="1" customWidth="1"/>
    <col min="8" max="16384" width="11.5546875" style="197"/>
  </cols>
  <sheetData>
    <row r="1" spans="1:7" ht="12" customHeight="1" x14ac:dyDescent="0.2">
      <c r="A1" s="228" t="s">
        <v>283</v>
      </c>
      <c r="B1" s="229"/>
      <c r="C1" s="229"/>
      <c r="D1" s="229"/>
      <c r="E1" s="229"/>
      <c r="F1" s="229"/>
      <c r="G1" s="229"/>
    </row>
    <row r="2" spans="1:7" ht="12" customHeight="1" x14ac:dyDescent="0.2">
      <c r="A2" s="229"/>
      <c r="B2" s="229"/>
      <c r="C2" s="229"/>
      <c r="D2" s="229"/>
      <c r="E2" s="229"/>
      <c r="F2" s="229"/>
      <c r="G2" s="229"/>
    </row>
    <row r="3" spans="1:7" ht="12" customHeight="1" x14ac:dyDescent="0.2">
      <c r="A3" s="229"/>
      <c r="B3" s="229"/>
      <c r="C3" s="229"/>
      <c r="D3" s="229"/>
      <c r="E3" s="229"/>
      <c r="F3" s="229"/>
      <c r="G3" s="229"/>
    </row>
    <row r="4" spans="1:7" ht="12" customHeight="1" x14ac:dyDescent="0.2">
      <c r="A4" s="229"/>
      <c r="B4" s="229"/>
      <c r="C4" s="229"/>
      <c r="D4" s="229"/>
      <c r="E4" s="229"/>
      <c r="F4" s="229"/>
      <c r="G4" s="229"/>
    </row>
    <row r="5" spans="1:7" ht="12" customHeight="1" x14ac:dyDescent="0.2">
      <c r="A5" s="229"/>
      <c r="B5" s="229"/>
      <c r="C5" s="229"/>
      <c r="D5" s="229"/>
      <c r="E5" s="229"/>
      <c r="F5" s="229"/>
      <c r="G5" s="229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10265905945.389997</v>
      </c>
      <c r="D8" s="194">
        <f t="shared" ref="D8:D50" si="0">F8+G8</f>
        <v>4425801004.0600004</v>
      </c>
      <c r="E8" s="152">
        <f>D8/C8</f>
        <v>0.43111645748590249</v>
      </c>
      <c r="F8" s="194">
        <v>4296104491</v>
      </c>
      <c r="G8" s="194">
        <v>129696513.06</v>
      </c>
    </row>
    <row r="9" spans="1:7" ht="12" customHeight="1" x14ac:dyDescent="0.2">
      <c r="A9" s="121">
        <v>2</v>
      </c>
      <c r="B9" s="178" t="s">
        <v>226</v>
      </c>
      <c r="C9" s="194">
        <v>7704972643.7600002</v>
      </c>
      <c r="D9" s="194">
        <f t="shared" si="0"/>
        <v>2443281390.1299996</v>
      </c>
      <c r="E9" s="152">
        <f t="shared" ref="E9:E52" si="1">D9/C9</f>
        <v>0.31710448603717389</v>
      </c>
      <c r="F9" s="194">
        <v>2443061148.9899998</v>
      </c>
      <c r="G9" s="194">
        <v>220241.14</v>
      </c>
    </row>
    <row r="10" spans="1:7" ht="12" customHeight="1" x14ac:dyDescent="0.2">
      <c r="A10" s="121">
        <v>3</v>
      </c>
      <c r="B10" s="135" t="s">
        <v>227</v>
      </c>
      <c r="C10" s="194">
        <v>4020620462.8299999</v>
      </c>
      <c r="D10" s="194">
        <f t="shared" si="0"/>
        <v>2327180984.7399998</v>
      </c>
      <c r="E10" s="152">
        <f t="shared" si="1"/>
        <v>0.5788114064121247</v>
      </c>
      <c r="F10" s="194">
        <v>2325538929.3699999</v>
      </c>
      <c r="G10" s="194">
        <v>1642055.3699999999</v>
      </c>
    </row>
    <row r="11" spans="1:7" ht="12" customHeight="1" x14ac:dyDescent="0.2">
      <c r="A11" s="121">
        <v>4</v>
      </c>
      <c r="B11" s="178" t="s">
        <v>228</v>
      </c>
      <c r="C11" s="194">
        <v>5933282417.3300009</v>
      </c>
      <c r="D11" s="194">
        <f t="shared" si="0"/>
        <v>2093112861.9000001</v>
      </c>
      <c r="E11" s="152">
        <f t="shared" si="1"/>
        <v>0.35277485794143415</v>
      </c>
      <c r="F11" s="194">
        <v>1916264421.48</v>
      </c>
      <c r="G11" s="194">
        <v>176848440.41999999</v>
      </c>
    </row>
    <row r="12" spans="1:7" ht="12" customHeight="1" x14ac:dyDescent="0.2">
      <c r="A12" s="121">
        <v>5</v>
      </c>
      <c r="B12" s="178" t="s">
        <v>229</v>
      </c>
      <c r="C12" s="194">
        <v>5925001119.5800009</v>
      </c>
      <c r="D12" s="194">
        <f t="shared" si="0"/>
        <v>1976927071.95</v>
      </c>
      <c r="E12" s="152">
        <f t="shared" si="1"/>
        <v>0.33365851449664136</v>
      </c>
      <c r="F12" s="194">
        <v>1972469481.1100001</v>
      </c>
      <c r="G12" s="194">
        <v>4457590.84</v>
      </c>
    </row>
    <row r="13" spans="1:7" ht="12" customHeight="1" x14ac:dyDescent="0.2">
      <c r="A13" s="121">
        <v>6</v>
      </c>
      <c r="B13" s="135" t="s">
        <v>230</v>
      </c>
      <c r="C13" s="194">
        <v>2994175550.3899999</v>
      </c>
      <c r="D13" s="194">
        <f t="shared" si="0"/>
        <v>1132882325.3399999</v>
      </c>
      <c r="E13" s="152">
        <f t="shared" si="1"/>
        <v>0.37836202529689311</v>
      </c>
      <c r="F13" s="194">
        <v>1108333453.48</v>
      </c>
      <c r="G13" s="194">
        <v>24548871.859999999</v>
      </c>
    </row>
    <row r="14" spans="1:7" ht="12" customHeight="1" x14ac:dyDescent="0.2">
      <c r="A14" s="121">
        <v>7</v>
      </c>
      <c r="B14" s="178" t="s">
        <v>231</v>
      </c>
      <c r="C14" s="194">
        <v>4045296334.6500001</v>
      </c>
      <c r="D14" s="194">
        <f t="shared" si="0"/>
        <v>1036450147.1900001</v>
      </c>
      <c r="E14" s="152">
        <f t="shared" si="1"/>
        <v>0.25621117996036102</v>
      </c>
      <c r="F14" s="194">
        <v>822379821.93000007</v>
      </c>
      <c r="G14" s="194">
        <v>214070325.25999999</v>
      </c>
    </row>
    <row r="15" spans="1:7" ht="12" customHeight="1" x14ac:dyDescent="0.2">
      <c r="A15" s="121">
        <v>8</v>
      </c>
      <c r="B15" s="178" t="s">
        <v>232</v>
      </c>
      <c r="C15" s="194">
        <v>2509690778.8800001</v>
      </c>
      <c r="D15" s="194">
        <f t="shared" si="0"/>
        <v>1010481947.49</v>
      </c>
      <c r="E15" s="152">
        <f t="shared" si="1"/>
        <v>0.40263205172270183</v>
      </c>
      <c r="F15" s="194">
        <v>895837112.63999999</v>
      </c>
      <c r="G15" s="194">
        <v>114644834.84999999</v>
      </c>
    </row>
    <row r="16" spans="1:7" ht="12" customHeight="1" x14ac:dyDescent="0.2">
      <c r="A16" s="121">
        <v>9</v>
      </c>
      <c r="B16" s="135" t="s">
        <v>233</v>
      </c>
      <c r="C16" s="158">
        <v>3464396054.98</v>
      </c>
      <c r="D16" s="194">
        <f t="shared" si="0"/>
        <v>809999956.25999999</v>
      </c>
      <c r="E16" s="152">
        <f t="shared" si="1"/>
        <v>0.23380697339602419</v>
      </c>
      <c r="F16" s="194">
        <v>808473386.85000002</v>
      </c>
      <c r="G16" s="194">
        <v>1526569.41</v>
      </c>
    </row>
    <row r="17" spans="1:7" ht="12" customHeight="1" x14ac:dyDescent="0.2">
      <c r="A17" s="121">
        <v>10</v>
      </c>
      <c r="B17" s="178" t="s">
        <v>234</v>
      </c>
      <c r="C17" s="194">
        <v>1871693868.1700001</v>
      </c>
      <c r="D17" s="194">
        <f t="shared" si="0"/>
        <v>647125446.43999994</v>
      </c>
      <c r="E17" s="152">
        <f t="shared" si="1"/>
        <v>0.3457432101718162</v>
      </c>
      <c r="F17" s="194">
        <v>137587701.04999998</v>
      </c>
      <c r="G17" s="194">
        <v>509537745.38999999</v>
      </c>
    </row>
    <row r="18" spans="1:7" ht="12" customHeight="1" x14ac:dyDescent="0.2">
      <c r="A18" s="121">
        <v>11</v>
      </c>
      <c r="B18" s="178" t="s">
        <v>236</v>
      </c>
      <c r="C18" s="194">
        <v>534184805.16000003</v>
      </c>
      <c r="D18" s="194">
        <f t="shared" si="0"/>
        <v>417352893.73000002</v>
      </c>
      <c r="E18" s="152">
        <f t="shared" si="1"/>
        <v>0.78128933975385861</v>
      </c>
      <c r="F18" s="194">
        <v>417352893.73000002</v>
      </c>
      <c r="G18" s="198">
        <v>0</v>
      </c>
    </row>
    <row r="19" spans="1:7" ht="12" customHeight="1" x14ac:dyDescent="0.2">
      <c r="A19" s="121">
        <v>12</v>
      </c>
      <c r="B19" s="178" t="s">
        <v>235</v>
      </c>
      <c r="C19" s="194">
        <v>1224728439.3399999</v>
      </c>
      <c r="D19" s="194">
        <f t="shared" si="0"/>
        <v>361632193.31</v>
      </c>
      <c r="E19" s="152">
        <f t="shared" si="1"/>
        <v>0.29527541101673266</v>
      </c>
      <c r="F19" s="194">
        <v>348953752.44</v>
      </c>
      <c r="G19" s="194">
        <v>12678440.870000001</v>
      </c>
    </row>
    <row r="20" spans="1:7" ht="12" customHeight="1" x14ac:dyDescent="0.2">
      <c r="A20" s="121">
        <v>13</v>
      </c>
      <c r="B20" s="178" t="s">
        <v>237</v>
      </c>
      <c r="C20" s="194">
        <v>456030092.58000004</v>
      </c>
      <c r="D20" s="194">
        <f t="shared" si="0"/>
        <v>231382729.10000002</v>
      </c>
      <c r="E20" s="152">
        <f t="shared" si="1"/>
        <v>0.50738478197995063</v>
      </c>
      <c r="F20" s="194">
        <v>150329920.65000001</v>
      </c>
      <c r="G20" s="194">
        <v>81052808.450000003</v>
      </c>
    </row>
    <row r="21" spans="1:7" ht="12" customHeight="1" x14ac:dyDescent="0.2">
      <c r="A21" s="121">
        <v>14</v>
      </c>
      <c r="B21" s="135" t="s">
        <v>239</v>
      </c>
      <c r="C21" s="194">
        <v>672065757.16999984</v>
      </c>
      <c r="D21" s="194">
        <f t="shared" si="0"/>
        <v>159235271.94999999</v>
      </c>
      <c r="E21" s="152">
        <f t="shared" si="1"/>
        <v>0.23693406523272875</v>
      </c>
      <c r="F21" s="194">
        <v>156624487.28</v>
      </c>
      <c r="G21" s="194">
        <v>2610784.67</v>
      </c>
    </row>
    <row r="22" spans="1:7" ht="12" customHeight="1" x14ac:dyDescent="0.2">
      <c r="A22" s="121">
        <v>15</v>
      </c>
      <c r="B22" s="178" t="s">
        <v>238</v>
      </c>
      <c r="C22" s="194">
        <v>473216463.17000002</v>
      </c>
      <c r="D22" s="194">
        <f t="shared" si="0"/>
        <v>151053696.46000001</v>
      </c>
      <c r="E22" s="152">
        <f t="shared" si="1"/>
        <v>0.31920634258604591</v>
      </c>
      <c r="F22" s="194">
        <v>125536747.15000001</v>
      </c>
      <c r="G22" s="194">
        <v>25516949.309999999</v>
      </c>
    </row>
    <row r="23" spans="1:7" ht="12" customHeight="1" x14ac:dyDescent="0.2">
      <c r="A23" s="121">
        <v>16</v>
      </c>
      <c r="B23" s="171" t="s">
        <v>240</v>
      </c>
      <c r="C23" s="194">
        <v>725810654.08000004</v>
      </c>
      <c r="D23" s="194">
        <f t="shared" si="0"/>
        <v>100699691.5</v>
      </c>
      <c r="E23" s="152">
        <f t="shared" si="1"/>
        <v>0.13874099385829725</v>
      </c>
      <c r="F23" s="194">
        <v>60180879.629999995</v>
      </c>
      <c r="G23" s="194">
        <v>40518811.869999997</v>
      </c>
    </row>
    <row r="24" spans="1:7" ht="12" customHeight="1" x14ac:dyDescent="0.2">
      <c r="A24" s="121">
        <v>17</v>
      </c>
      <c r="B24" s="135" t="s">
        <v>244</v>
      </c>
      <c r="C24" s="194">
        <v>976283371.59000003</v>
      </c>
      <c r="D24" s="194">
        <f t="shared" si="0"/>
        <v>54738374.460000001</v>
      </c>
      <c r="E24" s="152">
        <f t="shared" si="1"/>
        <v>5.6068121257511212E-2</v>
      </c>
      <c r="F24" s="194">
        <v>53999929.719999999</v>
      </c>
      <c r="G24" s="194">
        <v>738444.74</v>
      </c>
    </row>
    <row r="25" spans="1:7" ht="12" customHeight="1" x14ac:dyDescent="0.2">
      <c r="A25" s="121">
        <v>18</v>
      </c>
      <c r="B25" s="135" t="s">
        <v>241</v>
      </c>
      <c r="C25" s="194">
        <v>167501409.56</v>
      </c>
      <c r="D25" s="194">
        <f t="shared" si="0"/>
        <v>54053110.170000002</v>
      </c>
      <c r="E25" s="152">
        <f t="shared" si="1"/>
        <v>0.32270241971090907</v>
      </c>
      <c r="F25" s="194">
        <v>48052026.710000001</v>
      </c>
      <c r="G25" s="194">
        <v>6001083.46</v>
      </c>
    </row>
    <row r="26" spans="1:7" ht="12" customHeight="1" x14ac:dyDescent="0.2">
      <c r="A26" s="121">
        <v>19</v>
      </c>
      <c r="B26" s="188" t="s">
        <v>258</v>
      </c>
      <c r="C26" s="194">
        <v>223253525.42000002</v>
      </c>
      <c r="D26" s="194">
        <f t="shared" si="0"/>
        <v>48513105.430000007</v>
      </c>
      <c r="E26" s="152">
        <f t="shared" si="1"/>
        <v>0.21730051222588215</v>
      </c>
      <c r="F26" s="194">
        <v>959468.09</v>
      </c>
      <c r="G26" s="194">
        <v>47553637.340000004</v>
      </c>
    </row>
    <row r="27" spans="1:7" ht="12" customHeight="1" x14ac:dyDescent="0.2">
      <c r="A27" s="121">
        <v>20</v>
      </c>
      <c r="B27" s="135" t="s">
        <v>243</v>
      </c>
      <c r="C27" s="194">
        <v>328663040.81999999</v>
      </c>
      <c r="D27" s="194">
        <f t="shared" si="0"/>
        <v>48010460.160000004</v>
      </c>
      <c r="E27" s="152">
        <f t="shared" si="1"/>
        <v>0.14607806232248077</v>
      </c>
      <c r="F27" s="194">
        <v>20161650.600000001</v>
      </c>
      <c r="G27" s="194">
        <v>27848809.560000002</v>
      </c>
    </row>
    <row r="28" spans="1:7" ht="12" customHeight="1" x14ac:dyDescent="0.2">
      <c r="A28" s="121">
        <v>21</v>
      </c>
      <c r="B28" s="178" t="s">
        <v>246</v>
      </c>
      <c r="C28" s="194">
        <v>470832227.41999996</v>
      </c>
      <c r="D28" s="194">
        <f t="shared" si="0"/>
        <v>34072096.600000001</v>
      </c>
      <c r="E28" s="152">
        <f t="shared" si="1"/>
        <v>7.2365684878249459E-2</v>
      </c>
      <c r="F28" s="194">
        <v>33801440.880000003</v>
      </c>
      <c r="G28" s="194">
        <v>270655.71999999997</v>
      </c>
    </row>
    <row r="29" spans="1:7" ht="12" customHeight="1" x14ac:dyDescent="0.2">
      <c r="A29" s="121">
        <v>22</v>
      </c>
      <c r="B29" s="135" t="s">
        <v>242</v>
      </c>
      <c r="C29" s="194">
        <v>168835258.33000001</v>
      </c>
      <c r="D29" s="194">
        <f t="shared" si="0"/>
        <v>33220424.310000002</v>
      </c>
      <c r="E29" s="152">
        <f t="shared" si="1"/>
        <v>0.19676236254555562</v>
      </c>
      <c r="F29" s="194">
        <v>3029764.42</v>
      </c>
      <c r="G29" s="194">
        <v>30190659.890000001</v>
      </c>
    </row>
    <row r="30" spans="1:7" ht="12" customHeight="1" x14ac:dyDescent="0.2">
      <c r="A30" s="121">
        <v>23</v>
      </c>
      <c r="B30" s="178" t="s">
        <v>245</v>
      </c>
      <c r="C30" s="194">
        <v>381270425.09999996</v>
      </c>
      <c r="D30" s="194">
        <f t="shared" si="0"/>
        <v>29994639.890000001</v>
      </c>
      <c r="E30" s="152">
        <f t="shared" si="1"/>
        <v>7.8670250602660766E-2</v>
      </c>
      <c r="F30" s="194">
        <v>29994639.890000001</v>
      </c>
      <c r="G30" s="198">
        <v>0</v>
      </c>
    </row>
    <row r="31" spans="1:7" ht="12" customHeight="1" x14ac:dyDescent="0.2">
      <c r="A31" s="121">
        <v>24</v>
      </c>
      <c r="B31" s="135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8">
        <v>0</v>
      </c>
      <c r="G31" s="194">
        <v>27780747</v>
      </c>
    </row>
    <row r="32" spans="1:7" ht="12" customHeight="1" x14ac:dyDescent="0.2">
      <c r="A32" s="121">
        <v>25</v>
      </c>
      <c r="B32" s="178" t="s">
        <v>248</v>
      </c>
      <c r="C32" s="194">
        <v>215113789.38</v>
      </c>
      <c r="D32" s="194">
        <f t="shared" si="0"/>
        <v>27465281.590000004</v>
      </c>
      <c r="E32" s="152">
        <f t="shared" si="1"/>
        <v>0.12767792185317509</v>
      </c>
      <c r="F32" s="194">
        <v>27465281.590000004</v>
      </c>
      <c r="G32" s="198">
        <v>0</v>
      </c>
    </row>
    <row r="33" spans="1:7" ht="12" customHeight="1" x14ac:dyDescent="0.2">
      <c r="A33" s="121">
        <v>26</v>
      </c>
      <c r="B33" s="178" t="s">
        <v>249</v>
      </c>
      <c r="C33" s="194">
        <v>330923292.57999992</v>
      </c>
      <c r="D33" s="194">
        <f t="shared" si="0"/>
        <v>27208252.010000002</v>
      </c>
      <c r="E33" s="152">
        <f t="shared" si="1"/>
        <v>8.2219210977487994E-2</v>
      </c>
      <c r="F33" s="194">
        <v>12765997.1</v>
      </c>
      <c r="G33" s="194">
        <v>14442254.910000002</v>
      </c>
    </row>
    <row r="34" spans="1:7" ht="12" customHeight="1" x14ac:dyDescent="0.2">
      <c r="A34" s="121">
        <v>27</v>
      </c>
      <c r="B34" s="178" t="s">
        <v>252</v>
      </c>
      <c r="C34" s="194">
        <v>99020158.739999995</v>
      </c>
      <c r="D34" s="194">
        <f t="shared" si="0"/>
        <v>26398262.189999998</v>
      </c>
      <c r="E34" s="152">
        <f t="shared" si="1"/>
        <v>0.26659482802198542</v>
      </c>
      <c r="F34" s="194">
        <v>11613348.33</v>
      </c>
      <c r="G34" s="194">
        <v>14784913.859999999</v>
      </c>
    </row>
    <row r="35" spans="1:7" ht="12" customHeight="1" x14ac:dyDescent="0.2">
      <c r="A35" s="121">
        <v>28</v>
      </c>
      <c r="B35" s="178" t="s">
        <v>250</v>
      </c>
      <c r="C35" s="194">
        <v>331614340</v>
      </c>
      <c r="D35" s="194">
        <f t="shared" si="0"/>
        <v>20723986.620000001</v>
      </c>
      <c r="E35" s="152">
        <f t="shared" si="1"/>
        <v>6.2494241413082442E-2</v>
      </c>
      <c r="F35" s="194">
        <v>9272236.6700000018</v>
      </c>
      <c r="G35" s="194">
        <v>11451749.949999999</v>
      </c>
    </row>
    <row r="36" spans="1:7" ht="12" customHeight="1" x14ac:dyDescent="0.2">
      <c r="A36" s="121">
        <v>29</v>
      </c>
      <c r="B36" s="135" t="s">
        <v>253</v>
      </c>
      <c r="C36" s="194">
        <v>203229083.34</v>
      </c>
      <c r="D36" s="194">
        <f t="shared" si="0"/>
        <v>13269272.470000001</v>
      </c>
      <c r="E36" s="152">
        <f t="shared" si="1"/>
        <v>6.5292192691735237E-2</v>
      </c>
      <c r="F36" s="194">
        <v>13178015.940000001</v>
      </c>
      <c r="G36" s="194">
        <v>91256.53</v>
      </c>
    </row>
    <row r="37" spans="1:7" ht="12" customHeight="1" x14ac:dyDescent="0.2">
      <c r="A37" s="121">
        <v>30</v>
      </c>
      <c r="B37" s="178" t="s">
        <v>251</v>
      </c>
      <c r="C37" s="194">
        <v>80193072.659999996</v>
      </c>
      <c r="D37" s="194">
        <f t="shared" si="0"/>
        <v>13265905.189999999</v>
      </c>
      <c r="E37" s="152">
        <f t="shared" si="1"/>
        <v>0.16542457783410242</v>
      </c>
      <c r="F37" s="194">
        <v>5286033.66</v>
      </c>
      <c r="G37" s="194">
        <v>7979871.5299999993</v>
      </c>
    </row>
    <row r="38" spans="1:7" ht="12" customHeight="1" x14ac:dyDescent="0.2">
      <c r="A38" s="121">
        <v>31</v>
      </c>
      <c r="B38" s="178" t="s">
        <v>254</v>
      </c>
      <c r="C38" s="194">
        <v>70730061.24000001</v>
      </c>
      <c r="D38" s="194">
        <f t="shared" si="0"/>
        <v>6520511.5299999993</v>
      </c>
      <c r="E38" s="152">
        <f t="shared" si="1"/>
        <v>9.2188687747274997E-2</v>
      </c>
      <c r="F38" s="194">
        <v>2697798.78</v>
      </c>
      <c r="G38" s="194">
        <v>3822712.75</v>
      </c>
    </row>
    <row r="39" spans="1:7" ht="12" customHeight="1" x14ac:dyDescent="0.2">
      <c r="A39" s="121">
        <v>32</v>
      </c>
      <c r="B39" s="178" t="s">
        <v>256</v>
      </c>
      <c r="C39" s="194">
        <v>280098399.84000003</v>
      </c>
      <c r="D39" s="194">
        <f t="shared" si="0"/>
        <v>3303244.69</v>
      </c>
      <c r="E39" s="152">
        <f t="shared" si="1"/>
        <v>1.1793158018349639E-2</v>
      </c>
      <c r="F39" s="194">
        <v>2221117.67</v>
      </c>
      <c r="G39" s="194">
        <v>1082127.02</v>
      </c>
    </row>
    <row r="40" spans="1:7" ht="12" customHeight="1" x14ac:dyDescent="0.2">
      <c r="A40" s="121">
        <v>33</v>
      </c>
      <c r="B40" s="135" t="s">
        <v>259</v>
      </c>
      <c r="C40" s="194">
        <v>729342961.88</v>
      </c>
      <c r="D40" s="198">
        <f t="shared" si="0"/>
        <v>0</v>
      </c>
      <c r="E40" s="152">
        <f t="shared" si="1"/>
        <v>0</v>
      </c>
      <c r="F40" s="198">
        <v>0</v>
      </c>
      <c r="G40" s="198">
        <v>0</v>
      </c>
    </row>
    <row r="41" spans="1:7" ht="12" customHeight="1" x14ac:dyDescent="0.2">
      <c r="A41" s="121">
        <v>34</v>
      </c>
      <c r="B41" s="135" t="s">
        <v>260</v>
      </c>
      <c r="C41" s="194">
        <v>198819771.61000001</v>
      </c>
      <c r="D41" s="198">
        <f t="shared" si="0"/>
        <v>0</v>
      </c>
      <c r="E41" s="152">
        <f t="shared" si="1"/>
        <v>0</v>
      </c>
      <c r="F41" s="198">
        <v>0</v>
      </c>
      <c r="G41" s="198">
        <v>0</v>
      </c>
    </row>
    <row r="42" spans="1:7" ht="12" customHeight="1" x14ac:dyDescent="0.2">
      <c r="A42" s="121">
        <v>35</v>
      </c>
      <c r="B42" s="178" t="s">
        <v>261</v>
      </c>
      <c r="C42" s="194">
        <v>19886375.550000001</v>
      </c>
      <c r="D42" s="198">
        <f t="shared" si="0"/>
        <v>0</v>
      </c>
      <c r="E42" s="152">
        <f t="shared" si="1"/>
        <v>0</v>
      </c>
      <c r="F42" s="198">
        <v>0</v>
      </c>
      <c r="G42" s="198">
        <v>0</v>
      </c>
    </row>
    <row r="43" spans="1:7" ht="12" customHeight="1" x14ac:dyDescent="0.2">
      <c r="A43" s="121">
        <v>36</v>
      </c>
      <c r="B43" s="178" t="s">
        <v>257</v>
      </c>
      <c r="C43" s="194">
        <v>115604587.33</v>
      </c>
      <c r="D43" s="198">
        <f t="shared" si="0"/>
        <v>0</v>
      </c>
      <c r="E43" s="152">
        <f t="shared" si="1"/>
        <v>0</v>
      </c>
      <c r="F43" s="198">
        <v>0</v>
      </c>
      <c r="G43" s="198">
        <v>0</v>
      </c>
    </row>
    <row r="44" spans="1:7" ht="12" customHeight="1" x14ac:dyDescent="0.2">
      <c r="A44" s="121">
        <v>37</v>
      </c>
      <c r="B44" s="178" t="s">
        <v>262</v>
      </c>
      <c r="C44" s="194">
        <v>5620003.3700000001</v>
      </c>
      <c r="D44" s="198">
        <f t="shared" si="0"/>
        <v>0</v>
      </c>
      <c r="E44" s="152">
        <f t="shared" si="1"/>
        <v>0</v>
      </c>
      <c r="F44" s="198">
        <v>0</v>
      </c>
      <c r="G44" s="198">
        <v>0</v>
      </c>
    </row>
    <row r="45" spans="1:7" ht="12" customHeight="1" x14ac:dyDescent="0.2">
      <c r="A45" s="121">
        <v>38</v>
      </c>
      <c r="B45" s="178" t="s">
        <v>263</v>
      </c>
      <c r="C45" s="194">
        <v>4908.26</v>
      </c>
      <c r="D45" s="198">
        <f t="shared" si="0"/>
        <v>0</v>
      </c>
      <c r="E45" s="152">
        <f t="shared" si="1"/>
        <v>0</v>
      </c>
      <c r="F45" s="198">
        <v>0</v>
      </c>
      <c r="G45" s="198">
        <v>0</v>
      </c>
    </row>
    <row r="46" spans="1:7" ht="12" customHeight="1" x14ac:dyDescent="0.2">
      <c r="A46" s="121">
        <v>39</v>
      </c>
      <c r="B46" s="178" t="s">
        <v>264</v>
      </c>
      <c r="C46" s="194">
        <v>7599180.120000001</v>
      </c>
      <c r="D46" s="198">
        <f t="shared" si="0"/>
        <v>0</v>
      </c>
      <c r="E46" s="152">
        <f t="shared" si="1"/>
        <v>0</v>
      </c>
      <c r="F46" s="198">
        <v>0</v>
      </c>
      <c r="G46" s="198">
        <v>0</v>
      </c>
    </row>
    <row r="47" spans="1:7" ht="12" customHeight="1" x14ac:dyDescent="0.2">
      <c r="A47" s="121">
        <v>40</v>
      </c>
      <c r="B47" s="178" t="s">
        <v>265</v>
      </c>
      <c r="C47" s="194">
        <v>108950521.37</v>
      </c>
      <c r="D47" s="198">
        <f t="shared" si="0"/>
        <v>0</v>
      </c>
      <c r="E47" s="152">
        <f t="shared" si="1"/>
        <v>0</v>
      </c>
      <c r="F47" s="198">
        <v>0</v>
      </c>
      <c r="G47" s="198">
        <v>0</v>
      </c>
    </row>
    <row r="48" spans="1:7" ht="12" customHeight="1" x14ac:dyDescent="0.2">
      <c r="A48" s="121">
        <v>41</v>
      </c>
      <c r="B48" s="178" t="s">
        <v>266</v>
      </c>
      <c r="C48" s="194">
        <v>1936150</v>
      </c>
      <c r="D48" s="198">
        <f t="shared" si="0"/>
        <v>0</v>
      </c>
      <c r="E48" s="152">
        <f t="shared" si="1"/>
        <v>0</v>
      </c>
      <c r="F48" s="198">
        <v>0</v>
      </c>
      <c r="G48" s="198">
        <v>0</v>
      </c>
    </row>
    <row r="49" spans="1:7" ht="12" customHeight="1" x14ac:dyDescent="0.2">
      <c r="A49" s="121">
        <v>42</v>
      </c>
      <c r="B49" s="135" t="s">
        <v>280</v>
      </c>
      <c r="C49" s="200">
        <v>401583.47</v>
      </c>
      <c r="D49" s="198">
        <f t="shared" si="0"/>
        <v>0</v>
      </c>
      <c r="E49" s="152">
        <f t="shared" si="1"/>
        <v>0</v>
      </c>
      <c r="F49" s="198">
        <v>0</v>
      </c>
      <c r="G49" s="198">
        <v>0</v>
      </c>
    </row>
    <row r="50" spans="1:7" ht="12" customHeight="1" x14ac:dyDescent="0.2">
      <c r="A50" s="121">
        <v>43</v>
      </c>
      <c r="B50" s="135" t="s">
        <v>267</v>
      </c>
      <c r="C50" s="136">
        <v>36691076.519999996</v>
      </c>
      <c r="D50" s="198">
        <f t="shared" si="0"/>
        <v>0</v>
      </c>
      <c r="E50" s="152">
        <f t="shared" si="1"/>
        <v>0</v>
      </c>
      <c r="F50" s="199">
        <v>0</v>
      </c>
      <c r="G50" s="199">
        <v>0</v>
      </c>
    </row>
    <row r="51" spans="1:7" s="201" customFormat="1" ht="12" customHeight="1" x14ac:dyDescent="0.2">
      <c r="A51" s="121"/>
      <c r="B51" s="135" t="s">
        <v>284</v>
      </c>
      <c r="C51" s="136">
        <v>34832976.949999996</v>
      </c>
      <c r="D51" s="198"/>
      <c r="E51" s="152"/>
      <c r="F51" s="194">
        <v>4105347.79</v>
      </c>
      <c r="G51" s="199"/>
    </row>
    <row r="52" spans="1:7" x14ac:dyDescent="0.2">
      <c r="A52" s="135"/>
      <c r="B52" s="124" t="s">
        <v>272</v>
      </c>
      <c r="C52" s="132">
        <f>SUM(C8:C51)</f>
        <v>58586103686.909988</v>
      </c>
      <c r="D52" s="150">
        <f t="shared" ref="D52" si="2">F52+G52</f>
        <v>19797242633.649994</v>
      </c>
      <c r="E52" s="153">
        <f t="shared" si="1"/>
        <v>0.33791703813328233</v>
      </c>
      <c r="F52" s="132">
        <f>SUM(F8:F51)</f>
        <v>18263632726.619995</v>
      </c>
      <c r="G52" s="132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H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2" customWidth="1"/>
    <col min="2" max="2" width="36.6640625" style="202" customWidth="1"/>
    <col min="3" max="3" width="14.109375" style="202" bestFit="1" customWidth="1"/>
    <col min="4" max="4" width="17.33203125" style="202" bestFit="1" customWidth="1"/>
    <col min="5" max="5" width="14" style="202" bestFit="1" customWidth="1"/>
    <col min="6" max="6" width="13.5546875" style="202" bestFit="1" customWidth="1"/>
    <col min="7" max="7" width="14.44140625" style="202" bestFit="1" customWidth="1"/>
    <col min="8" max="16384" width="11.5546875" style="202"/>
  </cols>
  <sheetData>
    <row r="1" spans="1:8" ht="12" customHeight="1" x14ac:dyDescent="0.2">
      <c r="A1" s="228" t="s">
        <v>285</v>
      </c>
      <c r="B1" s="229"/>
      <c r="C1" s="229"/>
      <c r="D1" s="229"/>
      <c r="E1" s="229"/>
      <c r="F1" s="229"/>
      <c r="G1" s="229"/>
    </row>
    <row r="2" spans="1:8" ht="12" customHeight="1" x14ac:dyDescent="0.2">
      <c r="A2" s="229"/>
      <c r="B2" s="229"/>
      <c r="C2" s="229"/>
      <c r="D2" s="229"/>
      <c r="E2" s="229"/>
      <c r="F2" s="229"/>
      <c r="G2" s="229"/>
    </row>
    <row r="3" spans="1:8" ht="12" customHeight="1" x14ac:dyDescent="0.2">
      <c r="A3" s="229"/>
      <c r="B3" s="229"/>
      <c r="C3" s="229"/>
      <c r="D3" s="229"/>
      <c r="E3" s="229"/>
      <c r="F3" s="229"/>
      <c r="G3" s="229"/>
    </row>
    <row r="4" spans="1:8" ht="12" customHeight="1" x14ac:dyDescent="0.2">
      <c r="A4" s="229"/>
      <c r="B4" s="229"/>
      <c r="C4" s="229"/>
      <c r="D4" s="229"/>
      <c r="E4" s="229"/>
      <c r="F4" s="229"/>
      <c r="G4" s="229"/>
    </row>
    <row r="5" spans="1:8" ht="12" customHeight="1" x14ac:dyDescent="0.2">
      <c r="A5" s="229"/>
      <c r="B5" s="229"/>
      <c r="C5" s="229"/>
      <c r="D5" s="229"/>
      <c r="E5" s="229"/>
      <c r="F5" s="229"/>
      <c r="G5" s="229"/>
    </row>
    <row r="6" spans="1:8" ht="12" customHeight="1" x14ac:dyDescent="0.2"/>
    <row r="7" spans="1:8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8" ht="12" customHeight="1" x14ac:dyDescent="0.2">
      <c r="A8" s="121">
        <v>1</v>
      </c>
      <c r="B8" s="206" t="s">
        <v>225</v>
      </c>
      <c r="C8" s="194">
        <v>10264907557.089998</v>
      </c>
      <c r="D8" s="194">
        <f t="shared" ref="D8:D52" si="0">F8+G8</f>
        <v>4434614602.8699999</v>
      </c>
      <c r="E8" s="152">
        <f>D8/C8</f>
        <v>0.43201700338811139</v>
      </c>
      <c r="F8" s="194">
        <v>4307178935.9300003</v>
      </c>
      <c r="G8" s="194">
        <v>127435666.94</v>
      </c>
    </row>
    <row r="9" spans="1:8" ht="12" customHeight="1" x14ac:dyDescent="0.2">
      <c r="A9" s="121">
        <v>2</v>
      </c>
      <c r="B9" s="206" t="s">
        <v>226</v>
      </c>
      <c r="C9" s="194">
        <v>7666203477.3300009</v>
      </c>
      <c r="D9" s="194">
        <f t="shared" si="0"/>
        <v>2454418708.8800001</v>
      </c>
      <c r="E9" s="152">
        <f t="shared" ref="E9:E52" si="1">D9/C9</f>
        <v>0.32016091356537141</v>
      </c>
      <c r="F9" s="194">
        <v>2454198675</v>
      </c>
      <c r="G9" s="194">
        <v>220033.88</v>
      </c>
      <c r="H9" s="204"/>
    </row>
    <row r="10" spans="1:8" ht="12" customHeight="1" x14ac:dyDescent="0.2">
      <c r="A10" s="121">
        <v>3</v>
      </c>
      <c r="B10" s="148" t="s">
        <v>227</v>
      </c>
      <c r="C10" s="194">
        <v>4071799838.52</v>
      </c>
      <c r="D10" s="194">
        <f t="shared" si="0"/>
        <v>2343941245.4300003</v>
      </c>
      <c r="E10" s="152">
        <f t="shared" si="1"/>
        <v>0.57565237447476436</v>
      </c>
      <c r="F10" s="194">
        <v>2341639922.6700001</v>
      </c>
      <c r="G10" s="194">
        <v>2301322.7599999998</v>
      </c>
      <c r="H10" s="204"/>
    </row>
    <row r="11" spans="1:8" ht="12" customHeight="1" x14ac:dyDescent="0.2">
      <c r="A11" s="121">
        <v>4</v>
      </c>
      <c r="B11" s="148" t="s">
        <v>228</v>
      </c>
      <c r="C11" s="194">
        <v>5932261236.4199991</v>
      </c>
      <c r="D11" s="194">
        <f t="shared" si="0"/>
        <v>2099065798.23</v>
      </c>
      <c r="E11" s="152">
        <f t="shared" si="1"/>
        <v>0.35383906988842323</v>
      </c>
      <c r="F11" s="194">
        <v>1923133519.6600001</v>
      </c>
      <c r="G11" s="194">
        <v>175932278.56999999</v>
      </c>
      <c r="H11" s="204"/>
    </row>
    <row r="12" spans="1:8" ht="12" customHeight="1" x14ac:dyDescent="0.2">
      <c r="A12" s="121">
        <v>5</v>
      </c>
      <c r="B12" s="148" t="s">
        <v>229</v>
      </c>
      <c r="C12" s="194">
        <v>5957759380.21</v>
      </c>
      <c r="D12" s="194">
        <f t="shared" si="0"/>
        <v>1999325688.01</v>
      </c>
      <c r="E12" s="152">
        <f t="shared" si="1"/>
        <v>0.33558349043957653</v>
      </c>
      <c r="F12" s="194">
        <v>1994915437.4400001</v>
      </c>
      <c r="G12" s="194">
        <v>4410250.57</v>
      </c>
      <c r="H12" s="204"/>
    </row>
    <row r="13" spans="1:8" ht="12" customHeight="1" x14ac:dyDescent="0.2">
      <c r="A13" s="121">
        <v>6</v>
      </c>
      <c r="B13" s="148" t="s">
        <v>230</v>
      </c>
      <c r="C13" s="158">
        <v>2987197737.5999999</v>
      </c>
      <c r="D13" s="194">
        <f t="shared" si="0"/>
        <v>1135461172.5199997</v>
      </c>
      <c r="E13" s="152">
        <f t="shared" si="1"/>
        <v>0.38010914317050259</v>
      </c>
      <c r="F13" s="158">
        <v>1111071424.9099998</v>
      </c>
      <c r="G13" s="158">
        <v>24389747.609999999</v>
      </c>
      <c r="H13" s="204"/>
    </row>
    <row r="14" spans="1:8" ht="12" customHeight="1" x14ac:dyDescent="0.2">
      <c r="A14" s="121">
        <v>7</v>
      </c>
      <c r="B14" s="206" t="s">
        <v>231</v>
      </c>
      <c r="C14" s="194">
        <v>3989479035.3399997</v>
      </c>
      <c r="D14" s="194">
        <f t="shared" si="0"/>
        <v>1038692434.3000001</v>
      </c>
      <c r="E14" s="152">
        <f t="shared" si="1"/>
        <v>0.26035791267455011</v>
      </c>
      <c r="F14" s="194">
        <v>825187761.19000006</v>
      </c>
      <c r="G14" s="194">
        <v>213504673.11000001</v>
      </c>
      <c r="H14" s="204"/>
    </row>
    <row r="15" spans="1:8" ht="12" customHeight="1" x14ac:dyDescent="0.2">
      <c r="A15" s="121">
        <v>8</v>
      </c>
      <c r="B15" s="206" t="s">
        <v>232</v>
      </c>
      <c r="C15" s="194">
        <v>2524281573.6999998</v>
      </c>
      <c r="D15" s="194">
        <f t="shared" si="0"/>
        <v>1017725344.4300001</v>
      </c>
      <c r="E15" s="152">
        <f t="shared" si="1"/>
        <v>0.40317425561137199</v>
      </c>
      <c r="F15" s="194">
        <v>904208949.97000003</v>
      </c>
      <c r="G15" s="194">
        <v>113516394.45999999</v>
      </c>
      <c r="H15" s="204"/>
    </row>
    <row r="16" spans="1:8" ht="12" customHeight="1" x14ac:dyDescent="0.2">
      <c r="A16" s="121">
        <v>9</v>
      </c>
      <c r="B16" s="148" t="s">
        <v>233</v>
      </c>
      <c r="C16" s="158">
        <v>3447071501.2500005</v>
      </c>
      <c r="D16" s="194">
        <f t="shared" si="0"/>
        <v>816302387.49000001</v>
      </c>
      <c r="E16" s="152">
        <f t="shared" si="1"/>
        <v>0.23681040187126576</v>
      </c>
      <c r="F16" s="194">
        <v>814767110.53999996</v>
      </c>
      <c r="G16" s="158">
        <v>1535276.95</v>
      </c>
      <c r="H16" s="204"/>
    </row>
    <row r="17" spans="1:8" ht="12" customHeight="1" x14ac:dyDescent="0.2">
      <c r="A17" s="121">
        <v>10</v>
      </c>
      <c r="B17" s="206" t="s">
        <v>234</v>
      </c>
      <c r="C17" s="194">
        <v>1869338604.4099998</v>
      </c>
      <c r="D17" s="194">
        <f t="shared" si="0"/>
        <v>678782014.26999998</v>
      </c>
      <c r="E17" s="152">
        <f t="shared" si="1"/>
        <v>0.36311346305515207</v>
      </c>
      <c r="F17" s="194">
        <v>140745099.00999999</v>
      </c>
      <c r="G17" s="194">
        <v>538036915.25999999</v>
      </c>
      <c r="H17" s="204"/>
    </row>
    <row r="18" spans="1:8" ht="12" customHeight="1" x14ac:dyDescent="0.2">
      <c r="A18" s="121">
        <v>11</v>
      </c>
      <c r="B18" s="206" t="s">
        <v>236</v>
      </c>
      <c r="C18" s="194">
        <v>542854004.64999998</v>
      </c>
      <c r="D18" s="194">
        <f t="shared" si="0"/>
        <v>425872687.63</v>
      </c>
      <c r="E18" s="152">
        <f t="shared" si="1"/>
        <v>0.78450685448028967</v>
      </c>
      <c r="F18" s="194">
        <v>425872687.63</v>
      </c>
      <c r="G18" s="195">
        <v>0</v>
      </c>
      <c r="H18" s="204"/>
    </row>
    <row r="19" spans="1:8" ht="12" customHeight="1" x14ac:dyDescent="0.2">
      <c r="A19" s="121">
        <v>12</v>
      </c>
      <c r="B19" s="206" t="s">
        <v>235</v>
      </c>
      <c r="C19" s="194">
        <v>1234934813.02</v>
      </c>
      <c r="D19" s="194">
        <f t="shared" si="0"/>
        <v>360216454.00999999</v>
      </c>
      <c r="E19" s="152">
        <f t="shared" si="1"/>
        <v>0.29168863830885156</v>
      </c>
      <c r="F19" s="194">
        <v>347590981.37</v>
      </c>
      <c r="G19" s="194">
        <v>12625472.640000001</v>
      </c>
      <c r="H19" s="204"/>
    </row>
    <row r="20" spans="1:8" ht="12" customHeight="1" x14ac:dyDescent="0.2">
      <c r="A20" s="121">
        <v>13</v>
      </c>
      <c r="B20" s="206" t="s">
        <v>237</v>
      </c>
      <c r="C20" s="194">
        <v>455637282.14000005</v>
      </c>
      <c r="D20" s="194">
        <f t="shared" si="0"/>
        <v>224742162.94</v>
      </c>
      <c r="E20" s="152">
        <f t="shared" si="1"/>
        <v>0.49324796663795667</v>
      </c>
      <c r="F20" s="194">
        <v>146248013.06999999</v>
      </c>
      <c r="G20" s="194">
        <v>78494149.870000005</v>
      </c>
      <c r="H20" s="204"/>
    </row>
    <row r="21" spans="1:8" ht="12" customHeight="1" x14ac:dyDescent="0.2">
      <c r="A21" s="121">
        <v>14</v>
      </c>
      <c r="B21" s="148" t="s">
        <v>239</v>
      </c>
      <c r="C21" s="194">
        <v>665767480.08000004</v>
      </c>
      <c r="D21" s="194">
        <f t="shared" si="0"/>
        <v>161142871.36000001</v>
      </c>
      <c r="E21" s="152">
        <f t="shared" si="1"/>
        <v>0.24204076675634073</v>
      </c>
      <c r="F21" s="194">
        <v>158553884.23000002</v>
      </c>
      <c r="G21" s="194">
        <v>2588987.13</v>
      </c>
      <c r="H21" s="204"/>
    </row>
    <row r="22" spans="1:8" ht="12" customHeight="1" x14ac:dyDescent="0.2">
      <c r="A22" s="121">
        <v>15</v>
      </c>
      <c r="B22" s="207" t="s">
        <v>238</v>
      </c>
      <c r="C22" s="194">
        <v>489150915.79999995</v>
      </c>
      <c r="D22" s="194">
        <f t="shared" si="0"/>
        <v>151769669.36000001</v>
      </c>
      <c r="E22" s="152">
        <f t="shared" si="1"/>
        <v>0.31027166556927055</v>
      </c>
      <c r="F22" s="194">
        <v>126367734.46000001</v>
      </c>
      <c r="G22" s="194">
        <v>25401934.899999999</v>
      </c>
      <c r="H22" s="204"/>
    </row>
    <row r="23" spans="1:8" ht="12" customHeight="1" x14ac:dyDescent="0.2">
      <c r="A23" s="121">
        <v>16</v>
      </c>
      <c r="B23" s="206" t="s">
        <v>240</v>
      </c>
      <c r="C23" s="194">
        <v>734376925.72000003</v>
      </c>
      <c r="D23" s="194">
        <f t="shared" si="0"/>
        <v>100609647.75</v>
      </c>
      <c r="E23" s="152">
        <f t="shared" si="1"/>
        <v>0.13700001215501154</v>
      </c>
      <c r="F23" s="194">
        <v>60225404.579999998</v>
      </c>
      <c r="G23" s="194">
        <v>40384243.170000002</v>
      </c>
      <c r="H23" s="204"/>
    </row>
    <row r="24" spans="1:8" ht="12" customHeight="1" x14ac:dyDescent="0.2">
      <c r="A24" s="121">
        <v>17</v>
      </c>
      <c r="B24" s="206" t="s">
        <v>244</v>
      </c>
      <c r="C24" s="194">
        <v>986072562.92999995</v>
      </c>
      <c r="D24" s="194">
        <f t="shared" si="0"/>
        <v>55503863.789999999</v>
      </c>
      <c r="E24" s="152">
        <f t="shared" si="1"/>
        <v>5.6287808703526565E-2</v>
      </c>
      <c r="F24" s="194">
        <v>54767517.289999999</v>
      </c>
      <c r="G24" s="194">
        <v>736346.5</v>
      </c>
      <c r="H24" s="204"/>
    </row>
    <row r="25" spans="1:8" ht="12" customHeight="1" x14ac:dyDescent="0.2">
      <c r="A25" s="121">
        <v>18</v>
      </c>
      <c r="B25" s="206" t="s">
        <v>241</v>
      </c>
      <c r="C25" s="194">
        <v>176931522.70000002</v>
      </c>
      <c r="D25" s="194">
        <f t="shared" si="0"/>
        <v>53957097.270000003</v>
      </c>
      <c r="E25" s="152">
        <f t="shared" si="1"/>
        <v>0.30496033972130621</v>
      </c>
      <c r="F25" s="194">
        <v>47979996</v>
      </c>
      <c r="G25" s="194">
        <v>5977101.2700000014</v>
      </c>
      <c r="H25" s="204"/>
    </row>
    <row r="26" spans="1:8" ht="12" customHeight="1" x14ac:dyDescent="0.2">
      <c r="A26" s="121">
        <v>19</v>
      </c>
      <c r="B26" s="206" t="s">
        <v>258</v>
      </c>
      <c r="C26" s="194">
        <v>243589442.56</v>
      </c>
      <c r="D26" s="194">
        <f t="shared" si="0"/>
        <v>50627577.719999999</v>
      </c>
      <c r="E26" s="152">
        <f t="shared" si="1"/>
        <v>0.20783978643708917</v>
      </c>
      <c r="F26" s="194">
        <v>1646387.18</v>
      </c>
      <c r="G26" s="194">
        <v>48981190.539999999</v>
      </c>
      <c r="H26" s="204"/>
    </row>
    <row r="27" spans="1:8" ht="12" customHeight="1" x14ac:dyDescent="0.2">
      <c r="A27" s="121">
        <v>20</v>
      </c>
      <c r="B27" s="148" t="s">
        <v>243</v>
      </c>
      <c r="C27" s="194">
        <v>330782791.78999996</v>
      </c>
      <c r="D27" s="194">
        <f t="shared" si="0"/>
        <v>46471613.900000006</v>
      </c>
      <c r="E27" s="152">
        <f t="shared" si="1"/>
        <v>0.14048981704436087</v>
      </c>
      <c r="F27" s="194">
        <v>20368701.43</v>
      </c>
      <c r="G27" s="194">
        <v>26102912.470000003</v>
      </c>
      <c r="H27" s="204"/>
    </row>
    <row r="28" spans="1:8" ht="12" customHeight="1" x14ac:dyDescent="0.2">
      <c r="A28" s="121">
        <v>21</v>
      </c>
      <c r="B28" s="148" t="s">
        <v>246</v>
      </c>
      <c r="C28" s="194">
        <v>469220892.1099999</v>
      </c>
      <c r="D28" s="194">
        <f t="shared" si="0"/>
        <v>34355881.789999999</v>
      </c>
      <c r="E28" s="152">
        <f t="shared" si="1"/>
        <v>7.3218994225742864E-2</v>
      </c>
      <c r="F28" s="194">
        <v>34087782.920000002</v>
      </c>
      <c r="G28" s="194">
        <v>268098.87</v>
      </c>
      <c r="H28" s="204"/>
    </row>
    <row r="29" spans="1:8" ht="12" customHeight="1" x14ac:dyDescent="0.2">
      <c r="A29" s="121">
        <v>22</v>
      </c>
      <c r="B29" s="206" t="s">
        <v>242</v>
      </c>
      <c r="C29" s="194">
        <v>168429327.31999996</v>
      </c>
      <c r="D29" s="194">
        <f t="shared" si="0"/>
        <v>32804170.379999999</v>
      </c>
      <c r="E29" s="152">
        <f t="shared" si="1"/>
        <v>0.19476519262987463</v>
      </c>
      <c r="F29" s="194">
        <v>3000813.3</v>
      </c>
      <c r="G29" s="194">
        <v>29803357.079999998</v>
      </c>
      <c r="H29" s="204"/>
    </row>
    <row r="30" spans="1:8" ht="12" customHeight="1" x14ac:dyDescent="0.2">
      <c r="A30" s="121">
        <v>23</v>
      </c>
      <c r="B30" s="206" t="s">
        <v>245</v>
      </c>
      <c r="C30" s="194">
        <v>382912464.69000006</v>
      </c>
      <c r="D30" s="194">
        <f t="shared" si="0"/>
        <v>29887636.439999998</v>
      </c>
      <c r="E30" s="152">
        <f t="shared" si="1"/>
        <v>7.805344353100796E-2</v>
      </c>
      <c r="F30" s="194">
        <v>29887636.439999998</v>
      </c>
      <c r="G30" s="195">
        <v>0</v>
      </c>
      <c r="H30" s="204"/>
    </row>
    <row r="31" spans="1:8" ht="12" customHeight="1" x14ac:dyDescent="0.2">
      <c r="A31" s="121">
        <v>24</v>
      </c>
      <c r="B31" s="148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5">
        <v>0</v>
      </c>
      <c r="G31" s="194">
        <v>27780747</v>
      </c>
      <c r="H31" s="204"/>
    </row>
    <row r="32" spans="1:8" ht="12" customHeight="1" x14ac:dyDescent="0.2">
      <c r="A32" s="121">
        <v>25</v>
      </c>
      <c r="B32" s="206" t="s">
        <v>248</v>
      </c>
      <c r="C32" s="194">
        <v>225103680.45000002</v>
      </c>
      <c r="D32" s="194">
        <f t="shared" si="0"/>
        <v>27251488.649999999</v>
      </c>
      <c r="E32" s="152">
        <f t="shared" si="1"/>
        <v>0.12106194174845175</v>
      </c>
      <c r="F32" s="194">
        <v>27251488.649999999</v>
      </c>
      <c r="G32" s="195">
        <v>0</v>
      </c>
      <c r="H32" s="204"/>
    </row>
    <row r="33" spans="1:8" ht="12" customHeight="1" x14ac:dyDescent="0.2">
      <c r="A33" s="121">
        <v>26</v>
      </c>
      <c r="B33" s="206" t="s">
        <v>249</v>
      </c>
      <c r="C33" s="194">
        <v>330340537.81999999</v>
      </c>
      <c r="D33" s="194">
        <f t="shared" si="0"/>
        <v>27160107.439999998</v>
      </c>
      <c r="E33" s="152">
        <f t="shared" si="1"/>
        <v>8.2218511900587057E-2</v>
      </c>
      <c r="F33" s="194">
        <v>12736443.51</v>
      </c>
      <c r="G33" s="194">
        <v>14423663.93</v>
      </c>
      <c r="H33" s="204"/>
    </row>
    <row r="34" spans="1:8" ht="12" customHeight="1" x14ac:dyDescent="0.2">
      <c r="A34" s="121">
        <v>27</v>
      </c>
      <c r="B34" s="206" t="s">
        <v>252</v>
      </c>
      <c r="C34" s="194">
        <v>99774137.409999996</v>
      </c>
      <c r="D34" s="194">
        <f t="shared" si="0"/>
        <v>26224278.039999999</v>
      </c>
      <c r="E34" s="152">
        <f t="shared" si="1"/>
        <v>0.2628364295672842</v>
      </c>
      <c r="F34" s="194">
        <v>11489417.469999999</v>
      </c>
      <c r="G34" s="194">
        <v>14734860.569999998</v>
      </c>
      <c r="H34" s="204"/>
    </row>
    <row r="35" spans="1:8" ht="12" customHeight="1" x14ac:dyDescent="0.2">
      <c r="A35" s="121">
        <v>28</v>
      </c>
      <c r="B35" s="206" t="s">
        <v>250</v>
      </c>
      <c r="C35" s="194">
        <v>330380762.70999998</v>
      </c>
      <c r="D35" s="194">
        <f t="shared" si="0"/>
        <v>20690531.010000002</v>
      </c>
      <c r="E35" s="152">
        <f t="shared" si="1"/>
        <v>6.2626318918458448E-2</v>
      </c>
      <c r="F35" s="194">
        <v>9263790.4500000011</v>
      </c>
      <c r="G35" s="194">
        <v>11426740.560000001</v>
      </c>
      <c r="H35" s="204"/>
    </row>
    <row r="36" spans="1:8" ht="12" customHeight="1" x14ac:dyDescent="0.2">
      <c r="A36" s="121">
        <v>29</v>
      </c>
      <c r="B36" s="206" t="s">
        <v>253</v>
      </c>
      <c r="C36" s="194">
        <v>204422253.65000001</v>
      </c>
      <c r="D36" s="194">
        <f t="shared" si="0"/>
        <v>13818577.039999999</v>
      </c>
      <c r="E36" s="152">
        <f t="shared" si="1"/>
        <v>6.759820319591707E-2</v>
      </c>
      <c r="F36" s="194">
        <v>13727320.51</v>
      </c>
      <c r="G36" s="194">
        <v>91256.53</v>
      </c>
      <c r="H36" s="204"/>
    </row>
    <row r="37" spans="1:8" ht="12" customHeight="1" x14ac:dyDescent="0.2">
      <c r="A37" s="121">
        <v>30</v>
      </c>
      <c r="B37" s="206" t="s">
        <v>251</v>
      </c>
      <c r="C37" s="194">
        <v>82712053.239999995</v>
      </c>
      <c r="D37" s="194">
        <f t="shared" si="0"/>
        <v>13079504.52</v>
      </c>
      <c r="E37" s="152">
        <f t="shared" si="1"/>
        <v>0.15813299280635776</v>
      </c>
      <c r="F37" s="194">
        <v>5246318.01</v>
      </c>
      <c r="G37" s="194">
        <v>7833186.5099999998</v>
      </c>
      <c r="H37" s="204"/>
    </row>
    <row r="38" spans="1:8" ht="12" customHeight="1" x14ac:dyDescent="0.2">
      <c r="A38" s="121">
        <v>31</v>
      </c>
      <c r="B38" s="148" t="s">
        <v>254</v>
      </c>
      <c r="C38" s="194">
        <v>72575637.249999985</v>
      </c>
      <c r="D38" s="194">
        <f t="shared" si="0"/>
        <v>6507724.9000000004</v>
      </c>
      <c r="E38" s="152">
        <f t="shared" si="1"/>
        <v>8.9668174425847041E-2</v>
      </c>
      <c r="F38" s="194">
        <v>2683844.2999999998</v>
      </c>
      <c r="G38" s="194">
        <v>3823880.6</v>
      </c>
      <c r="H38" s="204"/>
    </row>
    <row r="39" spans="1:8" ht="12" customHeight="1" x14ac:dyDescent="0.2">
      <c r="A39" s="121">
        <v>32</v>
      </c>
      <c r="B39" s="206" t="s">
        <v>255</v>
      </c>
      <c r="C39" s="194">
        <v>34643515.32</v>
      </c>
      <c r="D39" s="194">
        <f t="shared" si="0"/>
        <v>4020993.4</v>
      </c>
      <c r="E39" s="152">
        <f t="shared" si="1"/>
        <v>0.11606770741532242</v>
      </c>
      <c r="F39" s="194">
        <v>4020993.4</v>
      </c>
      <c r="G39" s="195">
        <v>0</v>
      </c>
      <c r="H39" s="204"/>
    </row>
    <row r="40" spans="1:8" ht="12" customHeight="1" x14ac:dyDescent="0.2">
      <c r="A40" s="121">
        <v>33</v>
      </c>
      <c r="B40" s="206" t="s">
        <v>256</v>
      </c>
      <c r="C40" s="194">
        <v>255117599.30999994</v>
      </c>
      <c r="D40" s="194">
        <f t="shared" si="0"/>
        <v>3443487.1399999997</v>
      </c>
      <c r="E40" s="152">
        <f t="shared" si="1"/>
        <v>1.3497646376860618E-2</v>
      </c>
      <c r="F40" s="194">
        <v>2366925.48</v>
      </c>
      <c r="G40" s="194">
        <v>1076561.6599999999</v>
      </c>
      <c r="H40" s="204"/>
    </row>
    <row r="41" spans="1:8" ht="12" customHeight="1" x14ac:dyDescent="0.2">
      <c r="A41" s="121">
        <v>34</v>
      </c>
      <c r="B41" s="148" t="s">
        <v>259</v>
      </c>
      <c r="C41" s="158">
        <v>741317906.75999999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  <c r="H41" s="204"/>
    </row>
    <row r="42" spans="1:8" ht="12" customHeight="1" x14ac:dyDescent="0.2">
      <c r="A42" s="121">
        <v>35</v>
      </c>
      <c r="B42" s="148" t="s">
        <v>260</v>
      </c>
      <c r="C42" s="194">
        <v>197882949.19999996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  <c r="H42" s="204"/>
    </row>
    <row r="43" spans="1:8" ht="12" customHeight="1" x14ac:dyDescent="0.2">
      <c r="A43" s="121">
        <v>36</v>
      </c>
      <c r="B43" s="148" t="s">
        <v>261</v>
      </c>
      <c r="C43" s="194">
        <v>20092961.300000001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  <c r="H43" s="204"/>
    </row>
    <row r="44" spans="1:8" ht="12" customHeight="1" x14ac:dyDescent="0.2">
      <c r="A44" s="121">
        <v>37</v>
      </c>
      <c r="B44" s="206" t="s">
        <v>257</v>
      </c>
      <c r="C44" s="194">
        <v>116985765.97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  <c r="H44" s="204"/>
    </row>
    <row r="45" spans="1:8" ht="12" customHeight="1" x14ac:dyDescent="0.2">
      <c r="A45" s="121">
        <v>38</v>
      </c>
      <c r="B45" s="206" t="s">
        <v>262</v>
      </c>
      <c r="C45" s="194">
        <v>5606544.9800000004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  <c r="H45" s="204"/>
    </row>
    <row r="46" spans="1:8" ht="12" customHeight="1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  <c r="H46" s="204"/>
    </row>
    <row r="47" spans="1:8" ht="12" customHeight="1" x14ac:dyDescent="0.2">
      <c r="A47" s="121">
        <v>40</v>
      </c>
      <c r="B47" s="148" t="s">
        <v>264</v>
      </c>
      <c r="C47" s="194">
        <v>7165519.8500000006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  <c r="H47" s="204"/>
    </row>
    <row r="48" spans="1:8" ht="12" customHeight="1" x14ac:dyDescent="0.2">
      <c r="A48" s="121">
        <v>41</v>
      </c>
      <c r="B48" s="206" t="s">
        <v>265</v>
      </c>
      <c r="C48" s="200">
        <v>105507322.22999999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  <c r="H48" s="204"/>
    </row>
    <row r="49" spans="1:8" ht="12" customHeight="1" x14ac:dyDescent="0.2">
      <c r="A49" s="121">
        <v>42</v>
      </c>
      <c r="B49" s="206" t="s">
        <v>266</v>
      </c>
      <c r="C49" s="200">
        <v>1885379.42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  <c r="H49" s="204"/>
    </row>
    <row r="50" spans="1:8" ht="12" customHeight="1" x14ac:dyDescent="0.2">
      <c r="A50" s="121">
        <v>43</v>
      </c>
      <c r="B50" s="148" t="s">
        <v>280</v>
      </c>
      <c r="C50" s="200">
        <v>464541.81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  <c r="H50" s="204"/>
    </row>
    <row r="51" spans="1:8" x14ac:dyDescent="0.2">
      <c r="A51" s="121">
        <v>44</v>
      </c>
      <c r="B51" s="148" t="s">
        <v>267</v>
      </c>
      <c r="C51" s="136">
        <v>38981174.390000001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  <c r="H51" s="204"/>
    </row>
    <row r="52" spans="1:8" x14ac:dyDescent="0.2">
      <c r="A52" s="135"/>
      <c r="B52" s="129" t="s">
        <v>272</v>
      </c>
      <c r="C52" s="129">
        <v>58639706265.710007</v>
      </c>
      <c r="D52" s="150">
        <f t="shared" si="0"/>
        <v>19916268169.91</v>
      </c>
      <c r="E52" s="153">
        <f t="shared" si="1"/>
        <v>0.33963792519124847</v>
      </c>
      <c r="F52" s="129">
        <v>18362430918</v>
      </c>
      <c r="G52" s="129">
        <v>1553837251.9100001</v>
      </c>
      <c r="H52" s="204"/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tabSelected="1" workbookViewId="0">
      <selection activeCell="L44" sqref="L44"/>
    </sheetView>
  </sheetViews>
  <sheetFormatPr baseColWidth="10" defaultRowHeight="10.199999999999999" x14ac:dyDescent="0.2"/>
  <cols>
    <col min="1" max="1" width="4.77734375" style="205" customWidth="1"/>
    <col min="2" max="2" width="34.44140625" style="205" customWidth="1"/>
    <col min="3" max="3" width="14.109375" style="205" bestFit="1" customWidth="1"/>
    <col min="4" max="4" width="17.33203125" style="205" bestFit="1" customWidth="1"/>
    <col min="5" max="5" width="14" style="205" bestFit="1" customWidth="1"/>
    <col min="6" max="6" width="13.5546875" style="205" bestFit="1" customWidth="1"/>
    <col min="7" max="7" width="14.44140625" style="205" bestFit="1" customWidth="1"/>
    <col min="8" max="16384" width="11.5546875" style="205"/>
  </cols>
  <sheetData>
    <row r="1" spans="1:7" x14ac:dyDescent="0.2">
      <c r="A1" s="228" t="s">
        <v>286</v>
      </c>
      <c r="B1" s="229"/>
      <c r="C1" s="229"/>
      <c r="D1" s="229"/>
      <c r="E1" s="229"/>
      <c r="F1" s="229"/>
      <c r="G1" s="229"/>
    </row>
    <row r="2" spans="1:7" x14ac:dyDescent="0.2">
      <c r="A2" s="229"/>
      <c r="B2" s="229"/>
      <c r="C2" s="229"/>
      <c r="D2" s="229"/>
      <c r="E2" s="229"/>
      <c r="F2" s="229"/>
      <c r="G2" s="229"/>
    </row>
    <row r="3" spans="1:7" x14ac:dyDescent="0.2">
      <c r="A3" s="229"/>
      <c r="B3" s="229"/>
      <c r="C3" s="229"/>
      <c r="D3" s="229"/>
      <c r="E3" s="229"/>
      <c r="F3" s="229"/>
      <c r="G3" s="229"/>
    </row>
    <row r="4" spans="1:7" x14ac:dyDescent="0.2">
      <c r="A4" s="229"/>
      <c r="B4" s="229"/>
      <c r="C4" s="229"/>
      <c r="D4" s="229"/>
      <c r="E4" s="229"/>
      <c r="F4" s="229"/>
      <c r="G4" s="229"/>
    </row>
    <row r="5" spans="1:7" x14ac:dyDescent="0.2">
      <c r="A5" s="229"/>
      <c r="B5" s="229"/>
      <c r="C5" s="229"/>
      <c r="D5" s="229"/>
      <c r="E5" s="229"/>
      <c r="F5" s="229"/>
      <c r="G5" s="229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148" t="s">
        <v>225</v>
      </c>
      <c r="C8" s="194">
        <v>10172232223.049999</v>
      </c>
      <c r="D8" s="194">
        <f>F8+G8</f>
        <v>4433990142.5</v>
      </c>
      <c r="E8" s="152">
        <f>D8/C8</f>
        <v>0.43589155706185118</v>
      </c>
      <c r="F8" s="194">
        <v>4306323722.4300003</v>
      </c>
      <c r="G8" s="194">
        <v>127666420.06999999</v>
      </c>
    </row>
    <row r="9" spans="1:7" x14ac:dyDescent="0.2">
      <c r="A9" s="121">
        <v>2</v>
      </c>
      <c r="B9" s="206" t="s">
        <v>226</v>
      </c>
      <c r="C9" s="194">
        <v>7665080127.4799995</v>
      </c>
      <c r="D9" s="194">
        <f>F9+G9</f>
        <v>2458559492.1999998</v>
      </c>
      <c r="E9" s="152">
        <f t="shared" ref="E9:E52" si="0">D9/C9</f>
        <v>0.32074804846277388</v>
      </c>
      <c r="F9" s="194">
        <v>2458339458.3199997</v>
      </c>
      <c r="G9" s="194">
        <v>220033.88</v>
      </c>
    </row>
    <row r="10" spans="1:7" x14ac:dyDescent="0.2">
      <c r="A10" s="121">
        <v>3</v>
      </c>
      <c r="B10" s="206" t="s">
        <v>227</v>
      </c>
      <c r="C10" s="194">
        <v>4132340857.2000003</v>
      </c>
      <c r="D10" s="194">
        <f>F10+G10</f>
        <v>2360792130.4200001</v>
      </c>
      <c r="E10" s="152">
        <f t="shared" si="0"/>
        <v>0.57129656337682422</v>
      </c>
      <c r="F10" s="194">
        <v>2358497131.6700001</v>
      </c>
      <c r="G10" s="194">
        <v>2294998.75</v>
      </c>
    </row>
    <row r="11" spans="1:7" x14ac:dyDescent="0.2">
      <c r="A11" s="121">
        <v>4</v>
      </c>
      <c r="B11" s="206" t="s">
        <v>228</v>
      </c>
      <c r="C11" s="194">
        <v>5930790360.3599997</v>
      </c>
      <c r="D11" s="194">
        <f>F11+G11</f>
        <v>2105609692.1600003</v>
      </c>
      <c r="E11" s="152">
        <f t="shared" si="0"/>
        <v>0.3550302007357059</v>
      </c>
      <c r="F11" s="194">
        <v>1931332154.5500002</v>
      </c>
      <c r="G11" s="194">
        <v>174277537.61000001</v>
      </c>
    </row>
    <row r="12" spans="1:7" x14ac:dyDescent="0.2">
      <c r="A12" s="121">
        <v>5</v>
      </c>
      <c r="B12" s="206" t="s">
        <v>229</v>
      </c>
      <c r="C12" s="194">
        <v>5954029017.9400005</v>
      </c>
      <c r="D12" s="194">
        <f>F12+G12</f>
        <v>2014043784.26</v>
      </c>
      <c r="E12" s="152">
        <f t="shared" si="0"/>
        <v>0.33826569843571691</v>
      </c>
      <c r="F12" s="194">
        <v>2009706704.73</v>
      </c>
      <c r="G12" s="194">
        <v>4337079.5299999993</v>
      </c>
    </row>
    <row r="13" spans="1:7" x14ac:dyDescent="0.2">
      <c r="A13" s="121">
        <v>6</v>
      </c>
      <c r="B13" s="148" t="s">
        <v>230</v>
      </c>
      <c r="C13" s="158">
        <v>2995441278.2899995</v>
      </c>
      <c r="D13" s="194">
        <f>F13+G13</f>
        <v>1139390053.4400001</v>
      </c>
      <c r="E13" s="152">
        <f t="shared" si="0"/>
        <v>0.3803746919353535</v>
      </c>
      <c r="F13" s="194">
        <v>1115543575.1500001</v>
      </c>
      <c r="G13" s="158">
        <v>23846478.289999999</v>
      </c>
    </row>
    <row r="14" spans="1:7" x14ac:dyDescent="0.2">
      <c r="A14" s="121">
        <v>7</v>
      </c>
      <c r="B14" s="206" t="s">
        <v>231</v>
      </c>
      <c r="C14" s="194">
        <v>3990099088.3000002</v>
      </c>
      <c r="D14" s="194">
        <f>F14+G14</f>
        <v>1025132028.95</v>
      </c>
      <c r="E14" s="152">
        <f t="shared" si="0"/>
        <v>0.2569189401726768</v>
      </c>
      <c r="F14" s="194">
        <v>826571972.70000005</v>
      </c>
      <c r="G14" s="194">
        <v>198560056.25</v>
      </c>
    </row>
    <row r="15" spans="1:7" x14ac:dyDescent="0.2">
      <c r="A15" s="121">
        <v>8</v>
      </c>
      <c r="B15" s="148" t="s">
        <v>232</v>
      </c>
      <c r="C15" s="194">
        <v>2532552386.8499999</v>
      </c>
      <c r="D15" s="194">
        <f>F15+G15</f>
        <v>1023680448.6700001</v>
      </c>
      <c r="E15" s="152">
        <f t="shared" si="0"/>
        <v>0.40420899247152731</v>
      </c>
      <c r="F15" s="194">
        <v>911130968.97000003</v>
      </c>
      <c r="G15" s="194">
        <v>112549479.69999999</v>
      </c>
    </row>
    <row r="16" spans="1:7" x14ac:dyDescent="0.2">
      <c r="A16" s="121">
        <v>9</v>
      </c>
      <c r="B16" s="148" t="s">
        <v>233</v>
      </c>
      <c r="C16" s="194">
        <v>3430096113.7100005</v>
      </c>
      <c r="D16" s="194">
        <f>F16+G16</f>
        <v>818104184.07999992</v>
      </c>
      <c r="E16" s="152">
        <f t="shared" si="0"/>
        <v>0.23850765604207411</v>
      </c>
      <c r="F16" s="194">
        <v>816570600.57999992</v>
      </c>
      <c r="G16" s="194">
        <v>1533583.5</v>
      </c>
    </row>
    <row r="17" spans="1:7" x14ac:dyDescent="0.2">
      <c r="A17" s="121">
        <v>10</v>
      </c>
      <c r="B17" s="206" t="s">
        <v>234</v>
      </c>
      <c r="C17" s="194">
        <v>1866857165.4000001</v>
      </c>
      <c r="D17" s="194">
        <f>F17+G17</f>
        <v>675493665.65999997</v>
      </c>
      <c r="E17" s="152">
        <f t="shared" si="0"/>
        <v>0.36183468032770794</v>
      </c>
      <c r="F17" s="194">
        <v>142522427.50999999</v>
      </c>
      <c r="G17" s="194">
        <v>532971238.14999998</v>
      </c>
    </row>
    <row r="18" spans="1:7" x14ac:dyDescent="0.2">
      <c r="A18" s="121">
        <v>11</v>
      </c>
      <c r="B18" s="206" t="s">
        <v>236</v>
      </c>
      <c r="C18" s="194">
        <v>548817143.12</v>
      </c>
      <c r="D18" s="194">
        <f>F18+G18</f>
        <v>432226758.88999999</v>
      </c>
      <c r="E18" s="152">
        <f t="shared" si="0"/>
        <v>0.78756060066347588</v>
      </c>
      <c r="F18" s="194">
        <v>432226758.88999999</v>
      </c>
      <c r="G18" s="195">
        <v>0</v>
      </c>
    </row>
    <row r="19" spans="1:7" x14ac:dyDescent="0.2">
      <c r="A19" s="121">
        <v>12</v>
      </c>
      <c r="B19" s="207" t="s">
        <v>235</v>
      </c>
      <c r="C19" s="194">
        <v>1243452603.6500001</v>
      </c>
      <c r="D19" s="194">
        <f>F19+G19</f>
        <v>359477023.12</v>
      </c>
      <c r="E19" s="152">
        <f t="shared" si="0"/>
        <v>0.28909587873699411</v>
      </c>
      <c r="F19" s="194">
        <v>346895629.74000001</v>
      </c>
      <c r="G19" s="194">
        <v>12581393.379999999</v>
      </c>
    </row>
    <row r="20" spans="1:7" x14ac:dyDescent="0.2">
      <c r="A20" s="121">
        <v>13</v>
      </c>
      <c r="B20" s="206" t="s">
        <v>237</v>
      </c>
      <c r="C20" s="194">
        <v>452213136.30999994</v>
      </c>
      <c r="D20" s="194">
        <f>F20+G20</f>
        <v>222914351.84</v>
      </c>
      <c r="E20" s="152">
        <f t="shared" si="0"/>
        <v>0.4929409031744455</v>
      </c>
      <c r="F20" s="194">
        <v>144721875.62</v>
      </c>
      <c r="G20" s="194">
        <v>78192476.219999999</v>
      </c>
    </row>
    <row r="21" spans="1:7" x14ac:dyDescent="0.2">
      <c r="A21" s="121">
        <v>14</v>
      </c>
      <c r="B21" s="206" t="s">
        <v>239</v>
      </c>
      <c r="C21" s="194">
        <v>671962025.75000012</v>
      </c>
      <c r="D21" s="194">
        <f>F21+G21</f>
        <v>162935125.58000001</v>
      </c>
      <c r="E21" s="152">
        <f t="shared" si="0"/>
        <v>0.24247668668202266</v>
      </c>
      <c r="F21" s="194">
        <v>160363686.43000001</v>
      </c>
      <c r="G21" s="194">
        <v>2571439.15</v>
      </c>
    </row>
    <row r="22" spans="1:7" x14ac:dyDescent="0.2">
      <c r="A22" s="121">
        <v>15</v>
      </c>
      <c r="B22" s="148" t="s">
        <v>238</v>
      </c>
      <c r="C22" s="194">
        <v>490795851.48000002</v>
      </c>
      <c r="D22" s="194">
        <f>F22+G22</f>
        <v>152507065.72999999</v>
      </c>
      <c r="E22" s="152">
        <f t="shared" si="0"/>
        <v>0.31073421926879241</v>
      </c>
      <c r="F22" s="194">
        <v>127422056.64999999</v>
      </c>
      <c r="G22" s="194">
        <v>25085009.079999998</v>
      </c>
    </row>
    <row r="23" spans="1:7" x14ac:dyDescent="0.2">
      <c r="A23" s="121">
        <v>16</v>
      </c>
      <c r="B23" s="148" t="s">
        <v>240</v>
      </c>
      <c r="C23" s="194">
        <v>734714191.50999999</v>
      </c>
      <c r="D23" s="194">
        <f>F23+G23</f>
        <v>102095576.56</v>
      </c>
      <c r="E23" s="152">
        <f t="shared" si="0"/>
        <v>0.1389595814804816</v>
      </c>
      <c r="F23" s="194">
        <v>61835162.559999995</v>
      </c>
      <c r="G23" s="194">
        <v>40260414</v>
      </c>
    </row>
    <row r="24" spans="1:7" x14ac:dyDescent="0.2">
      <c r="A24" s="121">
        <v>17</v>
      </c>
      <c r="B24" s="206" t="s">
        <v>244</v>
      </c>
      <c r="C24" s="194">
        <v>983583365.40999997</v>
      </c>
      <c r="D24" s="194">
        <f>F24+G24</f>
        <v>56171166.239999995</v>
      </c>
      <c r="E24" s="152">
        <f t="shared" si="0"/>
        <v>5.7108698881447054E-2</v>
      </c>
      <c r="F24" s="194">
        <v>55277831.879999995</v>
      </c>
      <c r="G24" s="194">
        <v>893334.36</v>
      </c>
    </row>
    <row r="25" spans="1:7" x14ac:dyDescent="0.2">
      <c r="A25" s="121">
        <v>18</v>
      </c>
      <c r="B25" s="148" t="s">
        <v>241</v>
      </c>
      <c r="C25" s="194">
        <v>179423282.32999998</v>
      </c>
      <c r="D25" s="194">
        <f>F25+G25</f>
        <v>53852076.719999999</v>
      </c>
      <c r="E25" s="152">
        <f t="shared" si="0"/>
        <v>0.30013984818845224</v>
      </c>
      <c r="F25" s="194">
        <v>47911774.089999996</v>
      </c>
      <c r="G25" s="194">
        <v>5940302.6299999999</v>
      </c>
    </row>
    <row r="26" spans="1:7" x14ac:dyDescent="0.2">
      <c r="A26" s="121">
        <v>19</v>
      </c>
      <c r="B26" s="206" t="s">
        <v>258</v>
      </c>
      <c r="C26" s="194">
        <v>260753988.94999999</v>
      </c>
      <c r="D26" s="194">
        <f>F26+G26</f>
        <v>51332807.910000004</v>
      </c>
      <c r="E26" s="152">
        <f t="shared" si="0"/>
        <v>0.19686298229494451</v>
      </c>
      <c r="F26" s="194">
        <v>2390710.7799999998</v>
      </c>
      <c r="G26" s="194">
        <v>48942097.130000003</v>
      </c>
    </row>
    <row r="27" spans="1:7" x14ac:dyDescent="0.2">
      <c r="A27" s="121">
        <v>20</v>
      </c>
      <c r="B27" s="206" t="s">
        <v>243</v>
      </c>
      <c r="C27" s="194">
        <v>329721066.88000005</v>
      </c>
      <c r="D27" s="194">
        <f>F27+G27</f>
        <v>46885261.969999999</v>
      </c>
      <c r="E27" s="152">
        <f t="shared" si="0"/>
        <v>0.14219674348883385</v>
      </c>
      <c r="F27" s="194">
        <v>21130335.809999999</v>
      </c>
      <c r="G27" s="194">
        <v>25754926.16</v>
      </c>
    </row>
    <row r="28" spans="1:7" x14ac:dyDescent="0.2">
      <c r="A28" s="121">
        <v>21</v>
      </c>
      <c r="B28" s="148" t="s">
        <v>246</v>
      </c>
      <c r="C28" s="194">
        <v>479853934.38999999</v>
      </c>
      <c r="D28" s="194">
        <f>F28+G28</f>
        <v>36500346.669999994</v>
      </c>
      <c r="E28" s="152">
        <f t="shared" si="0"/>
        <v>7.6065535893542216E-2</v>
      </c>
      <c r="F28" s="194">
        <v>36235059.059999995</v>
      </c>
      <c r="G28" s="194">
        <v>265287.61</v>
      </c>
    </row>
    <row r="29" spans="1:7" x14ac:dyDescent="0.2">
      <c r="A29" s="121">
        <v>22</v>
      </c>
      <c r="B29" s="206" t="s">
        <v>242</v>
      </c>
      <c r="C29" s="194">
        <v>168828394.41</v>
      </c>
      <c r="D29" s="194">
        <f>F29+G29</f>
        <v>32523530.310000002</v>
      </c>
      <c r="E29" s="152">
        <f t="shared" si="0"/>
        <v>0.19264253755216415</v>
      </c>
      <c r="F29" s="194">
        <v>2966248.6</v>
      </c>
      <c r="G29" s="194">
        <v>29557281.710000001</v>
      </c>
    </row>
    <row r="30" spans="1:7" x14ac:dyDescent="0.2">
      <c r="A30" s="121">
        <v>23</v>
      </c>
      <c r="B30" s="206" t="s">
        <v>245</v>
      </c>
      <c r="C30" s="194">
        <v>385571006.98000002</v>
      </c>
      <c r="D30" s="194">
        <f>F30+G30</f>
        <v>29859906.370000001</v>
      </c>
      <c r="E30" s="152">
        <f t="shared" si="0"/>
        <v>7.7443339435397093E-2</v>
      </c>
      <c r="F30" s="194">
        <v>29859906.370000001</v>
      </c>
      <c r="G30" s="195">
        <v>0</v>
      </c>
    </row>
    <row r="31" spans="1:7" x14ac:dyDescent="0.2">
      <c r="A31" s="121">
        <v>24</v>
      </c>
      <c r="B31" s="148" t="s">
        <v>249</v>
      </c>
      <c r="C31" s="194">
        <v>334957042.34999996</v>
      </c>
      <c r="D31" s="194">
        <f>F31+G31</f>
        <v>28969814.229999997</v>
      </c>
      <c r="E31" s="152">
        <f t="shared" si="0"/>
        <v>8.6488147933098683E-2</v>
      </c>
      <c r="F31" s="194">
        <v>12712633.710000001</v>
      </c>
      <c r="G31" s="194">
        <v>16257180.519999998</v>
      </c>
    </row>
    <row r="32" spans="1:7" x14ac:dyDescent="0.2">
      <c r="A32" s="121">
        <v>25</v>
      </c>
      <c r="B32" s="206" t="s">
        <v>248</v>
      </c>
      <c r="C32" s="194">
        <v>227960850.54000002</v>
      </c>
      <c r="D32" s="194">
        <f>F32+G32</f>
        <v>28488098.740000002</v>
      </c>
      <c r="E32" s="152">
        <f t="shared" si="0"/>
        <v>0.12496925973261022</v>
      </c>
      <c r="F32" s="194">
        <v>28488098.740000002</v>
      </c>
      <c r="G32" s="195">
        <v>0</v>
      </c>
    </row>
    <row r="33" spans="1:7" x14ac:dyDescent="0.2">
      <c r="A33" s="121">
        <v>26</v>
      </c>
      <c r="B33" s="148" t="s">
        <v>247</v>
      </c>
      <c r="C33" s="194">
        <v>177780747</v>
      </c>
      <c r="D33" s="194">
        <f>F33+G33</f>
        <v>27780747</v>
      </c>
      <c r="E33" s="152">
        <f t="shared" si="0"/>
        <v>0.15626409197166891</v>
      </c>
      <c r="F33" s="195">
        <v>0</v>
      </c>
      <c r="G33" s="194">
        <v>27780747</v>
      </c>
    </row>
    <row r="34" spans="1:7" x14ac:dyDescent="0.2">
      <c r="A34" s="121">
        <v>27</v>
      </c>
      <c r="B34" s="206" t="s">
        <v>252</v>
      </c>
      <c r="C34" s="194">
        <v>92034990.679999992</v>
      </c>
      <c r="D34" s="194">
        <f>F34+G34</f>
        <v>26096721.399999999</v>
      </c>
      <c r="E34" s="152">
        <f t="shared" si="0"/>
        <v>0.28355217083398959</v>
      </c>
      <c r="F34" s="194">
        <v>11464930.289999999</v>
      </c>
      <c r="G34" s="194">
        <v>14631791.109999999</v>
      </c>
    </row>
    <row r="35" spans="1:7" x14ac:dyDescent="0.2">
      <c r="A35" s="121">
        <v>28</v>
      </c>
      <c r="B35" s="206" t="s">
        <v>250</v>
      </c>
      <c r="C35" s="194">
        <v>332007274.55000001</v>
      </c>
      <c r="D35" s="194">
        <f>F35+G35</f>
        <v>20958994.660000004</v>
      </c>
      <c r="E35" s="152">
        <f t="shared" si="0"/>
        <v>6.3128118769107261E-2</v>
      </c>
      <c r="F35" s="194">
        <v>9554240.5200000014</v>
      </c>
      <c r="G35" s="194">
        <v>11404754.140000001</v>
      </c>
    </row>
    <row r="36" spans="1:7" x14ac:dyDescent="0.2">
      <c r="A36" s="121">
        <v>29</v>
      </c>
      <c r="B36" s="206" t="s">
        <v>253</v>
      </c>
      <c r="C36" s="194">
        <v>204529540.14000002</v>
      </c>
      <c r="D36" s="194">
        <f>F36+G36</f>
        <v>13964959.199999999</v>
      </c>
      <c r="E36" s="152">
        <f t="shared" si="0"/>
        <v>6.8278446186506928E-2</v>
      </c>
      <c r="F36" s="194">
        <v>13873702.67</v>
      </c>
      <c r="G36" s="194">
        <v>91256.53</v>
      </c>
    </row>
    <row r="37" spans="1:7" x14ac:dyDescent="0.2">
      <c r="A37" s="121">
        <v>30</v>
      </c>
      <c r="B37" s="206" t="s">
        <v>251</v>
      </c>
      <c r="C37" s="194">
        <v>85437139.200000003</v>
      </c>
      <c r="D37" s="194">
        <f>F37+G37</f>
        <v>12902027.609999999</v>
      </c>
      <c r="E37" s="152">
        <f t="shared" si="0"/>
        <v>0.15101193381250291</v>
      </c>
      <c r="F37" s="194">
        <v>5204322.45</v>
      </c>
      <c r="G37" s="194">
        <v>7697705.1599999992</v>
      </c>
    </row>
    <row r="38" spans="1:7" x14ac:dyDescent="0.2">
      <c r="A38" s="121">
        <v>31</v>
      </c>
      <c r="B38" s="206" t="s">
        <v>254</v>
      </c>
      <c r="C38" s="194">
        <v>72576036.169999987</v>
      </c>
      <c r="D38" s="194">
        <f>F38+G38</f>
        <v>6495984.1600000001</v>
      </c>
      <c r="E38" s="152">
        <f t="shared" si="0"/>
        <v>8.9505909978108977E-2</v>
      </c>
      <c r="F38" s="194">
        <v>2670262.29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34300282.109999999</v>
      </c>
      <c r="D39" s="194">
        <f>F39+G39</f>
        <v>4006038.88</v>
      </c>
      <c r="E39" s="152">
        <f t="shared" si="0"/>
        <v>0.11679317584481523</v>
      </c>
      <c r="F39" s="194">
        <v>4006038.88</v>
      </c>
      <c r="G39" s="195">
        <v>0</v>
      </c>
    </row>
    <row r="40" spans="1:7" x14ac:dyDescent="0.2">
      <c r="A40" s="121">
        <v>33</v>
      </c>
      <c r="B40" s="148" t="s">
        <v>256</v>
      </c>
      <c r="C40" s="194">
        <v>230378317.20000005</v>
      </c>
      <c r="D40" s="194">
        <f>F40+G40</f>
        <v>3432416.1799999997</v>
      </c>
      <c r="E40" s="152">
        <f t="shared" si="0"/>
        <v>1.4899041809651689E-2</v>
      </c>
      <c r="F40" s="194">
        <v>2361609.36</v>
      </c>
      <c r="G40" s="194">
        <v>1070806.82</v>
      </c>
    </row>
    <row r="41" spans="1:7" x14ac:dyDescent="0.2">
      <c r="A41" s="121">
        <v>34</v>
      </c>
      <c r="B41" s="148" t="s">
        <v>259</v>
      </c>
      <c r="C41" s="158">
        <v>626312576.77999997</v>
      </c>
      <c r="D41" s="195">
        <f>F41+G41</f>
        <v>0</v>
      </c>
      <c r="E41" s="152">
        <f t="shared" si="0"/>
        <v>0</v>
      </c>
      <c r="F41" s="232">
        <v>0</v>
      </c>
      <c r="G41" s="232">
        <v>0</v>
      </c>
    </row>
    <row r="42" spans="1:7" x14ac:dyDescent="0.2">
      <c r="A42" s="121">
        <v>35</v>
      </c>
      <c r="B42" s="206" t="s">
        <v>260</v>
      </c>
      <c r="C42" s="194">
        <v>169829857.52999997</v>
      </c>
      <c r="D42" s="195">
        <f>F42+G42</f>
        <v>0</v>
      </c>
      <c r="E42" s="152">
        <f t="shared" si="0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19994726.149999999</v>
      </c>
      <c r="D43" s="195">
        <f>F43+G43</f>
        <v>0</v>
      </c>
      <c r="E43" s="152">
        <f t="shared" si="0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114818634.19000001</v>
      </c>
      <c r="D44" s="195">
        <f>F44+G44</f>
        <v>0</v>
      </c>
      <c r="E44" s="152">
        <f t="shared" si="0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5272949.3</v>
      </c>
      <c r="D45" s="195">
        <f>F45+G45</f>
        <v>0</v>
      </c>
      <c r="E45" s="152">
        <f t="shared" si="0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>F46+G46</f>
        <v>0</v>
      </c>
      <c r="E46" s="152">
        <f t="shared" si="0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7100549.879999999</v>
      </c>
      <c r="D47" s="195">
        <f>F47+G47</f>
        <v>0</v>
      </c>
      <c r="E47" s="152">
        <f t="shared" si="0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114954418.08999997</v>
      </c>
      <c r="D48" s="195">
        <f>F48+G48</f>
        <v>0</v>
      </c>
      <c r="E48" s="152">
        <f t="shared" si="0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1790853.42</v>
      </c>
      <c r="D49" s="195">
        <f>F49+G49</f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519862.91</v>
      </c>
      <c r="D50" s="195">
        <f>F50+G50</f>
        <v>0</v>
      </c>
      <c r="E50" s="152">
        <f t="shared" si="0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41434850.670000002</v>
      </c>
      <c r="D51" s="195">
        <f>F51+G51</f>
        <v>0</v>
      </c>
      <c r="E51" s="152">
        <f t="shared" si="0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58493205016.87001</v>
      </c>
      <c r="D52" s="196">
        <f t="shared" ref="D9:D52" si="1">F52+G52</f>
        <v>19967172422.310001</v>
      </c>
      <c r="E52" s="153">
        <f t="shared" si="0"/>
        <v>0.34135883674952117</v>
      </c>
      <c r="F52" s="129">
        <v>18436111592</v>
      </c>
      <c r="G52" s="129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111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210"/>
      <c r="B1" s="209"/>
      <c r="C1" s="209"/>
      <c r="D1" s="209"/>
      <c r="E1" s="209"/>
      <c r="F1" s="209"/>
      <c r="G1" s="209"/>
    </row>
    <row r="2" spans="1:7" x14ac:dyDescent="0.3">
      <c r="A2" s="211" t="s">
        <v>112</v>
      </c>
      <c r="B2" s="212"/>
      <c r="C2" s="212"/>
      <c r="D2" s="212"/>
      <c r="E2" s="212"/>
      <c r="F2" s="212"/>
      <c r="G2" s="212"/>
    </row>
    <row r="3" spans="1:7" x14ac:dyDescent="0.3">
      <c r="A3" s="212"/>
      <c r="B3" s="212"/>
      <c r="C3" s="212"/>
      <c r="D3" s="212"/>
      <c r="E3" s="212"/>
      <c r="F3" s="212"/>
      <c r="G3" s="212"/>
    </row>
    <row r="4" spans="1:7" x14ac:dyDescent="0.3">
      <c r="A4" s="212"/>
      <c r="B4" s="212"/>
      <c r="C4" s="212"/>
      <c r="D4" s="212"/>
      <c r="E4" s="212"/>
      <c r="F4" s="212"/>
      <c r="G4" s="212"/>
    </row>
    <row r="5" spans="1:7" x14ac:dyDescent="0.3">
      <c r="A5" s="212"/>
      <c r="B5" s="212"/>
      <c r="C5" s="212"/>
      <c r="D5" s="212"/>
      <c r="E5" s="212"/>
      <c r="F5" s="212"/>
      <c r="G5" s="212"/>
    </row>
    <row r="6" spans="1:7" x14ac:dyDescent="0.3">
      <c r="A6" s="212"/>
      <c r="B6" s="212"/>
      <c r="C6" s="212"/>
      <c r="D6" s="212"/>
      <c r="E6" s="212"/>
      <c r="F6" s="212"/>
      <c r="G6" s="212"/>
    </row>
    <row r="7" spans="1:7" ht="15" thickBot="1" x14ac:dyDescent="0.35">
      <c r="A7" s="209"/>
      <c r="B7" s="209"/>
      <c r="C7" s="209"/>
      <c r="D7" s="209"/>
      <c r="E7" s="209"/>
      <c r="F7" s="209"/>
      <c r="G7" s="209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208" t="s">
        <v>98</v>
      </c>
      <c r="B57" s="208"/>
      <c r="C57" s="208"/>
      <c r="D57" s="208"/>
      <c r="E57" s="208"/>
      <c r="F57" s="208"/>
      <c r="G57" s="208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1</vt:i4>
      </vt:variant>
    </vt:vector>
  </HeadingPairs>
  <TitlesOfParts>
    <vt:vector size="75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2023-03-22T13:42:10Z</dcterms:modified>
</cp:coreProperties>
</file>