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ENERO 2023\"/>
    </mc:Choice>
  </mc:AlternateContent>
  <xr:revisionPtr revIDLastSave="0" documentId="13_ncr:1_{034333E2-2A4E-4F5F-B567-97468C6EF46A}" xr6:coauthVersionLast="47" xr6:coauthVersionMax="47" xr10:uidLastSave="{00000000-0000-0000-0000-000000000000}"/>
  <bookViews>
    <workbookView xWindow="-108" yWindow="-108" windowWidth="20376" windowHeight="12216" tabRatio="709" firstSheet="66" activeTab="72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5" l="1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<sst xmlns="http://schemas.openxmlformats.org/spreadsheetml/2006/main" count="5661" uniqueCount="291">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</sst>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170" fontId="19" fillId="0" borderId="10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8" t="s">
        <v>105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8" t="s">
        <v>115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8" t="s">
        <v>116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8" t="s">
        <v>117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8" t="s">
        <v>118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8" t="s">
        <v>121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8" t="s">
        <v>123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8" t="s">
        <v>124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8" t="s">
        <v>126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8" t="s">
        <v>128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8" t="s">
        <v>129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8" t="s">
        <v>104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8" t="s">
        <v>130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8" t="s">
        <v>131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8" t="s">
        <v>132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8" t="s">
        <v>178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8" t="s">
        <v>179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8" t="s">
        <v>181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8" t="s">
        <v>182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8" t="s">
        <v>183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8" t="s">
        <v>184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8" t="s">
        <v>185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8" t="s">
        <v>106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71" t="s">
        <v>0</v>
      </c>
      <c r="B8" s="172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8" t="s">
        <v>186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8" t="s">
        <v>188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8" t="s">
        <v>189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8" t="s">
        <v>190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8" t="s">
        <v>191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8" t="s">
        <v>192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8" t="s">
        <v>193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8" t="s">
        <v>194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8" t="s">
        <v>195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8" t="s">
        <v>196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8" t="s">
        <v>107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8" t="s">
        <v>197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8" t="s">
        <v>198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8" t="s">
        <v>199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8" t="s">
        <v>201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8" t="s">
        <v>202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8" t="s">
        <v>203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8" t="s">
        <v>204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8" t="s">
        <v>205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8" t="s">
        <v>206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8" t="s">
        <v>207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8" t="s">
        <v>109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8" t="s">
        <v>208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8" t="s">
        <v>209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5" t="s">
        <v>210</v>
      </c>
      <c r="B1" s="176"/>
      <c r="C1" s="176"/>
      <c r="D1" s="176"/>
      <c r="E1" s="176"/>
      <c r="F1" s="176"/>
      <c r="G1" s="176"/>
      <c r="H1" s="176"/>
    </row>
    <row r="2" spans="1:8" x14ac:dyDescent="0.2">
      <c r="A2" s="176"/>
      <c r="B2" s="176"/>
      <c r="C2" s="176"/>
      <c r="D2" s="176"/>
      <c r="E2" s="176"/>
      <c r="F2" s="176"/>
      <c r="G2" s="176"/>
      <c r="H2" s="176"/>
    </row>
    <row r="3" spans="1:8" x14ac:dyDescent="0.2">
      <c r="A3" s="176"/>
      <c r="B3" s="176"/>
      <c r="C3" s="176"/>
      <c r="D3" s="176"/>
      <c r="E3" s="176"/>
      <c r="F3" s="176"/>
      <c r="G3" s="176"/>
      <c r="H3" s="176"/>
    </row>
    <row r="4" spans="1:8" x14ac:dyDescent="0.2">
      <c r="A4" s="176"/>
      <c r="B4" s="176"/>
      <c r="C4" s="176"/>
      <c r="D4" s="176"/>
      <c r="E4" s="176"/>
      <c r="F4" s="176"/>
      <c r="G4" s="176"/>
      <c r="H4" s="176"/>
    </row>
    <row r="5" spans="1:8" x14ac:dyDescent="0.2">
      <c r="A5" s="176"/>
      <c r="B5" s="176"/>
      <c r="C5" s="176"/>
      <c r="D5" s="176"/>
      <c r="E5" s="176"/>
      <c r="F5" s="176"/>
      <c r="G5" s="176"/>
      <c r="H5" s="176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5" t="s">
        <v>212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8" t="s">
        <v>213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214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8" t="s">
        <v>215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216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220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5" t="s">
        <v>222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8" t="s">
        <v>110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3" t="s">
        <v>99</v>
      </c>
      <c r="B56" s="17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227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228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5" t="s">
        <v>273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5" t="s">
        <v>274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275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276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5" t="s">
        <v>281</v>
      </c>
      <c r="B1" s="176"/>
      <c r="C1" s="176"/>
      <c r="D1" s="176"/>
      <c r="E1" s="176"/>
      <c r="F1" s="176"/>
      <c r="G1" s="176"/>
      <c r="H1" s="176"/>
    </row>
    <row r="2" spans="1:8" ht="12" customHeight="1" x14ac:dyDescent="0.2">
      <c r="A2" s="176"/>
      <c r="B2" s="176"/>
      <c r="C2" s="176"/>
      <c r="D2" s="176"/>
      <c r="E2" s="176"/>
      <c r="F2" s="176"/>
      <c r="G2" s="176"/>
      <c r="H2" s="176"/>
    </row>
    <row r="3" spans="1:8" ht="12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2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2" customHeight="1" x14ac:dyDescent="0.2">
      <c r="A5" s="176"/>
      <c r="B5" s="176"/>
      <c r="C5" s="176"/>
      <c r="D5" s="176"/>
      <c r="E5" s="176"/>
      <c r="F5" s="176"/>
      <c r="G5" s="176"/>
      <c r="H5" s="176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7" t="s">
        <v>280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7" t="s">
        <v>282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284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8" t="s">
        <v>112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286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288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 t="shared" ref="D9:D52" si="0">F9+G9+H9</f>
        <v>2224383029.5</v>
      </c>
      <c r="E9" s="152">
        <f t="shared" ref="E9:E37" si="1"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 t="shared" si="0"/>
        <v>1872445354.6799998</v>
      </c>
      <c r="E10" s="152">
        <f t="shared" si="1"/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 t="shared" si="0"/>
        <v>1569343710.77</v>
      </c>
      <c r="E11" s="152">
        <f t="shared" si="1"/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 t="shared" si="0"/>
        <v>1268975719.02</v>
      </c>
      <c r="E12" s="152">
        <f t="shared" si="1"/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 t="shared" si="0"/>
        <v>1233878262.0200002</v>
      </c>
      <c r="E13" s="152">
        <f t="shared" si="1"/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 t="shared" si="0"/>
        <v>1198526913.4499998</v>
      </c>
      <c r="E14" s="152">
        <f t="shared" si="1"/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 t="shared" si="0"/>
        <v>823687685.26000011</v>
      </c>
      <c r="E15" s="152">
        <f t="shared" si="1"/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 t="shared" si="0"/>
        <v>600001375.08999991</v>
      </c>
      <c r="E16" s="152">
        <f t="shared" si="1"/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 t="shared" si="0"/>
        <v>590150116.53999996</v>
      </c>
      <c r="E17" s="152">
        <f t="shared" si="1"/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 t="shared" si="0"/>
        <v>468069321.20999998</v>
      </c>
      <c r="E18" s="152">
        <f t="shared" si="1"/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 t="shared" si="0"/>
        <v>318224421.11000001</v>
      </c>
      <c r="E19" s="152">
        <f t="shared" si="1"/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 t="shared" si="0"/>
        <v>257611894.90000001</v>
      </c>
      <c r="E20" s="152">
        <f t="shared" si="1"/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 t="shared" si="0"/>
        <v>117218723.8</v>
      </c>
      <c r="E21" s="152">
        <f t="shared" si="1"/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 t="shared" si="0"/>
        <v>104887331.27000001</v>
      </c>
      <c r="E22" s="152">
        <f t="shared" si="1"/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 t="shared" si="0"/>
        <v>73295298.959999993</v>
      </c>
      <c r="E23" s="152">
        <f t="shared" si="1"/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 t="shared" si="0"/>
        <v>53484526.769999996</v>
      </c>
      <c r="E24" s="152">
        <f t="shared" si="1"/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 t="shared" si="0"/>
        <v>50698288.419999994</v>
      </c>
      <c r="E25" s="152">
        <f t="shared" si="1"/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 t="shared" si="0"/>
        <v>40811776.859999999</v>
      </c>
      <c r="E26" s="152">
        <f t="shared" si="1"/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 t="shared" si="0"/>
        <v>39691292.43</v>
      </c>
      <c r="E27" s="152">
        <f t="shared" si="1"/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 t="shared" si="0"/>
        <v>29728068.660000004</v>
      </c>
      <c r="E28" s="152">
        <f t="shared" si="1"/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 t="shared" si="0"/>
        <v>26046067.869999997</v>
      </c>
      <c r="E29" s="152">
        <f t="shared" si="1"/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 t="shared" si="0"/>
        <v>21388004.909999996</v>
      </c>
      <c r="E30" s="152">
        <f t="shared" si="1"/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 t="shared" si="0"/>
        <v>19479511.34</v>
      </c>
      <c r="E31" s="152">
        <f t="shared" si="1"/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 t="shared" si="0"/>
        <v>19266355.580000002</v>
      </c>
      <c r="E32" s="152">
        <f t="shared" si="1"/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 t="shared" si="0"/>
        <v>18102783.430000003</v>
      </c>
      <c r="E33" s="152">
        <f t="shared" si="1"/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 t="shared" si="0"/>
        <v>14067937.700000001</v>
      </c>
      <c r="E34" s="152">
        <f t="shared" si="1"/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 t="shared" si="0"/>
        <v>12340731.620000001</v>
      </c>
      <c r="E35" s="152">
        <f t="shared" si="1"/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 t="shared" si="0"/>
        <v>3130672.91</v>
      </c>
      <c r="E36" s="152">
        <f t="shared" si="1"/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 t="shared" si="0"/>
        <v>2986947.73</v>
      </c>
      <c r="E37" s="152">
        <f t="shared" si="1"/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 t="shared" si="0"/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 t="shared" si="0"/>
        <v>1128024.6599999999</v>
      </c>
      <c r="E39" s="152">
        <f t="shared" ref="E39:E52" si="2"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 t="shared" si="0"/>
        <v>1047368.4400000001</v>
      </c>
      <c r="E40" s="152">
        <f t="shared" si="2"/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 t="shared" si="0"/>
        <v>251276.83</v>
      </c>
      <c r="E41" s="152">
        <f t="shared" si="2"/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 t="shared" si="0"/>
        <v>139840.21</v>
      </c>
      <c r="E42" s="152">
        <f t="shared" si="2"/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 t="shared" si="0"/>
        <v>70254.61</v>
      </c>
      <c r="E43" s="152">
        <f t="shared" si="2"/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 t="shared" si="0"/>
        <v>6090.88</v>
      </c>
      <c r="E44" s="152">
        <f t="shared" si="2"/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 t="shared" si="0"/>
        <v>4906.26</v>
      </c>
      <c r="E45" s="152">
        <f t="shared" si="2"/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 t="shared" si="0"/>
        <v>5.2310000000000002E-2</v>
      </c>
      <c r="E46" s="152">
        <f t="shared" si="2"/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 t="shared" si="0"/>
        <v>0</v>
      </c>
      <c r="E47" s="152">
        <f t="shared" si="2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 t="shared" si="0"/>
        <v>0</v>
      </c>
      <c r="E48" s="152">
        <f t="shared" si="2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 t="shared" si="0"/>
        <v>0</v>
      </c>
      <c r="E49" s="152">
        <f t="shared" si="2"/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2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2"/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 t="shared" si="0"/>
        <v>0</v>
      </c>
      <c r="E52" s="152">
        <f t="shared" si="2"/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53" si="3">F53+G53+H53</f>
        <v>13077290205.769999</v>
      </c>
      <c r="E53" s="153">
        <f t="shared" ref="E53" si="4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287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 t="shared" ref="D9:D52" si="0">F9+G9+H9</f>
        <v>2233238051.0900002</v>
      </c>
      <c r="E9" s="152">
        <f t="shared" ref="E9:E37" si="1"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 t="shared" si="0"/>
        <v>1870071173.8699999</v>
      </c>
      <c r="E10" s="152">
        <f t="shared" si="1"/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 t="shared" si="0"/>
        <v>1541110524.4200001</v>
      </c>
      <c r="E11" s="152">
        <f t="shared" si="1"/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 t="shared" si="0"/>
        <v>1276390448.95</v>
      </c>
      <c r="E12" s="152">
        <f t="shared" si="1"/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 t="shared" si="0"/>
        <v>1226124011.3900001</v>
      </c>
      <c r="E13" s="152">
        <f t="shared" si="1"/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 t="shared" si="0"/>
        <v>1201221571.71</v>
      </c>
      <c r="E14" s="152">
        <f t="shared" si="1"/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 t="shared" si="0"/>
        <v>824050401.70000005</v>
      </c>
      <c r="E15" s="152">
        <f t="shared" si="1"/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 t="shared" si="0"/>
        <v>599267604.38999999</v>
      </c>
      <c r="E16" s="152">
        <f t="shared" si="1"/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 t="shared" si="0"/>
        <v>593868368.54999995</v>
      </c>
      <c r="E17" s="152">
        <f t="shared" si="1"/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 t="shared" si="0"/>
        <v>464406738.96000004</v>
      </c>
      <c r="E18" s="152">
        <f t="shared" si="1"/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 t="shared" si="0"/>
        <v>321146291.42999995</v>
      </c>
      <c r="E19" s="152">
        <f t="shared" si="1"/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 t="shared" si="0"/>
        <v>253146685.06999999</v>
      </c>
      <c r="E20" s="152">
        <f t="shared" si="1"/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 t="shared" si="0"/>
        <v>116831911.43000001</v>
      </c>
      <c r="E21" s="152">
        <f t="shared" si="1"/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 t="shared" si="0"/>
        <v>104533069.96000001</v>
      </c>
      <c r="E22" s="152">
        <f t="shared" si="1"/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 t="shared" si="0"/>
        <v>72585214.329999998</v>
      </c>
      <c r="E23" s="152">
        <f t="shared" si="1"/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 t="shared" si="0"/>
        <v>61334057.899999999</v>
      </c>
      <c r="E24" s="152">
        <f t="shared" si="1"/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 t="shared" si="0"/>
        <v>56452670.43</v>
      </c>
      <c r="E25" s="152">
        <f t="shared" si="1"/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 t="shared" si="0"/>
        <v>42387339.68</v>
      </c>
      <c r="E26" s="152">
        <f t="shared" si="1"/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 t="shared" si="0"/>
        <v>39730638.150000006</v>
      </c>
      <c r="E27" s="152">
        <f t="shared" si="1"/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 t="shared" si="0"/>
        <v>29376518.990000002</v>
      </c>
      <c r="E28" s="152">
        <f t="shared" si="1"/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 t="shared" si="0"/>
        <v>26047195.969999999</v>
      </c>
      <c r="E29" s="152">
        <f t="shared" si="1"/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 t="shared" si="0"/>
        <v>21284965.270000003</v>
      </c>
      <c r="E30" s="152">
        <f t="shared" si="1"/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 t="shared" si="0"/>
        <v>20735173.449999999</v>
      </c>
      <c r="E31" s="152">
        <f t="shared" si="1"/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 t="shared" si="0"/>
        <v>19886375.550000001</v>
      </c>
      <c r="E32" s="152">
        <f t="shared" si="1"/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 t="shared" si="0"/>
        <v>14523053.030000001</v>
      </c>
      <c r="E33" s="152">
        <f t="shared" si="1"/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 t="shared" si="0"/>
        <v>14109268.180000002</v>
      </c>
      <c r="E34" s="152">
        <f t="shared" si="1"/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 t="shared" si="0"/>
        <v>13161980.91</v>
      </c>
      <c r="E35" s="152">
        <f t="shared" si="1"/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 t="shared" si="0"/>
        <v>3874851.3899999997</v>
      </c>
      <c r="E36" s="152">
        <f t="shared" si="1"/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 t="shared" si="0"/>
        <v>2953183.36</v>
      </c>
      <c r="E37" s="152">
        <f t="shared" si="1"/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 t="shared" si="0"/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 t="shared" si="0"/>
        <v>1113633.68</v>
      </c>
      <c r="E39" s="152">
        <f t="shared" ref="E39:E52" si="2"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 t="shared" si="0"/>
        <v>1064971.5999999999</v>
      </c>
      <c r="E40" s="152">
        <f t="shared" si="2"/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 t="shared" si="0"/>
        <v>246913.42</v>
      </c>
      <c r="E41" s="152">
        <f t="shared" si="2"/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 t="shared" si="0"/>
        <v>137610.6</v>
      </c>
      <c r="E42" s="152">
        <f t="shared" si="2"/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 t="shared" si="0"/>
        <v>79900</v>
      </c>
      <c r="E43" s="152">
        <f t="shared" si="2"/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 t="shared" si="0"/>
        <v>68761.119999999995</v>
      </c>
      <c r="E44" s="152">
        <f t="shared" si="2"/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 t="shared" si="0"/>
        <v>15248.14</v>
      </c>
      <c r="E45" s="152">
        <f t="shared" si="2"/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 t="shared" si="0"/>
        <v>6004.08</v>
      </c>
      <c r="E46" s="152">
        <f t="shared" si="2"/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 t="shared" si="0"/>
        <v>4906.26</v>
      </c>
      <c r="E47" s="152">
        <f t="shared" si="2"/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 t="shared" si="0"/>
        <v>0</v>
      </c>
      <c r="E48" s="152">
        <f t="shared" si="2"/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 t="shared" si="0"/>
        <v>0</v>
      </c>
      <c r="E49" s="152">
        <f t="shared" si="2"/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 t="shared" si="0"/>
        <v>0</v>
      </c>
      <c r="E50" s="152">
        <f t="shared" si="2"/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 t="shared" si="0"/>
        <v>0</v>
      </c>
      <c r="E51" s="152">
        <f t="shared" si="2"/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 t="shared" si="0"/>
        <v>0</v>
      </c>
      <c r="E52" s="152">
        <f t="shared" si="2"/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3">F53+G53+H53</f>
        <v>13069317263.620003</v>
      </c>
      <c r="E53" s="153">
        <f t="shared" ref="E53" si="4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tabSelected="1" workbookViewId="0">
      <selection activeCell="J10" sqref="J1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7" t="s">
        <v>290</v>
      </c>
      <c r="B1" s="178"/>
      <c r="C1" s="178"/>
      <c r="D1" s="178"/>
      <c r="E1" s="178"/>
      <c r="F1" s="178"/>
      <c r="G1" s="178"/>
      <c r="H1" s="178"/>
    </row>
    <row r="2" spans="1:8" ht="12" customHeight="1" x14ac:dyDescent="0.2">
      <c r="A2" s="178"/>
      <c r="B2" s="178"/>
      <c r="C2" s="178"/>
      <c r="D2" s="178"/>
      <c r="E2" s="178"/>
      <c r="F2" s="178"/>
      <c r="G2" s="178"/>
      <c r="H2" s="178"/>
    </row>
    <row r="3" spans="1:8" ht="12" customHeight="1" x14ac:dyDescent="0.2">
      <c r="A3" s="178"/>
      <c r="B3" s="178"/>
      <c r="C3" s="178"/>
      <c r="D3" s="178"/>
      <c r="E3" s="178"/>
      <c r="F3" s="178"/>
      <c r="G3" s="178"/>
      <c r="H3" s="178"/>
    </row>
    <row r="4" spans="1:8" ht="12" customHeight="1" x14ac:dyDescent="0.2">
      <c r="A4" s="178"/>
      <c r="B4" s="178"/>
      <c r="C4" s="178"/>
      <c r="D4" s="178"/>
      <c r="E4" s="178"/>
      <c r="F4" s="178"/>
      <c r="G4" s="178"/>
      <c r="H4" s="178"/>
    </row>
    <row r="5" spans="1:8" ht="12" customHeight="1" x14ac:dyDescent="0.2">
      <c r="A5" s="178"/>
      <c r="B5" s="178"/>
      <c r="C5" s="178"/>
      <c r="D5" s="178"/>
      <c r="E5" s="178"/>
      <c r="F5" s="178"/>
      <c r="G5" s="178"/>
      <c r="H5" s="178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10264907557.089998</v>
      </c>
      <c r="D9" s="146">
        <f>F9+G9+H9</f>
        <v>2240700656.0899997</v>
      </c>
      <c r="E9" s="152">
        <f>D9/C9</f>
        <v>0.21828746568129997</v>
      </c>
      <c r="F9" s="131">
        <v>1509353417.3499999</v>
      </c>
      <c r="G9" s="146">
        <v>218521703.09</v>
      </c>
      <c r="H9" s="146">
        <v>512825535.64999998</v>
      </c>
    </row>
    <row r="10" spans="1:8" ht="12" customHeight="1" x14ac:dyDescent="0.2">
      <c r="A10" s="167">
        <v>2</v>
      </c>
      <c r="B10" s="124" t="s">
        <v>230</v>
      </c>
      <c r="C10" s="146">
        <v>3989479035.3399997</v>
      </c>
      <c r="D10" s="146">
        <f>F10+G10+H10</f>
        <v>1874439010.6799998</v>
      </c>
      <c r="E10" s="152">
        <f t="shared" ref="E10:E53" si="0">D10/C10</f>
        <v>0.46984555980258524</v>
      </c>
      <c r="F10" s="131">
        <v>963707693.08000004</v>
      </c>
      <c r="G10" s="131">
        <v>328237369.48000002</v>
      </c>
      <c r="H10" s="131">
        <v>582493948.12</v>
      </c>
    </row>
    <row r="11" spans="1:8" ht="12" customHeight="1" x14ac:dyDescent="0.2">
      <c r="A11" s="167">
        <v>3</v>
      </c>
      <c r="B11" s="124" t="s">
        <v>231</v>
      </c>
      <c r="C11" s="131">
        <v>7666203477.3300009</v>
      </c>
      <c r="D11" s="146">
        <f>F11+G11+H11</f>
        <v>1542120252.04</v>
      </c>
      <c r="E11" s="152">
        <f t="shared" si="0"/>
        <v>0.20115827300961392</v>
      </c>
      <c r="F11" s="131">
        <v>1060577003.77</v>
      </c>
      <c r="G11" s="131">
        <v>196721163.5</v>
      </c>
      <c r="H11" s="131">
        <v>284822084.76999998</v>
      </c>
    </row>
    <row r="12" spans="1:8" ht="12" customHeight="1" x14ac:dyDescent="0.2">
      <c r="A12" s="167">
        <v>4</v>
      </c>
      <c r="B12" s="158" t="s">
        <v>232</v>
      </c>
      <c r="C12" s="146">
        <v>5957759380.21</v>
      </c>
      <c r="D12" s="146">
        <f>F12+G12+H12</f>
        <v>1275490783.6099999</v>
      </c>
      <c r="E12" s="152">
        <f t="shared" si="0"/>
        <v>0.21408900598550881</v>
      </c>
      <c r="F12" s="146">
        <v>1260678079.9599998</v>
      </c>
      <c r="G12" s="115">
        <v>0</v>
      </c>
      <c r="H12" s="146">
        <v>14812703.65</v>
      </c>
    </row>
    <row r="13" spans="1:8" ht="12" customHeight="1" x14ac:dyDescent="0.2">
      <c r="A13" s="167">
        <v>5</v>
      </c>
      <c r="B13" s="124" t="s">
        <v>233</v>
      </c>
      <c r="C13" s="131">
        <v>4071799838.52</v>
      </c>
      <c r="D13" s="146">
        <f>F13+G13+H13</f>
        <v>1230049531.45</v>
      </c>
      <c r="E13" s="152">
        <f t="shared" si="0"/>
        <v>0.30208988168168233</v>
      </c>
      <c r="F13" s="131">
        <v>1178427442.5699999</v>
      </c>
      <c r="G13" s="146">
        <v>37842063.890000001</v>
      </c>
      <c r="H13" s="146">
        <v>13780024.99</v>
      </c>
    </row>
    <row r="14" spans="1:8" ht="12" customHeight="1" x14ac:dyDescent="0.2">
      <c r="A14" s="167">
        <v>6</v>
      </c>
      <c r="B14" s="158" t="s">
        <v>234</v>
      </c>
      <c r="C14" s="146">
        <v>5932261236.4199991</v>
      </c>
      <c r="D14" s="146">
        <f>F14+G14+H14</f>
        <v>1207439238.6200001</v>
      </c>
      <c r="E14" s="152">
        <f t="shared" si="0"/>
        <v>0.20353777261310654</v>
      </c>
      <c r="F14" s="146">
        <v>837846624.82000005</v>
      </c>
      <c r="G14" s="146">
        <v>241130973.55000001</v>
      </c>
      <c r="H14" s="146">
        <v>128461640.25</v>
      </c>
    </row>
    <row r="15" spans="1:8" ht="12" customHeight="1" x14ac:dyDescent="0.2">
      <c r="A15" s="167">
        <v>7</v>
      </c>
      <c r="B15" s="124" t="s">
        <v>235</v>
      </c>
      <c r="C15" s="131">
        <v>3447071501.2500005</v>
      </c>
      <c r="D15" s="146">
        <f>F15+G15+H15</f>
        <v>824530924.95999992</v>
      </c>
      <c r="E15" s="152">
        <f t="shared" si="0"/>
        <v>0.23919751147053461</v>
      </c>
      <c r="F15" s="131">
        <v>470629154.34999996</v>
      </c>
      <c r="G15" s="131">
        <v>296904493.81999999</v>
      </c>
      <c r="H15" s="131">
        <v>56997276.789999999</v>
      </c>
    </row>
    <row r="16" spans="1:8" ht="12" customHeight="1" x14ac:dyDescent="0.2">
      <c r="A16" s="167">
        <v>8</v>
      </c>
      <c r="B16" s="158" t="s">
        <v>237</v>
      </c>
      <c r="C16" s="146">
        <v>2524281573.6999998</v>
      </c>
      <c r="D16" s="146">
        <f>F16+G16+H16</f>
        <v>600154301.30999994</v>
      </c>
      <c r="E16" s="152">
        <f t="shared" si="0"/>
        <v>0.23775251840479733</v>
      </c>
      <c r="F16" s="146">
        <v>400116519.08999997</v>
      </c>
      <c r="G16" s="146">
        <v>46769384.030000001</v>
      </c>
      <c r="H16" s="146">
        <v>153268398.19</v>
      </c>
    </row>
    <row r="17" spans="1:8" ht="12" customHeight="1" x14ac:dyDescent="0.2">
      <c r="A17" s="167">
        <v>9</v>
      </c>
      <c r="B17" s="158" t="s">
        <v>236</v>
      </c>
      <c r="C17" s="146">
        <v>1234934813.02</v>
      </c>
      <c r="D17" s="146">
        <f>F17+G17+H17</f>
        <v>598223089.55999994</v>
      </c>
      <c r="E17" s="152">
        <f t="shared" si="0"/>
        <v>0.48441673459432355</v>
      </c>
      <c r="F17" s="146">
        <v>547296479.15999997</v>
      </c>
      <c r="G17" s="146">
        <v>1368970.9</v>
      </c>
      <c r="H17" s="146">
        <v>49557639.5</v>
      </c>
    </row>
    <row r="18" spans="1:8" ht="12" customHeight="1" x14ac:dyDescent="0.2">
      <c r="A18" s="167">
        <v>10</v>
      </c>
      <c r="B18" s="158" t="s">
        <v>238</v>
      </c>
      <c r="C18" s="146">
        <v>2987197737.5999999</v>
      </c>
      <c r="D18" s="146">
        <f>F18+G18+H18</f>
        <v>462667557.28999996</v>
      </c>
      <c r="E18" s="152">
        <f t="shared" si="0"/>
        <v>0.15488347204685562</v>
      </c>
      <c r="F18" s="146">
        <v>208127841.77000001</v>
      </c>
      <c r="G18" s="146">
        <v>118116740.5</v>
      </c>
      <c r="H18" s="146">
        <v>136422975.02000001</v>
      </c>
    </row>
    <row r="19" spans="1:8" ht="12" customHeight="1" x14ac:dyDescent="0.2">
      <c r="A19" s="167">
        <v>11</v>
      </c>
      <c r="B19" s="158" t="s">
        <v>239</v>
      </c>
      <c r="C19" s="146">
        <v>382912464.69000006</v>
      </c>
      <c r="D19" s="146">
        <f>F19+G19+H19</f>
        <v>324260268.03000003</v>
      </c>
      <c r="E19" s="152">
        <f t="shared" si="0"/>
        <v>0.84682609716692314</v>
      </c>
      <c r="F19" s="146">
        <v>177510092.21000001</v>
      </c>
      <c r="G19" s="146">
        <v>142936801.03</v>
      </c>
      <c r="H19" s="146">
        <v>3813374.79</v>
      </c>
    </row>
    <row r="20" spans="1:8" ht="12" customHeight="1" x14ac:dyDescent="0.2">
      <c r="A20" s="167">
        <v>12</v>
      </c>
      <c r="B20" s="158" t="s">
        <v>240</v>
      </c>
      <c r="C20" s="146">
        <v>469220892.1099999</v>
      </c>
      <c r="D20" s="146">
        <f>F20+G20+H20</f>
        <v>250539787.32999998</v>
      </c>
      <c r="E20" s="152">
        <f t="shared" si="0"/>
        <v>0.53394849108991871</v>
      </c>
      <c r="F20" s="146">
        <v>120481555.80999999</v>
      </c>
      <c r="G20" s="146">
        <v>7890644.0099999998</v>
      </c>
      <c r="H20" s="146">
        <v>122167587.51000001</v>
      </c>
    </row>
    <row r="21" spans="1:8" ht="12" customHeight="1" x14ac:dyDescent="0.2">
      <c r="A21" s="167">
        <v>13</v>
      </c>
      <c r="B21" s="158" t="s">
        <v>241</v>
      </c>
      <c r="C21" s="146">
        <v>542854004.64999998</v>
      </c>
      <c r="D21" s="146">
        <f>F21+G21+H21</f>
        <v>116981317.02</v>
      </c>
      <c r="E21" s="152">
        <f t="shared" si="0"/>
        <v>0.21549314551971041</v>
      </c>
      <c r="F21" s="146">
        <v>116981317.02</v>
      </c>
      <c r="G21" s="115">
        <v>0</v>
      </c>
      <c r="H21" s="115">
        <v>0</v>
      </c>
    </row>
    <row r="22" spans="1:8" ht="12" customHeight="1" x14ac:dyDescent="0.2">
      <c r="A22" s="167">
        <v>14</v>
      </c>
      <c r="B22" s="158" t="s">
        <v>242</v>
      </c>
      <c r="C22" s="146">
        <v>204422253.65000001</v>
      </c>
      <c r="D22" s="146">
        <f>F22+G22+H22</f>
        <v>104766889.69</v>
      </c>
      <c r="E22" s="152">
        <f t="shared" si="0"/>
        <v>0.51250237104506158</v>
      </c>
      <c r="F22" s="146">
        <v>7199596.8799999999</v>
      </c>
      <c r="G22" s="146">
        <v>97567292.810000002</v>
      </c>
      <c r="H22" s="115">
        <v>0</v>
      </c>
    </row>
    <row r="23" spans="1:8" ht="12" customHeight="1" x14ac:dyDescent="0.2">
      <c r="A23" s="167">
        <v>15</v>
      </c>
      <c r="B23" s="158" t="s">
        <v>243</v>
      </c>
      <c r="C23" s="146">
        <v>986072562.92999995</v>
      </c>
      <c r="D23" s="146">
        <f>F23+G23+H23</f>
        <v>71795129.629999995</v>
      </c>
      <c r="E23" s="152">
        <f t="shared" si="0"/>
        <v>7.2809174830571408E-2</v>
      </c>
      <c r="F23" s="146">
        <v>35678567.819999993</v>
      </c>
      <c r="G23" s="146">
        <v>998528.31</v>
      </c>
      <c r="H23" s="146">
        <v>35118033.5</v>
      </c>
    </row>
    <row r="24" spans="1:8" ht="12" customHeight="1" x14ac:dyDescent="0.2">
      <c r="A24" s="167">
        <v>16</v>
      </c>
      <c r="B24" s="158" t="s">
        <v>246</v>
      </c>
      <c r="C24" s="146">
        <v>455637282.14000005</v>
      </c>
      <c r="D24" s="146">
        <f>F24+G24+H24</f>
        <v>63986691.359999999</v>
      </c>
      <c r="E24" s="152">
        <f t="shared" si="0"/>
        <v>0.14043339706415708</v>
      </c>
      <c r="F24" s="146">
        <v>54628443.399999999</v>
      </c>
      <c r="G24" s="146">
        <v>6102511.2400000002</v>
      </c>
      <c r="H24" s="146">
        <v>3255736.72</v>
      </c>
    </row>
    <row r="25" spans="1:8" ht="12" customHeight="1" x14ac:dyDescent="0.2">
      <c r="A25" s="167">
        <v>17</v>
      </c>
      <c r="B25" s="124" t="s">
        <v>245</v>
      </c>
      <c r="C25" s="131">
        <v>1869338604.4099998</v>
      </c>
      <c r="D25" s="146">
        <f>F25+G25+H25</f>
        <v>52914751.089999996</v>
      </c>
      <c r="E25" s="152">
        <f t="shared" si="0"/>
        <v>2.8306670051732513E-2</v>
      </c>
      <c r="F25" s="131">
        <v>46905848.530000001</v>
      </c>
      <c r="G25" s="131">
        <v>1177873.4099999999</v>
      </c>
      <c r="H25" s="131">
        <v>4831029.1500000004</v>
      </c>
    </row>
    <row r="26" spans="1:8" ht="12" customHeight="1" x14ac:dyDescent="0.2">
      <c r="A26" s="167">
        <v>18</v>
      </c>
      <c r="B26" s="158" t="s">
        <v>249</v>
      </c>
      <c r="C26" s="146">
        <v>489150915.79999995</v>
      </c>
      <c r="D26" s="146">
        <f>F26+G26+H26</f>
        <v>44164725.409999996</v>
      </c>
      <c r="E26" s="152">
        <f t="shared" si="0"/>
        <v>9.0288546915565232E-2</v>
      </c>
      <c r="F26" s="146">
        <v>9860379.9799999986</v>
      </c>
      <c r="G26" s="146">
        <v>18738980.919999998</v>
      </c>
      <c r="H26" s="146">
        <v>15565364.51</v>
      </c>
    </row>
    <row r="27" spans="1:8" ht="12" customHeight="1" x14ac:dyDescent="0.2">
      <c r="A27" s="167">
        <v>19</v>
      </c>
      <c r="B27" s="158" t="s">
        <v>247</v>
      </c>
      <c r="C27" s="146">
        <v>734376925.72000003</v>
      </c>
      <c r="D27" s="146">
        <f>F27+G27+H27</f>
        <v>38827701.359999999</v>
      </c>
      <c r="E27" s="152">
        <f t="shared" si="0"/>
        <v>5.2871624911052899E-2</v>
      </c>
      <c r="F27" s="146">
        <v>33779672.270000003</v>
      </c>
      <c r="G27" s="146">
        <v>622508.32999999996</v>
      </c>
      <c r="H27" s="146">
        <v>4425520.76</v>
      </c>
    </row>
    <row r="28" spans="1:8" ht="12" customHeight="1" x14ac:dyDescent="0.2">
      <c r="A28" s="167">
        <v>20</v>
      </c>
      <c r="B28" s="124" t="s">
        <v>244</v>
      </c>
      <c r="C28" s="146">
        <v>105507322.22999999</v>
      </c>
      <c r="D28" s="146">
        <f>F28+G28+H28</f>
        <v>28814559.189999998</v>
      </c>
      <c r="E28" s="152">
        <f t="shared" si="0"/>
        <v>0.27310482894434462</v>
      </c>
      <c r="F28" s="131">
        <v>11459073.609999999</v>
      </c>
      <c r="G28" s="131">
        <v>1292101.8500000001</v>
      </c>
      <c r="H28" s="131">
        <v>16063383.73</v>
      </c>
    </row>
    <row r="29" spans="1:8" ht="12" customHeight="1" x14ac:dyDescent="0.2">
      <c r="A29" s="167">
        <v>21</v>
      </c>
      <c r="B29" s="158" t="s">
        <v>248</v>
      </c>
      <c r="C29" s="146">
        <v>225103680.45000002</v>
      </c>
      <c r="D29" s="146">
        <f>F29+G29+H29</f>
        <v>27280080.370000001</v>
      </c>
      <c r="E29" s="152">
        <f t="shared" si="0"/>
        <v>0.1211889575304365</v>
      </c>
      <c r="F29" s="146">
        <v>26256170.77</v>
      </c>
      <c r="G29" s="146">
        <v>92472.62</v>
      </c>
      <c r="H29" s="146">
        <v>931436.98</v>
      </c>
    </row>
    <row r="30" spans="1:8" ht="12" customHeight="1" x14ac:dyDescent="0.2">
      <c r="A30" s="167">
        <v>22</v>
      </c>
      <c r="B30" s="124" t="s">
        <v>250</v>
      </c>
      <c r="C30" s="131">
        <v>176931522.70000002</v>
      </c>
      <c r="D30" s="146">
        <f>F30+G30+H30</f>
        <v>21234901.870000005</v>
      </c>
      <c r="E30" s="152">
        <f t="shared" si="0"/>
        <v>0.12001762911409117</v>
      </c>
      <c r="F30" s="146">
        <v>3943054.7</v>
      </c>
      <c r="G30" s="146">
        <v>14045254.680000002</v>
      </c>
      <c r="H30" s="131">
        <v>3246592.49</v>
      </c>
    </row>
    <row r="31" spans="1:8" ht="12" customHeight="1" x14ac:dyDescent="0.2">
      <c r="A31" s="167">
        <v>23</v>
      </c>
      <c r="B31" s="124" t="s">
        <v>253</v>
      </c>
      <c r="C31" s="131">
        <v>20092961.300000001</v>
      </c>
      <c r="D31" s="146">
        <f>F31+G31+H31</f>
        <v>20092961.300000001</v>
      </c>
      <c r="E31" s="152">
        <f t="shared" si="0"/>
        <v>1</v>
      </c>
      <c r="F31" s="146">
        <v>20092961.300000001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58" t="s">
        <v>251</v>
      </c>
      <c r="C32" s="146">
        <v>330782791.78999996</v>
      </c>
      <c r="D32" s="146">
        <f>F32+G32+H32</f>
        <v>19637406.059999999</v>
      </c>
      <c r="E32" s="152">
        <f t="shared" si="0"/>
        <v>5.9366468109583403E-2</v>
      </c>
      <c r="F32" s="131">
        <v>19635871.119999997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31">
        <v>330340537.81999999</v>
      </c>
      <c r="D33" s="146">
        <f>F33+G33+H33</f>
        <v>14444403.949999999</v>
      </c>
      <c r="E33" s="152">
        <f t="shared" si="0"/>
        <v>4.3725798974967596E-2</v>
      </c>
      <c r="F33" s="131">
        <v>11253208.709999999</v>
      </c>
      <c r="G33" s="131">
        <v>2675670.84</v>
      </c>
      <c r="H33" s="131">
        <v>515524.4</v>
      </c>
    </row>
    <row r="34" spans="1:8" ht="12" customHeight="1" x14ac:dyDescent="0.2">
      <c r="A34" s="167">
        <v>26</v>
      </c>
      <c r="B34" s="158" t="s">
        <v>255</v>
      </c>
      <c r="C34" s="146">
        <v>330380762.70999998</v>
      </c>
      <c r="D34" s="146">
        <f>F34+G34+H34</f>
        <v>14042460.639999999</v>
      </c>
      <c r="E34" s="152">
        <f t="shared" si="0"/>
        <v>4.2503868944470356E-2</v>
      </c>
      <c r="F34" s="146">
        <v>13234758.209999999</v>
      </c>
      <c r="G34" s="146">
        <v>49523.82</v>
      </c>
      <c r="H34" s="146">
        <v>758178.61</v>
      </c>
    </row>
    <row r="35" spans="1:8" ht="12" customHeight="1" x14ac:dyDescent="0.2">
      <c r="A35" s="167">
        <v>27</v>
      </c>
      <c r="B35" s="158" t="s">
        <v>254</v>
      </c>
      <c r="C35" s="146">
        <v>665767480.08000004</v>
      </c>
      <c r="D35" s="146">
        <f>F35+G35+H35</f>
        <v>13365228.75</v>
      </c>
      <c r="E35" s="152">
        <f t="shared" si="0"/>
        <v>2.0074919772882276E-2</v>
      </c>
      <c r="F35" s="146">
        <v>10957813.810000001</v>
      </c>
      <c r="G35" s="146">
        <v>913857.46</v>
      </c>
      <c r="H35" s="146">
        <v>1493557.48</v>
      </c>
    </row>
    <row r="36" spans="1:8" ht="12" customHeight="1" x14ac:dyDescent="0.2">
      <c r="A36" s="167">
        <v>28</v>
      </c>
      <c r="B36" s="158" t="s">
        <v>257</v>
      </c>
      <c r="C36" s="146">
        <v>99774137.409999996</v>
      </c>
      <c r="D36" s="146">
        <f>F36+G36+H36</f>
        <v>3730640.56</v>
      </c>
      <c r="E36" s="152">
        <f t="shared" si="0"/>
        <v>3.7390857559306663E-2</v>
      </c>
      <c r="F36" s="146">
        <v>3059739.47</v>
      </c>
      <c r="G36" s="146">
        <v>16083.17</v>
      </c>
      <c r="H36" s="146">
        <v>654817.92000000004</v>
      </c>
    </row>
    <row r="37" spans="1:8" ht="12" customHeight="1" x14ac:dyDescent="0.2">
      <c r="A37" s="167">
        <v>29</v>
      </c>
      <c r="B37" s="158" t="s">
        <v>256</v>
      </c>
      <c r="C37" s="146">
        <v>34643515.32</v>
      </c>
      <c r="D37" s="146">
        <f>F37+G37+H37</f>
        <v>2733838.87</v>
      </c>
      <c r="E37" s="152">
        <f t="shared" si="0"/>
        <v>7.8913437182909996E-2</v>
      </c>
      <c r="F37" s="146">
        <v>2296417.79</v>
      </c>
      <c r="G37" s="146">
        <v>80088.12</v>
      </c>
      <c r="H37" s="146">
        <v>357332.96</v>
      </c>
    </row>
    <row r="38" spans="1:8" ht="12" customHeight="1" x14ac:dyDescent="0.2">
      <c r="A38" s="167">
        <v>30</v>
      </c>
      <c r="B38" s="158" t="s">
        <v>258</v>
      </c>
      <c r="C38" s="146">
        <v>255117599.30999994</v>
      </c>
      <c r="D38" s="146">
        <f>F38+G38+H38</f>
        <v>2619188.14</v>
      </c>
      <c r="E38" s="152">
        <f t="shared" si="0"/>
        <v>1.0266591356629056E-2</v>
      </c>
      <c r="F38" s="146">
        <v>2238891.4900000002</v>
      </c>
      <c r="G38" s="115">
        <v>0</v>
      </c>
      <c r="H38" s="146">
        <v>380296.65</v>
      </c>
    </row>
    <row r="39" spans="1:8" ht="12" customHeight="1" x14ac:dyDescent="0.2">
      <c r="A39" s="167">
        <v>31</v>
      </c>
      <c r="B39" s="124" t="s">
        <v>261</v>
      </c>
      <c r="C39" s="146">
        <v>243589442.56</v>
      </c>
      <c r="D39" s="146">
        <f>F39+G39+H39</f>
        <v>1534442.69</v>
      </c>
      <c r="E39" s="152">
        <f t="shared" si="0"/>
        <v>6.299298827871171E-3</v>
      </c>
      <c r="F39" s="131">
        <v>1213206.69</v>
      </c>
      <c r="G39" s="131">
        <v>37145.769999999997</v>
      </c>
      <c r="H39" s="131">
        <v>284090.23</v>
      </c>
    </row>
    <row r="40" spans="1:8" ht="12" customHeight="1" x14ac:dyDescent="0.2">
      <c r="A40" s="167">
        <v>32</v>
      </c>
      <c r="B40" s="158" t="s">
        <v>259</v>
      </c>
      <c r="C40" s="146">
        <v>72575637.249999985</v>
      </c>
      <c r="D40" s="146">
        <f>F40+G40+H40</f>
        <v>1100889.96</v>
      </c>
      <c r="E40" s="152">
        <f t="shared" si="0"/>
        <v>1.5168863846248904E-2</v>
      </c>
      <c r="F40" s="146">
        <v>1100889.96</v>
      </c>
      <c r="G40" s="115">
        <v>0</v>
      </c>
      <c r="H40" s="115">
        <v>0</v>
      </c>
    </row>
    <row r="41" spans="1:8" ht="12" customHeight="1" x14ac:dyDescent="0.2">
      <c r="A41" s="167">
        <v>33</v>
      </c>
      <c r="B41" s="158" t="s">
        <v>260</v>
      </c>
      <c r="C41" s="146">
        <v>7165519.8500000006</v>
      </c>
      <c r="D41" s="146">
        <f>F41+G41+H41</f>
        <v>240065.69</v>
      </c>
      <c r="E41" s="152">
        <f t="shared" si="0"/>
        <v>3.3502899304647102E-2</v>
      </c>
      <c r="F41" s="146">
        <v>240065.69</v>
      </c>
      <c r="G41" s="115">
        <v>0</v>
      </c>
      <c r="H41" s="115">
        <v>0</v>
      </c>
    </row>
    <row r="42" spans="1:8" ht="12" customHeight="1" x14ac:dyDescent="0.2">
      <c r="A42" s="167">
        <v>34</v>
      </c>
      <c r="B42" s="124" t="s">
        <v>285</v>
      </c>
      <c r="C42" s="131">
        <v>464541.81</v>
      </c>
      <c r="D42" s="146">
        <f>F42+G42+H42</f>
        <v>137056.25</v>
      </c>
      <c r="E42" s="152">
        <f t="shared" si="0"/>
        <v>0.29503533815395433</v>
      </c>
      <c r="F42" s="131">
        <v>66690.850000000006</v>
      </c>
      <c r="G42" s="131">
        <v>70365.399999999994</v>
      </c>
      <c r="H42" s="117">
        <v>0</v>
      </c>
    </row>
    <row r="43" spans="1:8" ht="12" customHeight="1" x14ac:dyDescent="0.2">
      <c r="A43" s="167">
        <v>35</v>
      </c>
      <c r="B43" s="124" t="s">
        <v>266</v>
      </c>
      <c r="C43" s="146">
        <v>1885379.42</v>
      </c>
      <c r="D43" s="146">
        <f>F43+G43+H43</f>
        <v>79129.42</v>
      </c>
      <c r="E43" s="152">
        <f t="shared" si="0"/>
        <v>4.1970024261747806E-2</v>
      </c>
      <c r="F43" s="115">
        <v>0</v>
      </c>
      <c r="G43" s="131">
        <v>79129.42</v>
      </c>
      <c r="H43" s="117">
        <v>0</v>
      </c>
    </row>
    <row r="44" spans="1:8" ht="12" customHeight="1" x14ac:dyDescent="0.2">
      <c r="A44" s="167">
        <v>36</v>
      </c>
      <c r="B44" s="124" t="s">
        <v>262</v>
      </c>
      <c r="C44" s="146">
        <v>168429327.31999996</v>
      </c>
      <c r="D44" s="146">
        <f>F44+G44+H44</f>
        <v>67002.89</v>
      </c>
      <c r="E44" s="152">
        <f t="shared" si="0"/>
        <v>3.9781011458117849E-4</v>
      </c>
      <c r="F44" s="131">
        <v>67002.89</v>
      </c>
      <c r="G44" s="117">
        <v>0</v>
      </c>
      <c r="H44" s="117">
        <v>0</v>
      </c>
    </row>
    <row r="45" spans="1:8" ht="12" customHeight="1" x14ac:dyDescent="0.2">
      <c r="A45" s="167">
        <v>37</v>
      </c>
      <c r="B45" s="124" t="s">
        <v>265</v>
      </c>
      <c r="C45" s="131">
        <v>116985765.97</v>
      </c>
      <c r="D45" s="146">
        <f>F45+G45+H45</f>
        <v>15000.04747</v>
      </c>
      <c r="E45" s="152">
        <f t="shared" si="0"/>
        <v>1.2822113310645531E-4</v>
      </c>
      <c r="F45" s="131">
        <v>15000</v>
      </c>
      <c r="G45" s="117">
        <v>0</v>
      </c>
      <c r="H45" s="179">
        <v>4.7469999999999998E-2</v>
      </c>
    </row>
    <row r="46" spans="1:8" ht="12" customHeight="1" x14ac:dyDescent="0.2">
      <c r="A46" s="167">
        <v>38</v>
      </c>
      <c r="B46" s="124" t="s">
        <v>264</v>
      </c>
      <c r="C46" s="131">
        <v>5606544.9800000004</v>
      </c>
      <c r="D46" s="146">
        <f>F46+G46+H46</f>
        <v>5775.48</v>
      </c>
      <c r="E46" s="152">
        <f t="shared" si="0"/>
        <v>1.0301317514802137E-3</v>
      </c>
      <c r="F46" s="117">
        <v>0</v>
      </c>
      <c r="G46" s="117">
        <v>0</v>
      </c>
      <c r="H46" s="131">
        <v>5775.48</v>
      </c>
    </row>
    <row r="47" spans="1:8" ht="12" customHeight="1" x14ac:dyDescent="0.2">
      <c r="A47" s="167">
        <v>39</v>
      </c>
      <c r="B47" s="124" t="s">
        <v>263</v>
      </c>
      <c r="C47" s="146">
        <v>4908.26</v>
      </c>
      <c r="D47" s="146">
        <f>F47+G47+H47</f>
        <v>4906.26</v>
      </c>
      <c r="E47" s="152">
        <f t="shared" si="0"/>
        <v>0.99959252362344297</v>
      </c>
      <c r="F47" s="131">
        <v>4906.26</v>
      </c>
      <c r="G47" s="117">
        <v>0</v>
      </c>
      <c r="H47" s="117">
        <v>0</v>
      </c>
    </row>
    <row r="48" spans="1:8" ht="12" customHeight="1" x14ac:dyDescent="0.2">
      <c r="A48" s="167">
        <v>40</v>
      </c>
      <c r="B48" s="158" t="s">
        <v>267</v>
      </c>
      <c r="C48" s="146">
        <v>741317906.75999999</v>
      </c>
      <c r="D48" s="115">
        <f>F48+G48+H48</f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67">
        <v>41</v>
      </c>
      <c r="B49" s="158" t="s">
        <v>268</v>
      </c>
      <c r="C49" s="146">
        <v>197882949.19999996</v>
      </c>
      <c r="D49" s="115">
        <f>F49+G49+H49</f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67">
        <v>42</v>
      </c>
      <c r="B50" s="158" t="s">
        <v>269</v>
      </c>
      <c r="C50" s="146">
        <v>82712053.239999995</v>
      </c>
      <c r="D50" s="115">
        <f>F50+G50+H50</f>
        <v>0</v>
      </c>
      <c r="E50" s="152">
        <f t="shared" si="0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15">
        <f>F51+G51+H51</f>
        <v>0</v>
      </c>
      <c r="E51" s="152">
        <f t="shared" si="0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38981174.390000001</v>
      </c>
      <c r="D52" s="115">
        <f>F52+G52+H52</f>
        <v>0</v>
      </c>
      <c r="E52" s="152">
        <f t="shared" si="0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58639706265.710007</v>
      </c>
      <c r="D53" s="147">
        <f t="shared" ref="D9:D53" si="1">F53+G53+H53</f>
        <v>13095232592.340004</v>
      </c>
      <c r="E53" s="153">
        <f t="shared" si="0"/>
        <v>0.2233168176696263</v>
      </c>
      <c r="F53" s="134">
        <v>9166921453.1600037</v>
      </c>
      <c r="G53" s="134">
        <v>1781001230.9099996</v>
      </c>
      <c r="H53" s="13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8" t="s">
        <v>113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8" t="s">
        <v>114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3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69"/>
      <c r="B6" s="169"/>
      <c r="C6" s="169"/>
      <c r="D6" s="169"/>
      <c r="E6" s="169"/>
      <c r="F6" s="169"/>
      <c r="G6" s="169"/>
      <c r="H6" s="169"/>
      <c r="I6" s="169"/>
    </row>
    <row r="7" spans="1:9" ht="15" thickBot="1" x14ac:dyDescent="0.35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73</vt:i4>
      </vt:variant>
    </vt:vector>
  </HeadingPairs>
  <TitlesOfParts>
    <vt:vector size="73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2023-03-01T14:23:06Z</dcterms:modified>
</cp:coreProperties>
</file>