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2" windowWidth="14112" windowHeight="7536" activeTab="0"/>
  </bookViews>
  <sheets>
    <sheet name="diciembre" sheetId="1" r:id="rId1"/>
  </sheets>
  <definedNames>
    <definedName name="_xlnm.Print_Area" localSheetId="0">'diciembre'!$A$1:$G$38</definedName>
  </definedNames>
  <calcPr fullCalcOnLoad="1"/>
</workbook>
</file>

<file path=xl/sharedStrings.xml><?xml version="1.0" encoding="utf-8"?>
<sst xmlns="http://schemas.openxmlformats.org/spreadsheetml/2006/main" count="43" uniqueCount="33">
  <si>
    <t>TOTAL FUENTES</t>
  </si>
  <si>
    <t>Sub-total Externas</t>
  </si>
  <si>
    <t>Otros Pasivos</t>
  </si>
  <si>
    <t>Obligaciones</t>
  </si>
  <si>
    <t>Dep. de Bancos</t>
  </si>
  <si>
    <t>Dep. Particulares</t>
  </si>
  <si>
    <t>Dep. Oficiales</t>
  </si>
  <si>
    <t>Externas</t>
  </si>
  <si>
    <t>Sub-total Internas</t>
  </si>
  <si>
    <t>Patrimonio</t>
  </si>
  <si>
    <t>Internas</t>
  </si>
  <si>
    <t>FUENTES</t>
  </si>
  <si>
    <t>TOTAL USOS</t>
  </si>
  <si>
    <t>Sub-total Externos</t>
  </si>
  <si>
    <t>Provisiones</t>
  </si>
  <si>
    <t>Otros Activos</t>
  </si>
  <si>
    <t>Inversión en Valores</t>
  </si>
  <si>
    <t>Cartera Crediticia</t>
  </si>
  <si>
    <t>Activo Líquido</t>
  </si>
  <si>
    <t>Externos</t>
  </si>
  <si>
    <t>Sub-total Internos</t>
  </si>
  <si>
    <t>Otros Activos Líquidos</t>
  </si>
  <si>
    <t>Internos</t>
  </si>
  <si>
    <t>USOS</t>
  </si>
  <si>
    <t>BANCA PRIV. PANAMEÑA</t>
  </si>
  <si>
    <t>BANCA 
OFICIAL</t>
  </si>
  <si>
    <t>BANCA INTERNACIONAL</t>
  </si>
  <si>
    <t>SISTEMA BANCARIO</t>
  </si>
  <si>
    <t>CENTRO BANCARIO</t>
  </si>
  <si>
    <t>(En millones de balboas)</t>
  </si>
  <si>
    <t>USOS Y FUENTES DEL CENTRO Y SISTEMA BANCARIO, BANCA INTERNACIONAL, OFICIAL,  PRIVADA Y BANCA PRIVADA PANAMEÑA</t>
  </si>
  <si>
    <t>BANCA 
PRIVADA</t>
  </si>
  <si>
    <t>PERIODO COMPARATIVO: Diciembre 2021 / Diciembre 2020</t>
  </si>
</sst>
</file>

<file path=xl/styles.xml><?xml version="1.0" encoding="utf-8"?>
<styleSheet xmlns="http://schemas.openxmlformats.org/spreadsheetml/2006/main">
  <numFmts count="2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_ * #,##0.00_ ;_ * \-#,##0.00_ ;_ * &quot;-&quot;??_ ;_ @_ "/>
    <numFmt numFmtId="173" formatCode="0_);[Red]\(0\)"/>
    <numFmt numFmtId="174" formatCode="#,##0.0_);[Red]\(#,##0.0\)"/>
    <numFmt numFmtId="175" formatCode="#,##0.0;[Red]\-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53" applyFill="1">
      <alignment/>
      <protection/>
    </xf>
    <xf numFmtId="0" fontId="2" fillId="0" borderId="0" xfId="53" applyFill="1" applyAlignment="1">
      <alignment horizontal="center"/>
      <protection/>
    </xf>
    <xf numFmtId="38" fontId="2" fillId="0" borderId="0" xfId="53" applyNumberFormat="1" applyFill="1">
      <alignment/>
      <protection/>
    </xf>
    <xf numFmtId="38" fontId="3" fillId="0" borderId="10" xfId="49" applyNumberFormat="1" applyFont="1" applyFill="1" applyBorder="1" applyAlignment="1">
      <alignment horizontal="center"/>
    </xf>
    <xf numFmtId="38" fontId="5" fillId="0" borderId="11" xfId="49" applyNumberFormat="1" applyFont="1" applyFill="1" applyBorder="1" applyAlignment="1">
      <alignment horizontal="center"/>
    </xf>
    <xf numFmtId="38" fontId="5" fillId="0" borderId="12" xfId="49" applyNumberFormat="1" applyFont="1" applyFill="1" applyBorder="1" applyAlignment="1">
      <alignment horizontal="center"/>
    </xf>
    <xf numFmtId="38" fontId="5" fillId="0" borderId="10" xfId="49" applyNumberFormat="1" applyFont="1" applyFill="1" applyBorder="1" applyAlignment="1">
      <alignment horizontal="center"/>
    </xf>
    <xf numFmtId="0" fontId="5" fillId="0" borderId="11" xfId="53" applyFont="1" applyFill="1" applyBorder="1" applyAlignment="1">
      <alignment horizontal="left" indent="2"/>
      <protection/>
    </xf>
    <xf numFmtId="173" fontId="5" fillId="0" borderId="11" xfId="49" applyNumberFormat="1" applyFont="1" applyFill="1" applyBorder="1" applyAlignment="1">
      <alignment horizontal="center"/>
    </xf>
    <xf numFmtId="173" fontId="5" fillId="0" borderId="12" xfId="53" applyNumberFormat="1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 wrapText="1"/>
      <protection/>
    </xf>
    <xf numFmtId="38" fontId="4" fillId="0" borderId="11" xfId="49" applyNumberFormat="1" applyFont="1" applyFill="1" applyBorder="1" applyAlignment="1">
      <alignment horizontal="center"/>
    </xf>
    <xf numFmtId="0" fontId="3" fillId="0" borderId="13" xfId="53" applyFont="1" applyFill="1" applyBorder="1" applyAlignment="1">
      <alignment horizontal="center"/>
      <protection/>
    </xf>
    <xf numFmtId="0" fontId="3" fillId="0" borderId="12" xfId="53" applyFont="1" applyFill="1" applyBorder="1">
      <alignment/>
      <protection/>
    </xf>
    <xf numFmtId="0" fontId="3" fillId="0" borderId="11" xfId="53" applyFont="1" applyFill="1" applyBorder="1">
      <alignment/>
      <protection/>
    </xf>
    <xf numFmtId="0" fontId="5" fillId="0" borderId="10" xfId="53" applyFont="1" applyFill="1" applyBorder="1" applyAlignment="1">
      <alignment horizontal="left" indent="2"/>
      <protection/>
    </xf>
    <xf numFmtId="0" fontId="3" fillId="0" borderId="10" xfId="53" applyFont="1" applyFill="1" applyBorder="1" applyAlignment="1">
      <alignment horizontal="left" indent="2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pane xSplit="1" ySplit="4" topLeftCell="B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3" sqref="L33"/>
    </sheetView>
  </sheetViews>
  <sheetFormatPr defaultColWidth="11.421875" defaultRowHeight="15"/>
  <cols>
    <col min="1" max="1" width="20.8515625" style="1" customWidth="1"/>
    <col min="2" max="5" width="14.140625" style="2" customWidth="1"/>
    <col min="6" max="6" width="13.140625" style="2" customWidth="1"/>
    <col min="7" max="7" width="14.140625" style="2" customWidth="1"/>
    <col min="8" max="16384" width="11.57421875" style="1" customWidth="1"/>
  </cols>
  <sheetData>
    <row r="1" spans="1:7" ht="17.25" customHeight="1">
      <c r="A1" s="18" t="s">
        <v>30</v>
      </c>
      <c r="B1" s="18"/>
      <c r="C1" s="18"/>
      <c r="D1" s="18"/>
      <c r="E1" s="18"/>
      <c r="F1" s="18"/>
      <c r="G1" s="18"/>
    </row>
    <row r="2" spans="1:7" ht="15.75" customHeight="1">
      <c r="A2" s="18" t="s">
        <v>32</v>
      </c>
      <c r="B2" s="18"/>
      <c r="C2" s="18"/>
      <c r="D2" s="18"/>
      <c r="E2" s="18"/>
      <c r="F2" s="18"/>
      <c r="G2" s="18"/>
    </row>
    <row r="3" spans="1:7" ht="15.75" customHeight="1">
      <c r="A3" s="19" t="s">
        <v>29</v>
      </c>
      <c r="B3" s="19"/>
      <c r="C3" s="19"/>
      <c r="D3" s="19"/>
      <c r="E3" s="19"/>
      <c r="F3" s="19"/>
      <c r="G3" s="19"/>
    </row>
    <row r="4" spans="1:7" ht="27.75" customHeight="1">
      <c r="A4" s="13"/>
      <c r="B4" s="11" t="s">
        <v>28</v>
      </c>
      <c r="C4" s="11" t="s">
        <v>27</v>
      </c>
      <c r="D4" s="11" t="s">
        <v>26</v>
      </c>
      <c r="E4" s="11" t="s">
        <v>25</v>
      </c>
      <c r="F4" s="11" t="s">
        <v>31</v>
      </c>
      <c r="G4" s="11" t="s">
        <v>24</v>
      </c>
    </row>
    <row r="5" spans="1:7" ht="12.75">
      <c r="A5" s="14" t="s">
        <v>23</v>
      </c>
      <c r="B5" s="10"/>
      <c r="C5" s="10"/>
      <c r="D5" s="10"/>
      <c r="E5" s="10"/>
      <c r="F5" s="10"/>
      <c r="G5" s="10"/>
    </row>
    <row r="6" spans="1:7" ht="12.75">
      <c r="A6" s="15" t="s">
        <v>22</v>
      </c>
      <c r="B6" s="9"/>
      <c r="C6" s="9"/>
      <c r="D6" s="9"/>
      <c r="E6" s="9"/>
      <c r="F6" s="9"/>
      <c r="G6" s="9"/>
    </row>
    <row r="7" spans="1:7" ht="12.75">
      <c r="A7" s="8" t="s">
        <v>18</v>
      </c>
      <c r="B7" s="5">
        <f aca="true" t="shared" si="0" ref="B7:B13">C7+D7</f>
        <v>-105.17810762000008</v>
      </c>
      <c r="C7" s="5">
        <f aca="true" t="shared" si="1" ref="C7:C13">E7+F7</f>
        <v>-200.3947771400001</v>
      </c>
      <c r="D7" s="5">
        <v>95.21666952000001</v>
      </c>
      <c r="E7" s="5">
        <v>-18.67448115000002</v>
      </c>
      <c r="F7" s="5">
        <v>-181.72029599000007</v>
      </c>
      <c r="G7" s="5">
        <v>-93.54624787000012</v>
      </c>
    </row>
    <row r="8" spans="1:7" ht="12.75">
      <c r="A8" s="8" t="s">
        <v>21</v>
      </c>
      <c r="B8" s="5">
        <f t="shared" si="0"/>
        <v>7.768801210000074</v>
      </c>
      <c r="C8" s="5">
        <f t="shared" si="1"/>
        <v>7.7664505700000745</v>
      </c>
      <c r="D8" s="5">
        <v>0.0023506399999999594</v>
      </c>
      <c r="E8" s="5">
        <v>14.746001240000055</v>
      </c>
      <c r="F8" s="5">
        <v>-6.9795506699999805</v>
      </c>
      <c r="G8" s="5">
        <v>-4.070774780000022</v>
      </c>
    </row>
    <row r="9" spans="1:7" ht="12.75">
      <c r="A9" s="8" t="s">
        <v>17</v>
      </c>
      <c r="B9" s="5">
        <f t="shared" si="0"/>
        <v>833.463455430001</v>
      </c>
      <c r="C9" s="5">
        <f t="shared" si="1"/>
        <v>833.463455430001</v>
      </c>
      <c r="D9" s="5">
        <v>0</v>
      </c>
      <c r="E9" s="5">
        <v>446.4780173700001</v>
      </c>
      <c r="F9" s="5">
        <v>386.9854380600009</v>
      </c>
      <c r="G9" s="5">
        <v>-490.5421607600001</v>
      </c>
    </row>
    <row r="10" spans="1:7" ht="12.75">
      <c r="A10" s="8" t="s">
        <v>16</v>
      </c>
      <c r="B10" s="5">
        <f t="shared" si="0"/>
        <v>230.48074305000102</v>
      </c>
      <c r="C10" s="5">
        <f t="shared" si="1"/>
        <v>223.693245930001</v>
      </c>
      <c r="D10" s="5">
        <v>6.787497120000012</v>
      </c>
      <c r="E10" s="5">
        <v>52.93512776000034</v>
      </c>
      <c r="F10" s="5">
        <v>170.75811817000067</v>
      </c>
      <c r="G10" s="5">
        <v>-199.4082130199995</v>
      </c>
    </row>
    <row r="11" spans="1:7" ht="12.75">
      <c r="A11" s="8" t="s">
        <v>15</v>
      </c>
      <c r="B11" s="5">
        <f t="shared" si="0"/>
        <v>-124.91102809000307</v>
      </c>
      <c r="C11" s="5">
        <f t="shared" si="1"/>
        <v>-151.82018927000308</v>
      </c>
      <c r="D11" s="5">
        <v>26.90916118000002</v>
      </c>
      <c r="E11" s="5">
        <v>-22.59212830000024</v>
      </c>
      <c r="F11" s="5">
        <v>-129.22806097000284</v>
      </c>
      <c r="G11" s="5">
        <v>-45.91404387000148</v>
      </c>
    </row>
    <row r="12" spans="1:7" ht="12.75">
      <c r="A12" s="8" t="s">
        <v>14</v>
      </c>
      <c r="B12" s="5">
        <f t="shared" si="0"/>
        <v>-373.91</v>
      </c>
      <c r="C12" s="5">
        <f t="shared" si="1"/>
        <v>-373.84000000000003</v>
      </c>
      <c r="D12" s="12">
        <v>-0.07</v>
      </c>
      <c r="E12" s="12">
        <v>-35.61</v>
      </c>
      <c r="F12" s="12">
        <v>-338.23</v>
      </c>
      <c r="G12" s="12">
        <v>-149.19</v>
      </c>
    </row>
    <row r="13" spans="1:7" ht="12.75">
      <c r="A13" s="16" t="s">
        <v>20</v>
      </c>
      <c r="B13" s="5">
        <f t="shared" si="0"/>
        <v>467.7138639799989</v>
      </c>
      <c r="C13" s="5">
        <f t="shared" si="1"/>
        <v>338.86818551999886</v>
      </c>
      <c r="D13" s="7">
        <f>SUM(D7:D12)</f>
        <v>128.84567846000004</v>
      </c>
      <c r="E13" s="7">
        <f>SUM(E7:E12)</f>
        <v>437.2825369200002</v>
      </c>
      <c r="F13" s="7">
        <f>SUM(F7:F12)</f>
        <v>-98.41435140000135</v>
      </c>
      <c r="G13" s="7">
        <f>SUM(G7:G12)</f>
        <v>-982.6714403000012</v>
      </c>
    </row>
    <row r="14" spans="1:7" ht="12.75">
      <c r="A14" s="15" t="s">
        <v>19</v>
      </c>
      <c r="B14" s="6"/>
      <c r="C14" s="6"/>
      <c r="D14" s="5"/>
      <c r="E14" s="5"/>
      <c r="F14" s="5"/>
      <c r="G14" s="5"/>
    </row>
    <row r="15" spans="1:7" ht="12.75">
      <c r="A15" s="8" t="s">
        <v>18</v>
      </c>
      <c r="B15" s="5">
        <f aca="true" t="shared" si="2" ref="B15:B21">C15+D15</f>
        <v>-1821.0567800699987</v>
      </c>
      <c r="C15" s="5">
        <f aca="true" t="shared" si="3" ref="C15:C21">E15+F15</f>
        <v>-1236.3284579599995</v>
      </c>
      <c r="D15" s="5">
        <v>-584.7283221099992</v>
      </c>
      <c r="E15" s="5">
        <v>-1056.3038313899988</v>
      </c>
      <c r="F15" s="5">
        <v>-180.0246265700007</v>
      </c>
      <c r="G15" s="5">
        <v>-573.1823713399999</v>
      </c>
    </row>
    <row r="16" spans="1:7" ht="12.75">
      <c r="A16" s="8" t="s">
        <v>17</v>
      </c>
      <c r="B16" s="5">
        <f t="shared" si="2"/>
        <v>1850.089062779999</v>
      </c>
      <c r="C16" s="5">
        <f t="shared" si="3"/>
        <v>1625.22239662</v>
      </c>
      <c r="D16" s="5">
        <v>224.8666661599991</v>
      </c>
      <c r="E16" s="5">
        <v>0</v>
      </c>
      <c r="F16" s="5">
        <v>1625.22239662</v>
      </c>
      <c r="G16" s="5">
        <v>141.97755320000033</v>
      </c>
    </row>
    <row r="17" spans="1:7" ht="16.5" customHeight="1">
      <c r="A17" s="8" t="s">
        <v>16</v>
      </c>
      <c r="B17" s="5">
        <f t="shared" si="2"/>
        <v>2427.786045879998</v>
      </c>
      <c r="C17" s="5">
        <f t="shared" si="3"/>
        <v>1163.062396709998</v>
      </c>
      <c r="D17" s="5">
        <v>1264.7236491699996</v>
      </c>
      <c r="E17" s="5">
        <v>-662.5092368600001</v>
      </c>
      <c r="F17" s="5">
        <v>1825.571633569998</v>
      </c>
      <c r="G17" s="5">
        <v>1238.078101539999</v>
      </c>
    </row>
    <row r="18" spans="1:7" ht="12.75">
      <c r="A18" s="8" t="s">
        <v>15</v>
      </c>
      <c r="B18" s="5">
        <f t="shared" si="2"/>
        <v>99.20798206999953</v>
      </c>
      <c r="C18" s="5">
        <f t="shared" si="3"/>
        <v>43.32892311999959</v>
      </c>
      <c r="D18" s="5">
        <v>55.879058949999944</v>
      </c>
      <c r="E18" s="5">
        <v>-2.515940459999996</v>
      </c>
      <c r="F18" s="5">
        <v>45.84486357999958</v>
      </c>
      <c r="G18" s="5">
        <v>-67.67888536000001</v>
      </c>
    </row>
    <row r="19" spans="1:7" ht="12.75">
      <c r="A19" s="8" t="s">
        <v>14</v>
      </c>
      <c r="B19" s="5">
        <f t="shared" si="2"/>
        <v>-23.909999999999997</v>
      </c>
      <c r="C19" s="5">
        <f t="shared" si="3"/>
        <v>-34.73</v>
      </c>
      <c r="D19" s="12">
        <v>10.82</v>
      </c>
      <c r="E19" s="12">
        <v>0.02</v>
      </c>
      <c r="F19" s="12">
        <v>-34.75</v>
      </c>
      <c r="G19" s="12">
        <v>-7.49</v>
      </c>
    </row>
    <row r="20" spans="1:7" ht="12.75">
      <c r="A20" s="8" t="s">
        <v>13</v>
      </c>
      <c r="B20" s="5">
        <f t="shared" si="2"/>
        <v>2532.1163106599975</v>
      </c>
      <c r="C20" s="5">
        <f t="shared" si="3"/>
        <v>1560.555258489998</v>
      </c>
      <c r="D20" s="12">
        <f>SUM(D15:D19)</f>
        <v>971.5610521699995</v>
      </c>
      <c r="E20" s="12">
        <f>SUM(E15:E19)</f>
        <v>-1721.3090087099988</v>
      </c>
      <c r="F20" s="12">
        <f>SUM(F15:F19)</f>
        <v>3281.864267199997</v>
      </c>
      <c r="G20" s="12">
        <f>SUM(G15:G19)</f>
        <v>731.7043980399993</v>
      </c>
    </row>
    <row r="21" spans="1:7" ht="12.75">
      <c r="A21" s="17" t="s">
        <v>12</v>
      </c>
      <c r="B21" s="4">
        <f t="shared" si="2"/>
        <v>2999.830174639996</v>
      </c>
      <c r="C21" s="4">
        <f t="shared" si="3"/>
        <v>1899.4234440099967</v>
      </c>
      <c r="D21" s="4">
        <f>D20+D13</f>
        <v>1100.4067306299994</v>
      </c>
      <c r="E21" s="4">
        <f>E20+E13</f>
        <v>-1284.0264717899986</v>
      </c>
      <c r="F21" s="4">
        <f>F20+F13</f>
        <v>3183.4499157999953</v>
      </c>
      <c r="G21" s="4">
        <f>G20+G13</f>
        <v>-250.9670422600019</v>
      </c>
    </row>
    <row r="22" spans="1:7" ht="12.75">
      <c r="A22" s="15" t="s">
        <v>11</v>
      </c>
      <c r="B22" s="6"/>
      <c r="C22" s="6"/>
      <c r="D22" s="5"/>
      <c r="E22" s="5"/>
      <c r="F22" s="5"/>
      <c r="G22" s="5"/>
    </row>
    <row r="23" spans="1:7" ht="12.75">
      <c r="A23" s="15" t="s">
        <v>10</v>
      </c>
      <c r="B23" s="5"/>
      <c r="C23" s="5"/>
      <c r="D23" s="5"/>
      <c r="E23" s="5"/>
      <c r="F23" s="5"/>
      <c r="G23" s="5"/>
    </row>
    <row r="24" spans="1:7" ht="12.75">
      <c r="A24" s="8" t="s">
        <v>6</v>
      </c>
      <c r="B24" s="5">
        <f aca="true" t="shared" si="4" ref="B24:B30">C24+D24</f>
        <v>-1420.73932785</v>
      </c>
      <c r="C24" s="5">
        <f aca="true" t="shared" si="5" ref="C24:C30">E24+F24</f>
        <v>-1420.73932785</v>
      </c>
      <c r="D24" s="5">
        <v>0</v>
      </c>
      <c r="E24" s="5">
        <v>-1232.6688684</v>
      </c>
      <c r="F24" s="5">
        <v>-188.07045945000004</v>
      </c>
      <c r="G24" s="5">
        <v>9.855973150000011</v>
      </c>
    </row>
    <row r="25" spans="1:7" ht="12.75">
      <c r="A25" s="8" t="s">
        <v>5</v>
      </c>
      <c r="B25" s="5">
        <f t="shared" si="4"/>
        <v>2271.5938842100018</v>
      </c>
      <c r="C25" s="5">
        <f t="shared" si="5"/>
        <v>2168.1791306600016</v>
      </c>
      <c r="D25" s="5">
        <v>103.41475355</v>
      </c>
      <c r="E25" s="5">
        <v>250.71932318000017</v>
      </c>
      <c r="F25" s="5">
        <v>1917.4598074800015</v>
      </c>
      <c r="G25" s="5">
        <v>838.7587898300044</v>
      </c>
    </row>
    <row r="26" spans="1:7" ht="12.75">
      <c r="A26" s="8" t="s">
        <v>4</v>
      </c>
      <c r="B26" s="5">
        <f t="shared" si="4"/>
        <v>-657.0068837800006</v>
      </c>
      <c r="C26" s="5">
        <f t="shared" si="5"/>
        <v>-662.9190243800006</v>
      </c>
      <c r="D26" s="5">
        <v>5.9121405999999865</v>
      </c>
      <c r="E26" s="5">
        <v>-561.57067742</v>
      </c>
      <c r="F26" s="5">
        <v>-101.34834696000053</v>
      </c>
      <c r="G26" s="5">
        <v>-5.540037580000046</v>
      </c>
    </row>
    <row r="27" spans="1:7" ht="12.75">
      <c r="A27" s="8" t="s">
        <v>3</v>
      </c>
      <c r="B27" s="5">
        <f t="shared" si="4"/>
        <v>-145.01095191000027</v>
      </c>
      <c r="C27" s="5">
        <f t="shared" si="5"/>
        <v>-144.37956647000027</v>
      </c>
      <c r="D27" s="5">
        <v>-0.6313854399999999</v>
      </c>
      <c r="E27" s="5">
        <v>238.46153845999999</v>
      </c>
      <c r="F27" s="5">
        <v>-382.84110493000026</v>
      </c>
      <c r="G27" s="5">
        <v>-303.17265712000005</v>
      </c>
    </row>
    <row r="28" spans="1:7" ht="12.75">
      <c r="A28" s="8" t="s">
        <v>2</v>
      </c>
      <c r="B28" s="5">
        <f t="shared" si="4"/>
        <v>-315.3442709400004</v>
      </c>
      <c r="C28" s="5">
        <f t="shared" si="5"/>
        <v>-317.1148819900004</v>
      </c>
      <c r="D28" s="5">
        <v>1.7706110499999994</v>
      </c>
      <c r="E28" s="5">
        <v>-31.446246340000016</v>
      </c>
      <c r="F28" s="5">
        <v>-285.6686356500004</v>
      </c>
      <c r="G28" s="5">
        <v>-261.9319877300002</v>
      </c>
    </row>
    <row r="29" spans="1:7" ht="12.75">
      <c r="A29" s="8" t="s">
        <v>9</v>
      </c>
      <c r="B29" s="5">
        <f t="shared" si="4"/>
        <v>300.7221835099988</v>
      </c>
      <c r="C29" s="5">
        <f t="shared" si="5"/>
        <v>28.315907979998656</v>
      </c>
      <c r="D29" s="12">
        <v>272.40627553000013</v>
      </c>
      <c r="E29" s="12">
        <v>63.429312320000236</v>
      </c>
      <c r="F29" s="12">
        <v>-35.11340434000158</v>
      </c>
      <c r="G29" s="12">
        <v>-223.45002138000018</v>
      </c>
    </row>
    <row r="30" spans="1:7" ht="12.75">
      <c r="A30" s="16" t="s">
        <v>8</v>
      </c>
      <c r="B30" s="7">
        <f t="shared" si="4"/>
        <v>34.21463323999899</v>
      </c>
      <c r="C30" s="7">
        <f t="shared" si="5"/>
        <v>-348.6577620500011</v>
      </c>
      <c r="D30" s="7">
        <f>SUM(D24:D29)</f>
        <v>382.8723952900001</v>
      </c>
      <c r="E30" s="7">
        <f>SUM(E24:E29)</f>
        <v>-1273.0756181999998</v>
      </c>
      <c r="F30" s="7">
        <f>SUM(F24:F29)</f>
        <v>924.4178561499987</v>
      </c>
      <c r="G30" s="7">
        <f>SUM(G24:G29)</f>
        <v>54.52005917000395</v>
      </c>
    </row>
    <row r="31" spans="1:7" ht="12.75">
      <c r="A31" s="15" t="s">
        <v>7</v>
      </c>
      <c r="B31" s="6"/>
      <c r="C31" s="6"/>
      <c r="D31" s="5"/>
      <c r="E31" s="5"/>
      <c r="F31" s="5"/>
      <c r="G31" s="5"/>
    </row>
    <row r="32" spans="1:7" ht="12.75">
      <c r="A32" s="8" t="s">
        <v>6</v>
      </c>
      <c r="B32" s="5">
        <f aca="true" t="shared" si="6" ref="B32:B38">C32+D32</f>
        <v>165.31777679999996</v>
      </c>
      <c r="C32" s="5">
        <f aca="true" t="shared" si="7" ref="C32:C38">E32+F32</f>
        <v>163.19212522999996</v>
      </c>
      <c r="D32" s="5">
        <v>2.1256515699999996</v>
      </c>
      <c r="E32" s="5">
        <v>0</v>
      </c>
      <c r="F32" s="5">
        <v>163.19212522999996</v>
      </c>
      <c r="G32" s="5">
        <v>0</v>
      </c>
    </row>
    <row r="33" spans="1:7" ht="12.75">
      <c r="A33" s="8" t="s">
        <v>5</v>
      </c>
      <c r="B33" s="5">
        <f t="shared" si="6"/>
        <v>1388.3156260099981</v>
      </c>
      <c r="C33" s="5">
        <f t="shared" si="7"/>
        <v>318.78838192999814</v>
      </c>
      <c r="D33" s="5">
        <v>1069.52724408</v>
      </c>
      <c r="E33" s="5">
        <v>0.15684370000000314</v>
      </c>
      <c r="F33" s="5">
        <v>318.6315382299981</v>
      </c>
      <c r="G33" s="5">
        <v>18.227635289999853</v>
      </c>
    </row>
    <row r="34" spans="1:7" ht="12.75">
      <c r="A34" s="8" t="s">
        <v>4</v>
      </c>
      <c r="B34" s="5">
        <f t="shared" si="6"/>
        <v>71.40321570000128</v>
      </c>
      <c r="C34" s="5">
        <f t="shared" si="7"/>
        <v>121.49082916000134</v>
      </c>
      <c r="D34" s="5">
        <v>-50.08761346000006</v>
      </c>
      <c r="E34" s="5">
        <v>0</v>
      </c>
      <c r="F34" s="5">
        <v>121.49082916000134</v>
      </c>
      <c r="G34" s="5">
        <v>-20.394238040000005</v>
      </c>
    </row>
    <row r="35" spans="1:7" ht="12.75">
      <c r="A35" s="8" t="s">
        <v>3</v>
      </c>
      <c r="B35" s="5">
        <f t="shared" si="6"/>
        <v>1215.2069065499986</v>
      </c>
      <c r="C35" s="5">
        <f t="shared" si="7"/>
        <v>1623.9050552999988</v>
      </c>
      <c r="D35" s="5">
        <v>-408.69814875000014</v>
      </c>
      <c r="E35" s="5">
        <v>-9.204287749999821</v>
      </c>
      <c r="F35" s="5">
        <v>1633.1093430499986</v>
      </c>
      <c r="G35" s="5">
        <v>-262.0178349100006</v>
      </c>
    </row>
    <row r="36" spans="1:7" ht="12.75">
      <c r="A36" s="8" t="s">
        <v>2</v>
      </c>
      <c r="B36" s="5">
        <f t="shared" si="6"/>
        <v>125.37675432000002</v>
      </c>
      <c r="C36" s="5">
        <f t="shared" si="7"/>
        <v>20.71072582000005</v>
      </c>
      <c r="D36" s="12">
        <v>104.66602849999997</v>
      </c>
      <c r="E36" s="12">
        <v>-1.8975622199999975</v>
      </c>
      <c r="F36" s="12">
        <v>22.608288040000048</v>
      </c>
      <c r="G36" s="12">
        <v>-41.30963738999998</v>
      </c>
    </row>
    <row r="37" spans="1:7" ht="12.75">
      <c r="A37" s="8" t="s">
        <v>1</v>
      </c>
      <c r="B37" s="5">
        <f t="shared" si="6"/>
        <v>2965.6202793799976</v>
      </c>
      <c r="C37" s="5">
        <f t="shared" si="7"/>
        <v>2248.087117439998</v>
      </c>
      <c r="D37" s="12">
        <f>SUM(D32:D36)</f>
        <v>717.5331619399996</v>
      </c>
      <c r="E37" s="12">
        <f>SUM(E32:E36)</f>
        <v>-10.945006269999816</v>
      </c>
      <c r="F37" s="12">
        <f>SUM(F32:F36)</f>
        <v>2259.032123709998</v>
      </c>
      <c r="G37" s="12">
        <f>SUM(G32:G36)</f>
        <v>-305.49407505000073</v>
      </c>
    </row>
    <row r="38" spans="1:8" ht="12.75">
      <c r="A38" s="17" t="s">
        <v>0</v>
      </c>
      <c r="B38" s="4">
        <f t="shared" si="6"/>
        <v>2999.8349126199964</v>
      </c>
      <c r="C38" s="4">
        <f t="shared" si="7"/>
        <v>1899.4293553899968</v>
      </c>
      <c r="D38" s="4">
        <f>D37+D30</f>
        <v>1100.4055572299997</v>
      </c>
      <c r="E38" s="4">
        <f>E37+E30</f>
        <v>-1284.0206244699996</v>
      </c>
      <c r="F38" s="4">
        <f>F37+F30</f>
        <v>3183.4499798599963</v>
      </c>
      <c r="G38" s="4">
        <f>G37+G30</f>
        <v>-250.97401587999678</v>
      </c>
      <c r="H38" s="3"/>
    </row>
    <row r="39" ht="12" customHeight="1"/>
  </sheetData>
  <sheetProtection/>
  <mergeCells count="3">
    <mergeCell ref="A1:G1"/>
    <mergeCell ref="A2:G2"/>
    <mergeCell ref="A3:G3"/>
  </mergeCells>
  <printOptions horizontalCentered="1"/>
  <pageMargins left="0.7874015748031497" right="0.5905511811023623" top="0.984251968503937" bottom="0.984251968503937" header="0" footer="0"/>
  <pageSetup horizontalDpi="400" verticalDpi="4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grivera</dc:creator>
  <cp:keywords/>
  <dc:description/>
  <cp:lastModifiedBy>RIVERA, GERMAN</cp:lastModifiedBy>
  <cp:lastPrinted>2017-11-22T14:29:50Z</cp:lastPrinted>
  <dcterms:created xsi:type="dcterms:W3CDTF">2014-03-31T15:54:06Z</dcterms:created>
  <dcterms:modified xsi:type="dcterms:W3CDTF">2022-02-10T20:42:46Z</dcterms:modified>
  <cp:category/>
  <cp:version/>
  <cp:contentType/>
  <cp:contentStatus/>
</cp:coreProperties>
</file>