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reportes_estadisticos\2019\otros\"/>
    </mc:Choice>
  </mc:AlternateContent>
  <xr:revisionPtr revIDLastSave="0" documentId="8_{D1DDD0EA-BFB7-4062-A618-EDE2D2E42FD0}" xr6:coauthVersionLast="36" xr6:coauthVersionMax="36" xr10:uidLastSave="{00000000-0000-0000-0000-000000000000}"/>
  <bookViews>
    <workbookView xWindow="10575" yWindow="225" windowWidth="10545" windowHeight="8370" tabRatio="809" firstSheet="62" activeTab="70" xr2:uid="{00000000-000D-0000-FFFF-FFFF00000000}"/>
  </bookViews>
  <sheets>
    <sheet name="Hoja2" sheetId="72" r:id="rId1"/>
    <sheet name="Hoja3" sheetId="73" r:id="rId2"/>
    <sheet name="Hoja4" sheetId="74" r:id="rId3"/>
    <sheet name="Hoja5" sheetId="75" r:id="rId4"/>
    <sheet name="enero 2014" sheetId="13" r:id="rId5"/>
    <sheet name="febrero 2014" sheetId="12" r:id="rId6"/>
    <sheet name="marzo 2014" sheetId="11" r:id="rId7"/>
    <sheet name="abril 2014" sheetId="10" r:id="rId8"/>
    <sheet name="mayo 2014" sheetId="8" r:id="rId9"/>
    <sheet name="junio 2014" sheetId="9" r:id="rId10"/>
    <sheet name="Julio 2014" sheetId="14" r:id="rId11"/>
    <sheet name="Agosto 2014" sheetId="15" r:id="rId12"/>
    <sheet name="septiembre 2014" sheetId="16" r:id="rId13"/>
    <sheet name="octubre 2014" sheetId="17" r:id="rId14"/>
    <sheet name="nov.2014" sheetId="18" r:id="rId15"/>
    <sheet name="dic.2014" sheetId="19" r:id="rId16"/>
    <sheet name="enero 2015" sheetId="20" r:id="rId17"/>
    <sheet name="feb2015" sheetId="21" r:id="rId18"/>
    <sheet name="marzo2015" sheetId="22" r:id="rId19"/>
    <sheet name="Abril 2015" sheetId="24" r:id="rId20"/>
    <sheet name="mayo 2015" sheetId="23" r:id="rId21"/>
    <sheet name="junio 2015" sheetId="25" r:id="rId22"/>
    <sheet name="julio 2015" sheetId="26" r:id="rId23"/>
    <sheet name="agosto 2015" sheetId="27" r:id="rId24"/>
    <sheet name="septiembre 2015" sheetId="28" r:id="rId25"/>
    <sheet name="octubre 2015" sheetId="29" r:id="rId26"/>
    <sheet name="Nov. 2015" sheetId="30" r:id="rId27"/>
    <sheet name="Dic. 2015" sheetId="31" r:id="rId28"/>
    <sheet name="enero 2016" sheetId="32" r:id="rId29"/>
    <sheet name="feb 2016" sheetId="33" r:id="rId30"/>
    <sheet name="marzo 2016" sheetId="36" r:id="rId31"/>
    <sheet name="abril 2016" sheetId="38" r:id="rId32"/>
    <sheet name="mayo 2016" sheetId="39" r:id="rId33"/>
    <sheet name="junio 2016" sheetId="40" r:id="rId34"/>
    <sheet name="julio 2016" sheetId="42" r:id="rId35"/>
    <sheet name="agosto 2016" sheetId="43" r:id="rId36"/>
    <sheet name="septiembre 2016" sheetId="44" r:id="rId37"/>
    <sheet name="octubre 2016" sheetId="46" r:id="rId38"/>
    <sheet name="noviembre 2016" sheetId="45" r:id="rId39"/>
    <sheet name="diciembre 2016" sheetId="47" r:id="rId40"/>
    <sheet name="Enero 2017" sheetId="48" r:id="rId41"/>
    <sheet name="febrero 2017" sheetId="49" r:id="rId42"/>
    <sheet name="Marzo 2017" sheetId="50" r:id="rId43"/>
    <sheet name="Abril 2017" sheetId="51" r:id="rId44"/>
    <sheet name="Mayo 2017" sheetId="52" r:id="rId45"/>
    <sheet name="junio 2017" sheetId="53" r:id="rId46"/>
    <sheet name="julio 2017" sheetId="54" r:id="rId47"/>
    <sheet name="agosto 2017" sheetId="55" r:id="rId48"/>
    <sheet name="septiembre 2017" sheetId="56" r:id="rId49"/>
    <sheet name="octubre 2017" sheetId="58" r:id="rId50"/>
    <sheet name="noviembre 2017" sheetId="57" r:id="rId51"/>
    <sheet name="diciembre 2017" sheetId="59" r:id="rId52"/>
    <sheet name="ENERO 2018" sheetId="60" r:id="rId53"/>
    <sheet name="FEBRERO 2018" sheetId="61" r:id="rId54"/>
    <sheet name="marzo 2018" sheetId="62" r:id="rId55"/>
    <sheet name="abril 2018" sheetId="63" r:id="rId56"/>
    <sheet name="mayo 2018" sheetId="64" r:id="rId57"/>
    <sheet name="junio 2018" sheetId="65" r:id="rId58"/>
    <sheet name="julio 2018 " sheetId="66" r:id="rId59"/>
    <sheet name="agosto 2018   (2)" sheetId="68" r:id="rId60"/>
    <sheet name="septiembre 2018  " sheetId="67" r:id="rId61"/>
    <sheet name="octubre 18" sheetId="69" r:id="rId62"/>
    <sheet name="noviembre 18 " sheetId="70" r:id="rId63"/>
    <sheet name="DICIEMBRE 18  (2)" sheetId="76" r:id="rId64"/>
    <sheet name="ENERO 19" sheetId="77" r:id="rId65"/>
    <sheet name="FEBRERO19 " sheetId="78" r:id="rId66"/>
    <sheet name="Marzo 19" sheetId="79" r:id="rId67"/>
    <sheet name="ABRIL 19" sheetId="80" r:id="rId68"/>
    <sheet name="Mayo 19" sheetId="82" r:id="rId69"/>
    <sheet name="JUNIO 19" sheetId="84" r:id="rId70"/>
    <sheet name="JULIO 19" sheetId="85" r:id="rId7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01" i="85" l="1"/>
  <c r="F101" i="85"/>
  <c r="E101" i="85"/>
  <c r="A92" i="85"/>
  <c r="A93" i="85" s="1"/>
  <c r="A94" i="85" s="1"/>
  <c r="A95" i="85" s="1"/>
  <c r="A96" i="85" s="1"/>
  <c r="A97" i="85" s="1"/>
  <c r="A98" i="85" s="1"/>
  <c r="A99" i="85" s="1"/>
  <c r="A100" i="85" s="1"/>
  <c r="A91" i="85"/>
  <c r="E87" i="85"/>
  <c r="G61" i="85"/>
  <c r="G103" i="85" s="1"/>
  <c r="F61" i="85"/>
  <c r="F103" i="85" s="1"/>
  <c r="E61" i="85"/>
  <c r="A61" i="85"/>
  <c r="A103" i="85" s="1"/>
  <c r="A47" i="85"/>
  <c r="A48" i="85" s="1"/>
  <c r="A49" i="85" s="1"/>
  <c r="A50" i="85" s="1"/>
  <c r="A51" i="85" s="1"/>
  <c r="A52" i="85" s="1"/>
  <c r="A53" i="85" s="1"/>
  <c r="A54" i="85" s="1"/>
  <c r="A55" i="85" s="1"/>
  <c r="A56" i="85" s="1"/>
  <c r="A57" i="85" s="1"/>
  <c r="A58" i="85" s="1"/>
  <c r="A59" i="85" s="1"/>
  <c r="A60" i="85" s="1"/>
  <c r="A10" i="85"/>
  <c r="A11" i="85" s="1"/>
  <c r="A12" i="85" s="1"/>
  <c r="A13" i="85" s="1"/>
  <c r="A14" i="85" s="1"/>
  <c r="A15" i="85" s="1"/>
  <c r="A16" i="85" s="1"/>
  <c r="A17" i="85" s="1"/>
  <c r="A18" i="85" s="1"/>
  <c r="A19" i="85" s="1"/>
  <c r="A20" i="85" s="1"/>
  <c r="A21" i="85" s="1"/>
  <c r="A22" i="85" s="1"/>
  <c r="A23" i="85" s="1"/>
  <c r="A24" i="85" s="1"/>
  <c r="A25" i="85" s="1"/>
  <c r="A26" i="85" s="1"/>
  <c r="A27" i="85" s="1"/>
  <c r="A28" i="85" s="1"/>
  <c r="A29" i="85" s="1"/>
  <c r="A30" i="85" s="1"/>
  <c r="A31" i="85" s="1"/>
  <c r="A32" i="85" s="1"/>
  <c r="A33" i="85" s="1"/>
  <c r="A34" i="85" s="1"/>
  <c r="A35" i="85" s="1"/>
  <c r="A36" i="85" s="1"/>
  <c r="A37" i="85" s="1"/>
  <c r="E103" i="85" l="1"/>
  <c r="A60" i="84"/>
  <c r="A90" i="84" l="1"/>
  <c r="A91" i="84" s="1"/>
  <c r="A92" i="84" s="1"/>
  <c r="A93" i="84" s="1"/>
  <c r="A94" i="84" s="1"/>
  <c r="A95" i="84" s="1"/>
  <c r="A96" i="84" s="1"/>
  <c r="A97" i="84" s="1"/>
  <c r="A98" i="84" s="1"/>
  <c r="A99" i="84" s="1"/>
  <c r="G100" i="84"/>
  <c r="F100" i="84"/>
  <c r="E100" i="84"/>
  <c r="E86" i="84"/>
  <c r="G60" i="84"/>
  <c r="G102" i="84" s="1"/>
  <c r="F60" i="84"/>
  <c r="F102" i="84" s="1"/>
  <c r="E60" i="84"/>
  <c r="A102" i="84"/>
  <c r="A46" i="84"/>
  <c r="A47" i="84" s="1"/>
  <c r="A48" i="84" s="1"/>
  <c r="A49" i="84" s="1"/>
  <c r="A50" i="84" s="1"/>
  <c r="A51" i="84" s="1"/>
  <c r="A52" i="84" s="1"/>
  <c r="A53" i="84" s="1"/>
  <c r="A54" i="84" s="1"/>
  <c r="A55" i="84" s="1"/>
  <c r="A56" i="84" s="1"/>
  <c r="A57" i="84" s="1"/>
  <c r="A58" i="84" s="1"/>
  <c r="A59" i="84" s="1"/>
  <c r="A10" i="84"/>
  <c r="A11" i="84" s="1"/>
  <c r="A12" i="84" s="1"/>
  <c r="A13" i="84" s="1"/>
  <c r="A14" i="84" s="1"/>
  <c r="A15" i="84" s="1"/>
  <c r="A16" i="84" s="1"/>
  <c r="A17" i="84" s="1"/>
  <c r="A18" i="84" s="1"/>
  <c r="A19" i="84" s="1"/>
  <c r="A20" i="84" s="1"/>
  <c r="A21" i="84" s="1"/>
  <c r="A22" i="84" s="1"/>
  <c r="A23" i="84" s="1"/>
  <c r="A24" i="84" s="1"/>
  <c r="A25" i="84" s="1"/>
  <c r="A26" i="84" s="1"/>
  <c r="A27" i="84" s="1"/>
  <c r="A28" i="84" s="1"/>
  <c r="A29" i="84" s="1"/>
  <c r="A30" i="84" s="1"/>
  <c r="A31" i="84" s="1"/>
  <c r="A32" i="84" s="1"/>
  <c r="A33" i="84" s="1"/>
  <c r="A34" i="84" s="1"/>
  <c r="A35" i="84" s="1"/>
  <c r="A36" i="84" s="1"/>
  <c r="A37" i="84" s="1"/>
  <c r="E102" i="84" l="1"/>
  <c r="G102" i="82"/>
  <c r="F102" i="82"/>
  <c r="E102" i="82"/>
  <c r="E87" i="82"/>
  <c r="G61" i="82"/>
  <c r="G104" i="82" s="1"/>
  <c r="F61" i="82"/>
  <c r="F104" i="82" s="1"/>
  <c r="E61" i="82"/>
  <c r="E104" i="82" s="1"/>
  <c r="A61" i="82"/>
  <c r="A104" i="82" s="1"/>
  <c r="A46" i="82"/>
  <c r="A47" i="82" s="1"/>
  <c r="A48" i="82" s="1"/>
  <c r="A49" i="82" s="1"/>
  <c r="A50" i="82" s="1"/>
  <c r="A51" i="82" s="1"/>
  <c r="A52" i="82" s="1"/>
  <c r="A53" i="82" s="1"/>
  <c r="A54" i="82" s="1"/>
  <c r="A55" i="82" s="1"/>
  <c r="A56" i="82" s="1"/>
  <c r="A57" i="82" s="1"/>
  <c r="A58" i="82" s="1"/>
  <c r="A59" i="82" s="1"/>
  <c r="A60" i="82" s="1"/>
  <c r="A10" i="82"/>
  <c r="A11" i="82" s="1"/>
  <c r="A12" i="82" s="1"/>
  <c r="A13" i="82" s="1"/>
  <c r="A14" i="82" s="1"/>
  <c r="A15" i="82" s="1"/>
  <c r="A16" i="82" s="1"/>
  <c r="A17" i="82" s="1"/>
  <c r="A18" i="82" s="1"/>
  <c r="A19" i="82" s="1"/>
  <c r="A20" i="82" s="1"/>
  <c r="A21" i="82" s="1"/>
  <c r="A22" i="82" s="1"/>
  <c r="A23" i="82" s="1"/>
  <c r="A24" i="82" s="1"/>
  <c r="A25" i="82" s="1"/>
  <c r="A26" i="82" s="1"/>
  <c r="A27" i="82" s="1"/>
  <c r="A28" i="82" s="1"/>
  <c r="A29" i="82" s="1"/>
  <c r="A30" i="82" s="1"/>
  <c r="A31" i="82" s="1"/>
  <c r="A32" i="82" s="1"/>
  <c r="A33" i="82" s="1"/>
  <c r="A34" i="82" s="1"/>
  <c r="A35" i="82" s="1"/>
  <c r="A36" i="82" s="1"/>
  <c r="A37" i="82" s="1"/>
  <c r="G102" i="80" l="1"/>
  <c r="F102" i="80"/>
  <c r="E102" i="80"/>
  <c r="E87" i="80"/>
  <c r="G61" i="80"/>
  <c r="G104" i="80" s="1"/>
  <c r="F61" i="80"/>
  <c r="F104" i="80" s="1"/>
  <c r="E61" i="80"/>
  <c r="A61" i="80"/>
  <c r="A104" i="80" s="1"/>
  <c r="A46" i="80"/>
  <c r="A47" i="80" s="1"/>
  <c r="A48" i="80" s="1"/>
  <c r="A49" i="80" s="1"/>
  <c r="A50" i="80" s="1"/>
  <c r="A51" i="80" s="1"/>
  <c r="A52" i="80" s="1"/>
  <c r="A53" i="80" s="1"/>
  <c r="A54" i="80" s="1"/>
  <c r="A55" i="80" s="1"/>
  <c r="A56" i="80" s="1"/>
  <c r="A57" i="80" s="1"/>
  <c r="A58" i="80" s="1"/>
  <c r="A59" i="80" s="1"/>
  <c r="A60" i="80" s="1"/>
  <c r="A10" i="80"/>
  <c r="A11" i="80" s="1"/>
  <c r="A12" i="80" s="1"/>
  <c r="A13" i="80" s="1"/>
  <c r="A14" i="80" s="1"/>
  <c r="A15" i="80" s="1"/>
  <c r="A16" i="80" s="1"/>
  <c r="A17" i="80" s="1"/>
  <c r="A18" i="80" s="1"/>
  <c r="A19" i="80" s="1"/>
  <c r="A20" i="80" s="1"/>
  <c r="A21" i="80" s="1"/>
  <c r="A22" i="80" s="1"/>
  <c r="A23" i="80" s="1"/>
  <c r="A24" i="80" s="1"/>
  <c r="A25" i="80" s="1"/>
  <c r="A26" i="80" s="1"/>
  <c r="A27" i="80" s="1"/>
  <c r="A28" i="80" s="1"/>
  <c r="A29" i="80" s="1"/>
  <c r="A30" i="80" s="1"/>
  <c r="A31" i="80" s="1"/>
  <c r="A32" i="80" s="1"/>
  <c r="A33" i="80" s="1"/>
  <c r="A34" i="80" s="1"/>
  <c r="A35" i="80" s="1"/>
  <c r="A36" i="80" s="1"/>
  <c r="A37" i="80" s="1"/>
  <c r="E104" i="80" l="1"/>
  <c r="G102" i="79"/>
  <c r="F102" i="79"/>
  <c r="E102" i="79"/>
  <c r="E87" i="79"/>
  <c r="G61" i="79"/>
  <c r="G104" i="79" s="1"/>
  <c r="F61" i="79"/>
  <c r="E61" i="79"/>
  <c r="E104" i="79" s="1"/>
  <c r="A61" i="79"/>
  <c r="A104" i="79" s="1"/>
  <c r="A46" i="79"/>
  <c r="A47" i="79" s="1"/>
  <c r="A48" i="79" s="1"/>
  <c r="A49" i="79" s="1"/>
  <c r="A50" i="79" s="1"/>
  <c r="A51" i="79" s="1"/>
  <c r="A52" i="79" s="1"/>
  <c r="A53" i="79" s="1"/>
  <c r="A54" i="79" s="1"/>
  <c r="A55" i="79" s="1"/>
  <c r="A56" i="79" s="1"/>
  <c r="A57" i="79" s="1"/>
  <c r="A58" i="79" s="1"/>
  <c r="A59" i="79" s="1"/>
  <c r="A60" i="79" s="1"/>
  <c r="A10" i="79"/>
  <c r="A11" i="79" s="1"/>
  <c r="A12" i="79" s="1"/>
  <c r="A13" i="79" s="1"/>
  <c r="A14" i="79" s="1"/>
  <c r="A15" i="79" s="1"/>
  <c r="A16" i="79" s="1"/>
  <c r="A17" i="79" s="1"/>
  <c r="A18" i="79" s="1"/>
  <c r="A19" i="79" s="1"/>
  <c r="A20" i="79" s="1"/>
  <c r="A21" i="79" s="1"/>
  <c r="A22" i="79" s="1"/>
  <c r="A23" i="79" s="1"/>
  <c r="A24" i="79" s="1"/>
  <c r="A25" i="79" s="1"/>
  <c r="A26" i="79" s="1"/>
  <c r="A27" i="79" s="1"/>
  <c r="A28" i="79" s="1"/>
  <c r="A29" i="79" s="1"/>
  <c r="A30" i="79" s="1"/>
  <c r="A31" i="79" s="1"/>
  <c r="A32" i="79" s="1"/>
  <c r="A33" i="79" s="1"/>
  <c r="A34" i="79" s="1"/>
  <c r="A35" i="79" s="1"/>
  <c r="A36" i="79" s="1"/>
  <c r="A37" i="79" s="1"/>
  <c r="F104" i="79" l="1"/>
  <c r="G102" i="78"/>
  <c r="F102" i="78"/>
  <c r="E102" i="78"/>
  <c r="E87" i="78"/>
  <c r="G61" i="78"/>
  <c r="G104" i="78" s="1"/>
  <c r="F61" i="78"/>
  <c r="F104" i="78" s="1"/>
  <c r="E61" i="78"/>
  <c r="E104" i="78" s="1"/>
  <c r="A61" i="78"/>
  <c r="A104" i="78" s="1"/>
  <c r="A46" i="78"/>
  <c r="A47" i="78" s="1"/>
  <c r="A48" i="78" s="1"/>
  <c r="A49" i="78" s="1"/>
  <c r="A50" i="78" s="1"/>
  <c r="A51" i="78" s="1"/>
  <c r="A52" i="78" s="1"/>
  <c r="A53" i="78" s="1"/>
  <c r="A54" i="78" s="1"/>
  <c r="A55" i="78" s="1"/>
  <c r="A56" i="78" s="1"/>
  <c r="A57" i="78" s="1"/>
  <c r="A58" i="78" s="1"/>
  <c r="A59" i="78" s="1"/>
  <c r="A60" i="78" s="1"/>
  <c r="A10" i="78"/>
  <c r="A11" i="78" s="1"/>
  <c r="A12" i="78" s="1"/>
  <c r="A13" i="78" s="1"/>
  <c r="A14" i="78" s="1"/>
  <c r="A15" i="78" s="1"/>
  <c r="A16" i="78" s="1"/>
  <c r="A17" i="78" s="1"/>
  <c r="A18" i="78" s="1"/>
  <c r="A19" i="78" s="1"/>
  <c r="A20" i="78" s="1"/>
  <c r="A21" i="78" s="1"/>
  <c r="A22" i="78" s="1"/>
  <c r="A23" i="78" s="1"/>
  <c r="A24" i="78" s="1"/>
  <c r="A25" i="78" s="1"/>
  <c r="A26" i="78" s="1"/>
  <c r="A27" i="78" s="1"/>
  <c r="A28" i="78" s="1"/>
  <c r="A29" i="78" s="1"/>
  <c r="A30" i="78" s="1"/>
  <c r="A31" i="78" s="1"/>
  <c r="A32" i="78" s="1"/>
  <c r="A33" i="78" s="1"/>
  <c r="A34" i="78" s="1"/>
  <c r="A35" i="78" s="1"/>
  <c r="A36" i="78" s="1"/>
  <c r="A37" i="78" s="1"/>
  <c r="G102" i="77" l="1"/>
  <c r="F102" i="77"/>
  <c r="E102" i="77"/>
  <c r="E87" i="77"/>
  <c r="G61" i="77"/>
  <c r="G104" i="77" s="1"/>
  <c r="F61" i="77"/>
  <c r="E61" i="77"/>
  <c r="A61" i="77"/>
  <c r="A104" i="77" s="1"/>
  <c r="A46" i="77"/>
  <c r="A47" i="77" s="1"/>
  <c r="A48" i="77" s="1"/>
  <c r="A49" i="77" s="1"/>
  <c r="A50" i="77" s="1"/>
  <c r="A51" i="77" s="1"/>
  <c r="A52" i="77" s="1"/>
  <c r="A53" i="77" s="1"/>
  <c r="A54" i="77" s="1"/>
  <c r="A55" i="77" s="1"/>
  <c r="A56" i="77" s="1"/>
  <c r="A57" i="77" s="1"/>
  <c r="A58" i="77" s="1"/>
  <c r="A59" i="77" s="1"/>
  <c r="A60" i="77" s="1"/>
  <c r="A10" i="77"/>
  <c r="A11" i="77" s="1"/>
  <c r="A12" i="77" s="1"/>
  <c r="A13" i="77" s="1"/>
  <c r="A14" i="77" s="1"/>
  <c r="A15" i="77" s="1"/>
  <c r="A16" i="77" s="1"/>
  <c r="A17" i="77" s="1"/>
  <c r="A18" i="77" s="1"/>
  <c r="A19" i="77" s="1"/>
  <c r="A20" i="77" s="1"/>
  <c r="A21" i="77" s="1"/>
  <c r="A22" i="77" s="1"/>
  <c r="A23" i="77" s="1"/>
  <c r="A24" i="77" s="1"/>
  <c r="A25" i="77" s="1"/>
  <c r="A26" i="77" s="1"/>
  <c r="A27" i="77" s="1"/>
  <c r="A28" i="77" s="1"/>
  <c r="A29" i="77" s="1"/>
  <c r="A30" i="77" s="1"/>
  <c r="A31" i="77" s="1"/>
  <c r="A32" i="77" s="1"/>
  <c r="A33" i="77" s="1"/>
  <c r="A34" i="77" s="1"/>
  <c r="A35" i="77" s="1"/>
  <c r="A36" i="77" s="1"/>
  <c r="A37" i="77" s="1"/>
  <c r="E104" i="77" l="1"/>
  <c r="F104" i="77"/>
  <c r="A100" i="76"/>
  <c r="G98" i="76"/>
  <c r="F98" i="76"/>
  <c r="E98" i="76"/>
  <c r="E83" i="76"/>
  <c r="A75" i="76"/>
  <c r="A76" i="76" s="1"/>
  <c r="A77" i="76" s="1"/>
  <c r="A78" i="76" s="1"/>
  <c r="A79" i="76" s="1"/>
  <c r="A80" i="76" s="1"/>
  <c r="A81" i="76" s="1"/>
  <c r="A82" i="76" s="1"/>
  <c r="A74" i="76"/>
  <c r="G56" i="76"/>
  <c r="F56" i="76"/>
  <c r="F100" i="76" s="1"/>
  <c r="E56" i="76"/>
  <c r="E100" i="76" s="1"/>
  <c r="A56" i="76"/>
  <c r="A41" i="76"/>
  <c r="A42" i="76" s="1"/>
  <c r="A43" i="76" s="1"/>
  <c r="A44" i="76" s="1"/>
  <c r="A45" i="76" s="1"/>
  <c r="A46" i="76" s="1"/>
  <c r="A47" i="76" s="1"/>
  <c r="A48" i="76" s="1"/>
  <c r="A49" i="76" s="1"/>
  <c r="A50" i="76" s="1"/>
  <c r="A51" i="76" s="1"/>
  <c r="A52" i="76" s="1"/>
  <c r="A53" i="76" s="1"/>
  <c r="A54" i="76" s="1"/>
  <c r="A55" i="76" s="1"/>
  <c r="A10" i="76"/>
  <c r="A11" i="76" s="1"/>
  <c r="A12" i="76" s="1"/>
  <c r="A13" i="76" s="1"/>
  <c r="A14" i="76" s="1"/>
  <c r="A15" i="76" s="1"/>
  <c r="A16" i="76" s="1"/>
  <c r="A17" i="76" s="1"/>
  <c r="A18" i="76" s="1"/>
  <c r="A19" i="76" s="1"/>
  <c r="A20" i="76" s="1"/>
  <c r="A21" i="76" s="1"/>
  <c r="A22" i="76" s="1"/>
  <c r="A23" i="76" s="1"/>
  <c r="A24" i="76" s="1"/>
  <c r="A25" i="76" s="1"/>
  <c r="A26" i="76" s="1"/>
  <c r="A27" i="76" s="1"/>
  <c r="A28" i="76" s="1"/>
  <c r="A29" i="76" s="1"/>
  <c r="A30" i="76" s="1"/>
  <c r="A31" i="76" s="1"/>
  <c r="A32" i="76" s="1"/>
  <c r="A33" i="76" s="1"/>
  <c r="A34" i="76" s="1"/>
  <c r="A35" i="76" s="1"/>
  <c r="A36" i="76" s="1"/>
  <c r="A37" i="76" s="1"/>
  <c r="G100" i="76" l="1"/>
  <c r="A74" i="70"/>
  <c r="A75" i="70" s="1"/>
  <c r="A76" i="70" s="1"/>
  <c r="A77" i="70" s="1"/>
  <c r="A78" i="70" s="1"/>
  <c r="A79" i="70" s="1"/>
  <c r="A80" i="70" s="1"/>
  <c r="A81" i="70" s="1"/>
  <c r="A82" i="70" s="1"/>
  <c r="G98" i="70"/>
  <c r="F98" i="70"/>
  <c r="E98" i="70"/>
  <c r="E83" i="70"/>
  <c r="G56" i="70"/>
  <c r="G100" i="70" s="1"/>
  <c r="F56" i="70"/>
  <c r="F100" i="70" s="1"/>
  <c r="E56" i="70"/>
  <c r="A56" i="70"/>
  <c r="A41" i="70"/>
  <c r="A42" i="70" s="1"/>
  <c r="A43" i="70" s="1"/>
  <c r="A44" i="70" s="1"/>
  <c r="A45" i="70" s="1"/>
  <c r="A46" i="70" s="1"/>
  <c r="A47" i="70" s="1"/>
  <c r="A48" i="70" s="1"/>
  <c r="A49" i="70" s="1"/>
  <c r="A50" i="70" s="1"/>
  <c r="A51" i="70" s="1"/>
  <c r="A52" i="70" s="1"/>
  <c r="A53" i="70" s="1"/>
  <c r="A54" i="70" s="1"/>
  <c r="A55" i="70" s="1"/>
  <c r="A10" i="70"/>
  <c r="A11" i="70" s="1"/>
  <c r="A12" i="70" s="1"/>
  <c r="A13" i="70" s="1"/>
  <c r="A14" i="70" s="1"/>
  <c r="A15" i="70" s="1"/>
  <c r="A16" i="70" s="1"/>
  <c r="A17" i="70" s="1"/>
  <c r="A18" i="70" s="1"/>
  <c r="A19" i="70" s="1"/>
  <c r="A20" i="70" s="1"/>
  <c r="A21" i="70" s="1"/>
  <c r="A22" i="70" s="1"/>
  <c r="A23" i="70" s="1"/>
  <c r="A24" i="70" s="1"/>
  <c r="A25" i="70" s="1"/>
  <c r="A26" i="70" s="1"/>
  <c r="A27" i="70" s="1"/>
  <c r="A28" i="70" s="1"/>
  <c r="A29" i="70" s="1"/>
  <c r="A30" i="70" s="1"/>
  <c r="A31" i="70" s="1"/>
  <c r="A32" i="70" s="1"/>
  <c r="A33" i="70" s="1"/>
  <c r="A34" i="70" s="1"/>
  <c r="A35" i="70" s="1"/>
  <c r="A36" i="70" s="1"/>
  <c r="A37" i="70" s="1"/>
  <c r="A100" i="70" l="1"/>
  <c r="E100" i="70"/>
  <c r="G99" i="69"/>
  <c r="F99" i="69"/>
  <c r="E99" i="69"/>
  <c r="E84" i="69"/>
  <c r="G56" i="69"/>
  <c r="G101" i="69" s="1"/>
  <c r="F56" i="69"/>
  <c r="F101" i="69" s="1"/>
  <c r="E56" i="69"/>
  <c r="E101" i="69" s="1"/>
  <c r="A56" i="69"/>
  <c r="A101" i="69" s="1"/>
  <c r="A41" i="69"/>
  <c r="A42" i="69" s="1"/>
  <c r="A43" i="69" s="1"/>
  <c r="A44" i="69" s="1"/>
  <c r="A45" i="69" s="1"/>
  <c r="A46" i="69" s="1"/>
  <c r="A47" i="69" s="1"/>
  <c r="A48" i="69" s="1"/>
  <c r="A49" i="69" s="1"/>
  <c r="A50" i="69" s="1"/>
  <c r="A51" i="69" s="1"/>
  <c r="A52" i="69" s="1"/>
  <c r="A53" i="69" s="1"/>
  <c r="A54" i="69" s="1"/>
  <c r="A55" i="69" s="1"/>
  <c r="A10" i="69"/>
  <c r="A11" i="69" s="1"/>
  <c r="A12" i="69" s="1"/>
  <c r="A13" i="69" s="1"/>
  <c r="A14" i="69" s="1"/>
  <c r="A15" i="69" s="1"/>
  <c r="A16" i="69" s="1"/>
  <c r="A17" i="69" s="1"/>
  <c r="A18" i="69" s="1"/>
  <c r="A19" i="69" s="1"/>
  <c r="A20" i="69" s="1"/>
  <c r="A21" i="69" s="1"/>
  <c r="A22" i="69" s="1"/>
  <c r="A23" i="69" s="1"/>
  <c r="A24" i="69" s="1"/>
  <c r="A25" i="69" s="1"/>
  <c r="A26" i="69" s="1"/>
  <c r="A27" i="69" s="1"/>
  <c r="A28" i="69" s="1"/>
  <c r="A29" i="69" s="1"/>
  <c r="A30" i="69" s="1"/>
  <c r="A31" i="69" s="1"/>
  <c r="A32" i="69" s="1"/>
  <c r="A33" i="69" s="1"/>
  <c r="A34" i="69" s="1"/>
  <c r="A35" i="69" s="1"/>
  <c r="A36" i="69" s="1"/>
  <c r="A37" i="69" s="1"/>
  <c r="A56" i="67" l="1"/>
  <c r="A101" i="67" s="1"/>
  <c r="G100" i="68"/>
  <c r="F100" i="68"/>
  <c r="E100" i="68"/>
  <c r="E85" i="68"/>
  <c r="G57" i="68"/>
  <c r="G102" i="68" s="1"/>
  <c r="F57" i="68"/>
  <c r="F102" i="68" s="1"/>
  <c r="E57" i="68"/>
  <c r="E102" i="68" s="1"/>
  <c r="A57" i="68"/>
  <c r="A41" i="68"/>
  <c r="A42" i="68" s="1"/>
  <c r="A43" i="68" s="1"/>
  <c r="A44" i="68" s="1"/>
  <c r="A45" i="68" s="1"/>
  <c r="A46" i="68" s="1"/>
  <c r="A47" i="68" s="1"/>
  <c r="A48" i="68" s="1"/>
  <c r="A49" i="68" s="1"/>
  <c r="A50" i="68" s="1"/>
  <c r="A51" i="68" s="1"/>
  <c r="A52" i="68" s="1"/>
  <c r="A53" i="68" s="1"/>
  <c r="A54" i="68" s="1"/>
  <c r="A55" i="68" s="1"/>
  <c r="A56" i="68" s="1"/>
  <c r="A10" i="68"/>
  <c r="A11" i="68" s="1"/>
  <c r="A12" i="68" s="1"/>
  <c r="A13" i="68" s="1"/>
  <c r="A14" i="68" s="1"/>
  <c r="A15" i="68" s="1"/>
  <c r="A16" i="68" s="1"/>
  <c r="A17" i="68" s="1"/>
  <c r="A18" i="68" s="1"/>
  <c r="A19" i="68" s="1"/>
  <c r="A20" i="68" s="1"/>
  <c r="A21" i="68" s="1"/>
  <c r="A22" i="68" s="1"/>
  <c r="A23" i="68" s="1"/>
  <c r="A24" i="68" s="1"/>
  <c r="A25" i="68" s="1"/>
  <c r="A26" i="68" s="1"/>
  <c r="A27" i="68" s="1"/>
  <c r="A28" i="68" s="1"/>
  <c r="A29" i="68" s="1"/>
  <c r="A30" i="68" s="1"/>
  <c r="A31" i="68" s="1"/>
  <c r="A32" i="68" s="1"/>
  <c r="A33" i="68" s="1"/>
  <c r="A34" i="68" s="1"/>
  <c r="A35" i="68" s="1"/>
  <c r="A36" i="68" s="1"/>
  <c r="A37" i="68" s="1"/>
  <c r="G99" i="67" l="1"/>
  <c r="F99" i="67"/>
  <c r="E99" i="67"/>
  <c r="E84" i="67"/>
  <c r="G56" i="67"/>
  <c r="G101" i="67" s="1"/>
  <c r="F56" i="67"/>
  <c r="F101" i="67" s="1"/>
  <c r="E56" i="67"/>
  <c r="A41" i="67"/>
  <c r="A42" i="67" s="1"/>
  <c r="A43" i="67" s="1"/>
  <c r="A44" i="67" s="1"/>
  <c r="A45" i="67" s="1"/>
  <c r="A46" i="67" s="1"/>
  <c r="A47" i="67" s="1"/>
  <c r="A48" i="67" s="1"/>
  <c r="A49" i="67" s="1"/>
  <c r="A50" i="67" s="1"/>
  <c r="A51" i="67" s="1"/>
  <c r="A52" i="67" s="1"/>
  <c r="A53" i="67" s="1"/>
  <c r="A54" i="67" s="1"/>
  <c r="A55" i="67" s="1"/>
  <c r="A10" i="67"/>
  <c r="A11" i="67" s="1"/>
  <c r="A12" i="67" s="1"/>
  <c r="A13" i="67" s="1"/>
  <c r="A14" i="67" s="1"/>
  <c r="A15" i="67" s="1"/>
  <c r="A16" i="67" s="1"/>
  <c r="A17" i="67" s="1"/>
  <c r="A18" i="67" s="1"/>
  <c r="A19" i="67" s="1"/>
  <c r="A20" i="67" s="1"/>
  <c r="A21" i="67" s="1"/>
  <c r="A22" i="67" s="1"/>
  <c r="A23" i="67" s="1"/>
  <c r="A24" i="67" s="1"/>
  <c r="A25" i="67" s="1"/>
  <c r="A26" i="67" s="1"/>
  <c r="A27" i="67" s="1"/>
  <c r="A28" i="67" s="1"/>
  <c r="A29" i="67" s="1"/>
  <c r="A30" i="67" s="1"/>
  <c r="A31" i="67" s="1"/>
  <c r="A32" i="67" s="1"/>
  <c r="A33" i="67" s="1"/>
  <c r="A34" i="67" s="1"/>
  <c r="A35" i="67" s="1"/>
  <c r="A36" i="67" s="1"/>
  <c r="A37" i="67" s="1"/>
  <c r="E101" i="67" l="1"/>
  <c r="G100" i="66"/>
  <c r="F100" i="66"/>
  <c r="E100" i="66"/>
  <c r="E85" i="66"/>
  <c r="G57" i="66"/>
  <c r="G102" i="66" s="1"/>
  <c r="F57" i="66"/>
  <c r="F102" i="66" s="1"/>
  <c r="E57" i="66"/>
  <c r="E102" i="66" s="1"/>
  <c r="A57" i="66"/>
  <c r="A41" i="66"/>
  <c r="A42" i="66" s="1"/>
  <c r="A43" i="66" s="1"/>
  <c r="A44" i="66" s="1"/>
  <c r="A45" i="66" s="1"/>
  <c r="A46" i="66" s="1"/>
  <c r="A47" i="66" s="1"/>
  <c r="A48" i="66" s="1"/>
  <c r="A49" i="66" s="1"/>
  <c r="A50" i="66" s="1"/>
  <c r="A51" i="66" s="1"/>
  <c r="A52" i="66" s="1"/>
  <c r="A53" i="66" s="1"/>
  <c r="A54" i="66" s="1"/>
  <c r="A55" i="66" s="1"/>
  <c r="A56" i="66" s="1"/>
  <c r="A10" i="66"/>
  <c r="A11" i="66" s="1"/>
  <c r="A12" i="66" s="1"/>
  <c r="A13" i="66" s="1"/>
  <c r="A14" i="66" s="1"/>
  <c r="A15" i="66" s="1"/>
  <c r="A16" i="66" s="1"/>
  <c r="A17" i="66" s="1"/>
  <c r="A18" i="66" s="1"/>
  <c r="A19" i="66" s="1"/>
  <c r="A20" i="66" s="1"/>
  <c r="A21" i="66" s="1"/>
  <c r="A22" i="66" s="1"/>
  <c r="A23" i="66" s="1"/>
  <c r="A24" i="66" s="1"/>
  <c r="A25" i="66" s="1"/>
  <c r="A26" i="66" s="1"/>
  <c r="A27" i="66" s="1"/>
  <c r="A28" i="66" s="1"/>
  <c r="A29" i="66" s="1"/>
  <c r="A30" i="66" s="1"/>
  <c r="A31" i="66" s="1"/>
  <c r="A32" i="66" s="1"/>
  <c r="A33" i="66" s="1"/>
  <c r="A34" i="66" s="1"/>
  <c r="A35" i="66" s="1"/>
  <c r="A36" i="66" s="1"/>
  <c r="A37" i="66" s="1"/>
  <c r="G100" i="65" l="1"/>
  <c r="F100" i="65"/>
  <c r="E100" i="65"/>
  <c r="E85" i="65"/>
  <c r="G57" i="65"/>
  <c r="G102" i="65" s="1"/>
  <c r="F57" i="65"/>
  <c r="F102" i="65" s="1"/>
  <c r="E57" i="65"/>
  <c r="A57" i="65"/>
  <c r="A41" i="65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10" i="65"/>
  <c r="A11" i="65" s="1"/>
  <c r="A12" i="65" s="1"/>
  <c r="A13" i="65" s="1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E102" i="65" l="1"/>
  <c r="G100" i="64"/>
  <c r="F100" i="64"/>
  <c r="E100" i="64"/>
  <c r="E85" i="64"/>
  <c r="G57" i="64"/>
  <c r="G102" i="64" s="1"/>
  <c r="F57" i="64"/>
  <c r="F102" i="64" s="1"/>
  <c r="E57" i="64"/>
  <c r="E102" i="64" s="1"/>
  <c r="A57" i="64"/>
  <c r="A41" i="64"/>
  <c r="A42" i="64" s="1"/>
  <c r="A43" i="64" s="1"/>
  <c r="A44" i="64" s="1"/>
  <c r="A45" i="64" s="1"/>
  <c r="A46" i="64" s="1"/>
  <c r="A47" i="64" s="1"/>
  <c r="A48" i="64" s="1"/>
  <c r="A49" i="64" s="1"/>
  <c r="A50" i="64" s="1"/>
  <c r="A51" i="64" s="1"/>
  <c r="A52" i="64" s="1"/>
  <c r="A53" i="64" s="1"/>
  <c r="A54" i="64" s="1"/>
  <c r="A55" i="64" s="1"/>
  <c r="A56" i="64" s="1"/>
  <c r="A10" i="64"/>
  <c r="A11" i="64" s="1"/>
  <c r="A12" i="64" s="1"/>
  <c r="A13" i="64" s="1"/>
  <c r="A14" i="64" s="1"/>
  <c r="A15" i="64" s="1"/>
  <c r="A16" i="64" s="1"/>
  <c r="A17" i="64" s="1"/>
  <c r="A18" i="64" s="1"/>
  <c r="A19" i="64" s="1"/>
  <c r="A20" i="64" s="1"/>
  <c r="A21" i="64" s="1"/>
  <c r="A22" i="64" s="1"/>
  <c r="A23" i="64" s="1"/>
  <c r="A24" i="64" s="1"/>
  <c r="A25" i="64" s="1"/>
  <c r="A26" i="64" s="1"/>
  <c r="A27" i="64" s="1"/>
  <c r="A28" i="64" s="1"/>
  <c r="A29" i="64" s="1"/>
  <c r="A30" i="64" s="1"/>
  <c r="A31" i="64" s="1"/>
  <c r="A32" i="64" s="1"/>
  <c r="A33" i="64" s="1"/>
  <c r="A34" i="64" s="1"/>
  <c r="A35" i="64" s="1"/>
  <c r="A36" i="64" s="1"/>
  <c r="A37" i="64" s="1"/>
  <c r="G100" i="63" l="1"/>
  <c r="F100" i="63"/>
  <c r="E100" i="63"/>
  <c r="E85" i="63"/>
  <c r="G57" i="63"/>
  <c r="G102" i="63" s="1"/>
  <c r="F57" i="63"/>
  <c r="F102" i="63" s="1"/>
  <c r="E57" i="63"/>
  <c r="A57" i="63"/>
  <c r="A41" i="63"/>
  <c r="A42" i="63" s="1"/>
  <c r="A43" i="63" s="1"/>
  <c r="A44" i="63" s="1"/>
  <c r="A45" i="63" s="1"/>
  <c r="A46" i="63" s="1"/>
  <c r="A47" i="63" s="1"/>
  <c r="A48" i="63" s="1"/>
  <c r="A49" i="63" s="1"/>
  <c r="A50" i="63" s="1"/>
  <c r="A51" i="63" s="1"/>
  <c r="A52" i="63" s="1"/>
  <c r="A53" i="63" s="1"/>
  <c r="A54" i="63" s="1"/>
  <c r="A55" i="63" s="1"/>
  <c r="A56" i="63" s="1"/>
  <c r="A10" i="63"/>
  <c r="A11" i="63" s="1"/>
  <c r="A12" i="63" s="1"/>
  <c r="A13" i="63" s="1"/>
  <c r="A14" i="63" s="1"/>
  <c r="A15" i="63" s="1"/>
  <c r="A16" i="63" s="1"/>
  <c r="A17" i="63" s="1"/>
  <c r="A18" i="63" s="1"/>
  <c r="A19" i="63" s="1"/>
  <c r="A20" i="63" s="1"/>
  <c r="A21" i="63" s="1"/>
  <c r="A22" i="63" s="1"/>
  <c r="A23" i="63" s="1"/>
  <c r="A24" i="63" s="1"/>
  <c r="A25" i="63" s="1"/>
  <c r="A26" i="63" s="1"/>
  <c r="A27" i="63" s="1"/>
  <c r="A28" i="63" s="1"/>
  <c r="A29" i="63" s="1"/>
  <c r="A30" i="63" s="1"/>
  <c r="A31" i="63" s="1"/>
  <c r="A32" i="63" s="1"/>
  <c r="A33" i="63" s="1"/>
  <c r="A34" i="63" s="1"/>
  <c r="A35" i="63" s="1"/>
  <c r="A36" i="63" s="1"/>
  <c r="A37" i="63" s="1"/>
  <c r="E102" i="63" l="1"/>
  <c r="A57" i="62"/>
  <c r="G101" i="62" l="1"/>
  <c r="F101" i="62"/>
  <c r="E101" i="62"/>
  <c r="E86" i="62"/>
  <c r="G57" i="62"/>
  <c r="G103" i="62" s="1"/>
  <c r="F57" i="62"/>
  <c r="F103" i="62" s="1"/>
  <c r="E57" i="62"/>
  <c r="A41" i="62"/>
  <c r="A42" i="62" s="1"/>
  <c r="A43" i="62" s="1"/>
  <c r="A44" i="62" s="1"/>
  <c r="A45" i="62" s="1"/>
  <c r="A46" i="62" s="1"/>
  <c r="A47" i="62" s="1"/>
  <c r="A48" i="62" s="1"/>
  <c r="A49" i="62" s="1"/>
  <c r="A50" i="62" s="1"/>
  <c r="A51" i="62" s="1"/>
  <c r="A52" i="62" s="1"/>
  <c r="A53" i="62" s="1"/>
  <c r="A54" i="62" s="1"/>
  <c r="A55" i="62" s="1"/>
  <c r="A56" i="62" s="1"/>
  <c r="A10" i="62"/>
  <c r="A11" i="62" s="1"/>
  <c r="A12" i="62" s="1"/>
  <c r="A13" i="62" s="1"/>
  <c r="A14" i="62" s="1"/>
  <c r="A15" i="62" s="1"/>
  <c r="A16" i="62" s="1"/>
  <c r="A17" i="62" s="1"/>
  <c r="A18" i="62" s="1"/>
  <c r="A19" i="62" s="1"/>
  <c r="A20" i="62" s="1"/>
  <c r="A21" i="62" s="1"/>
  <c r="A22" i="62" s="1"/>
  <c r="A23" i="62" s="1"/>
  <c r="A24" i="62" s="1"/>
  <c r="A25" i="62" s="1"/>
  <c r="A26" i="62" s="1"/>
  <c r="A27" i="62" s="1"/>
  <c r="A28" i="62" s="1"/>
  <c r="A29" i="62" s="1"/>
  <c r="A30" i="62" s="1"/>
  <c r="A31" i="62" s="1"/>
  <c r="A32" i="62" s="1"/>
  <c r="A33" i="62" s="1"/>
  <c r="A34" i="62" s="1"/>
  <c r="A35" i="62" s="1"/>
  <c r="A36" i="62" s="1"/>
  <c r="A37" i="62" s="1"/>
  <c r="E103" i="62" l="1"/>
  <c r="G101" i="61"/>
  <c r="F101" i="61"/>
  <c r="E101" i="61"/>
  <c r="E86" i="61"/>
  <c r="G57" i="61"/>
  <c r="G103" i="61" s="1"/>
  <c r="F57" i="61"/>
  <c r="F103" i="61" s="1"/>
  <c r="E57" i="61"/>
  <c r="E103" i="61" s="1"/>
  <c r="A41" i="61"/>
  <c r="A42" i="61" s="1"/>
  <c r="A43" i="61" s="1"/>
  <c r="A44" i="61" s="1"/>
  <c r="A45" i="61" s="1"/>
  <c r="A46" i="61" s="1"/>
  <c r="A47" i="61" s="1"/>
  <c r="A48" i="61" s="1"/>
  <c r="A49" i="61" s="1"/>
  <c r="A50" i="61" s="1"/>
  <c r="A51" i="61" s="1"/>
  <c r="A52" i="61" s="1"/>
  <c r="A53" i="61" s="1"/>
  <c r="A54" i="61" s="1"/>
  <c r="A55" i="61" s="1"/>
  <c r="A56" i="61" s="1"/>
  <c r="A10" i="61"/>
  <c r="A11" i="61" s="1"/>
  <c r="A12" i="61" s="1"/>
  <c r="A13" i="61" s="1"/>
  <c r="A14" i="61" s="1"/>
  <c r="A15" i="61" s="1"/>
  <c r="A16" i="61" s="1"/>
  <c r="A17" i="61" s="1"/>
  <c r="A18" i="61" s="1"/>
  <c r="A19" i="61" s="1"/>
  <c r="A20" i="61" s="1"/>
  <c r="A21" i="61" s="1"/>
  <c r="A22" i="61" s="1"/>
  <c r="A23" i="61" s="1"/>
  <c r="A24" i="61" s="1"/>
  <c r="A25" i="61" s="1"/>
  <c r="A26" i="61" s="1"/>
  <c r="A27" i="61" s="1"/>
  <c r="A28" i="61" s="1"/>
  <c r="A29" i="61" s="1"/>
  <c r="A30" i="61" s="1"/>
  <c r="A31" i="61" s="1"/>
  <c r="A32" i="61" s="1"/>
  <c r="A33" i="61" s="1"/>
  <c r="A34" i="61" s="1"/>
  <c r="A35" i="61" s="1"/>
  <c r="A36" i="61" s="1"/>
  <c r="A37" i="61" s="1"/>
  <c r="G101" i="60" l="1"/>
  <c r="F101" i="60"/>
  <c r="E101" i="60"/>
  <c r="E86" i="60"/>
  <c r="G57" i="60"/>
  <c r="G103" i="60" s="1"/>
  <c r="F57" i="60"/>
  <c r="F103" i="60" s="1"/>
  <c r="E57" i="60"/>
  <c r="A41" i="60"/>
  <c r="A42" i="60" s="1"/>
  <c r="A43" i="60" s="1"/>
  <c r="A44" i="60" s="1"/>
  <c r="A45" i="60" s="1"/>
  <c r="A46" i="60" s="1"/>
  <c r="A47" i="60" s="1"/>
  <c r="A48" i="60" s="1"/>
  <c r="A49" i="60" s="1"/>
  <c r="A50" i="60" s="1"/>
  <c r="A51" i="60" s="1"/>
  <c r="A52" i="60" s="1"/>
  <c r="A53" i="60" s="1"/>
  <c r="A54" i="60" s="1"/>
  <c r="A55" i="60" s="1"/>
  <c r="A56" i="60" s="1"/>
  <c r="A10" i="60"/>
  <c r="A11" i="60" s="1"/>
  <c r="A12" i="60" s="1"/>
  <c r="A13" i="60" s="1"/>
  <c r="A14" i="60" s="1"/>
  <c r="A15" i="60" s="1"/>
  <c r="A16" i="60" s="1"/>
  <c r="A17" i="60" s="1"/>
  <c r="A18" i="60" s="1"/>
  <c r="A19" i="60" s="1"/>
  <c r="A20" i="60" s="1"/>
  <c r="A21" i="60" s="1"/>
  <c r="A22" i="60" s="1"/>
  <c r="A23" i="60" s="1"/>
  <c r="A24" i="60" s="1"/>
  <c r="A25" i="60" s="1"/>
  <c r="A26" i="60" s="1"/>
  <c r="A27" i="60" s="1"/>
  <c r="A28" i="60" s="1"/>
  <c r="A29" i="60" s="1"/>
  <c r="A30" i="60" s="1"/>
  <c r="A31" i="60" s="1"/>
  <c r="A32" i="60" s="1"/>
  <c r="A33" i="60" s="1"/>
  <c r="A34" i="60" s="1"/>
  <c r="A35" i="60" s="1"/>
  <c r="A36" i="60" s="1"/>
  <c r="A37" i="60" s="1"/>
  <c r="E103" i="60" l="1"/>
  <c r="G101" i="59"/>
  <c r="F101" i="59"/>
  <c r="E101" i="59"/>
  <c r="E86" i="59"/>
  <c r="G57" i="59"/>
  <c r="G103" i="59" s="1"/>
  <c r="F57" i="59"/>
  <c r="F103" i="59" s="1"/>
  <c r="E57" i="59"/>
  <c r="E103" i="59" s="1"/>
  <c r="A41" i="59"/>
  <c r="A42" i="59" s="1"/>
  <c r="A43" i="59" s="1"/>
  <c r="A44" i="59" s="1"/>
  <c r="A45" i="59" s="1"/>
  <c r="A46" i="59" s="1"/>
  <c r="A47" i="59" s="1"/>
  <c r="A48" i="59" s="1"/>
  <c r="A49" i="59" s="1"/>
  <c r="A50" i="59" s="1"/>
  <c r="A51" i="59" s="1"/>
  <c r="A52" i="59" s="1"/>
  <c r="A53" i="59" s="1"/>
  <c r="A54" i="59" s="1"/>
  <c r="A55" i="59" s="1"/>
  <c r="A56" i="59" s="1"/>
  <c r="A10" i="59"/>
  <c r="A11" i="59" s="1"/>
  <c r="A12" i="59" s="1"/>
  <c r="A13" i="59" s="1"/>
  <c r="A14" i="59" s="1"/>
  <c r="A15" i="59" s="1"/>
  <c r="A16" i="59" s="1"/>
  <c r="A17" i="59" s="1"/>
  <c r="A18" i="59" s="1"/>
  <c r="A19" i="59" s="1"/>
  <c r="A20" i="59" s="1"/>
  <c r="A21" i="59" s="1"/>
  <c r="A22" i="59" s="1"/>
  <c r="A23" i="59" s="1"/>
  <c r="A24" i="59" s="1"/>
  <c r="A25" i="59" s="1"/>
  <c r="A26" i="59" s="1"/>
  <c r="A27" i="59" s="1"/>
  <c r="A28" i="59" s="1"/>
  <c r="A29" i="59" s="1"/>
  <c r="A30" i="59" s="1"/>
  <c r="A31" i="59" s="1"/>
  <c r="A32" i="59" s="1"/>
  <c r="A33" i="59" s="1"/>
  <c r="A34" i="59" s="1"/>
  <c r="A35" i="59" s="1"/>
  <c r="A36" i="59" s="1"/>
  <c r="A37" i="59" s="1"/>
  <c r="G102" i="58" l="1"/>
  <c r="F102" i="58"/>
  <c r="E102" i="58"/>
  <c r="A102" i="58"/>
  <c r="E86" i="58"/>
  <c r="G57" i="58"/>
  <c r="G104" i="58" s="1"/>
  <c r="F57" i="58"/>
  <c r="F104" i="58" s="1"/>
  <c r="E57" i="58"/>
  <c r="A41" i="58"/>
  <c r="A42" i="58" s="1"/>
  <c r="A43" i="58" s="1"/>
  <c r="A44" i="58" s="1"/>
  <c r="A45" i="58" s="1"/>
  <c r="A46" i="58" s="1"/>
  <c r="A47" i="58" s="1"/>
  <c r="A48" i="58" s="1"/>
  <c r="A49" i="58" s="1"/>
  <c r="A50" i="58" s="1"/>
  <c r="A51" i="58" s="1"/>
  <c r="A52" i="58" s="1"/>
  <c r="A53" i="58" s="1"/>
  <c r="A54" i="58" s="1"/>
  <c r="A55" i="58" s="1"/>
  <c r="A56" i="58" s="1"/>
  <c r="A10" i="58"/>
  <c r="A11" i="58" s="1"/>
  <c r="A12" i="58" s="1"/>
  <c r="A13" i="58" s="1"/>
  <c r="A14" i="58" s="1"/>
  <c r="A15" i="58" s="1"/>
  <c r="A16" i="58" s="1"/>
  <c r="A17" i="58" s="1"/>
  <c r="A18" i="58" s="1"/>
  <c r="A19" i="58" s="1"/>
  <c r="A20" i="58" s="1"/>
  <c r="A21" i="58" s="1"/>
  <c r="A22" i="58" s="1"/>
  <c r="A23" i="58" s="1"/>
  <c r="A24" i="58" s="1"/>
  <c r="A25" i="58" s="1"/>
  <c r="A26" i="58" s="1"/>
  <c r="A27" i="58" s="1"/>
  <c r="A28" i="58" s="1"/>
  <c r="A29" i="58" s="1"/>
  <c r="A30" i="58" s="1"/>
  <c r="A31" i="58" s="1"/>
  <c r="A32" i="58" s="1"/>
  <c r="A33" i="58" s="1"/>
  <c r="A34" i="58" s="1"/>
  <c r="A35" i="58" s="1"/>
  <c r="A36" i="58" s="1"/>
  <c r="A37" i="58" s="1"/>
  <c r="E104" i="58" l="1"/>
  <c r="G102" i="57"/>
  <c r="F102" i="57"/>
  <c r="E102" i="57"/>
  <c r="A102" i="57"/>
  <c r="E86" i="57"/>
  <c r="G57" i="57"/>
  <c r="G104" i="57" s="1"/>
  <c r="F57" i="57"/>
  <c r="F104" i="57" s="1"/>
  <c r="E57" i="57"/>
  <c r="A41" i="57"/>
  <c r="A42" i="57" s="1"/>
  <c r="A43" i="57" s="1"/>
  <c r="A44" i="57" s="1"/>
  <c r="A45" i="57" s="1"/>
  <c r="A46" i="57" s="1"/>
  <c r="A47" i="57" s="1"/>
  <c r="A48" i="57" s="1"/>
  <c r="A49" i="57" s="1"/>
  <c r="A50" i="57" s="1"/>
  <c r="A51" i="57" s="1"/>
  <c r="A52" i="57" s="1"/>
  <c r="A53" i="57" s="1"/>
  <c r="A54" i="57" s="1"/>
  <c r="A55" i="57" s="1"/>
  <c r="A56" i="57" s="1"/>
  <c r="A10" i="57"/>
  <c r="A11" i="57" s="1"/>
  <c r="A12" i="57" s="1"/>
  <c r="A13" i="57" s="1"/>
  <c r="A14" i="57" s="1"/>
  <c r="A15" i="57" s="1"/>
  <c r="A16" i="57" s="1"/>
  <c r="A17" i="57" s="1"/>
  <c r="A18" i="57" s="1"/>
  <c r="A19" i="57" s="1"/>
  <c r="A20" i="57" s="1"/>
  <c r="A21" i="57" s="1"/>
  <c r="A22" i="57" s="1"/>
  <c r="A23" i="57" s="1"/>
  <c r="A24" i="57" s="1"/>
  <c r="A25" i="57" s="1"/>
  <c r="A26" i="57" s="1"/>
  <c r="A27" i="57" s="1"/>
  <c r="A28" i="57" s="1"/>
  <c r="A29" i="57" s="1"/>
  <c r="A30" i="57" s="1"/>
  <c r="A31" i="57" s="1"/>
  <c r="A32" i="57" s="1"/>
  <c r="A33" i="57" s="1"/>
  <c r="A34" i="57" s="1"/>
  <c r="A35" i="57" s="1"/>
  <c r="A36" i="57" s="1"/>
  <c r="A37" i="57" s="1"/>
  <c r="E104" i="57" l="1"/>
  <c r="G102" i="56"/>
  <c r="F102" i="56"/>
  <c r="E102" i="56"/>
  <c r="A102" i="56"/>
  <c r="E86" i="56"/>
  <c r="A86" i="56"/>
  <c r="G56" i="56"/>
  <c r="G104" i="56" s="1"/>
  <c r="F56" i="56"/>
  <c r="E56" i="56"/>
  <c r="A40" i="56"/>
  <c r="A41" i="56" s="1"/>
  <c r="A42" i="56" s="1"/>
  <c r="A43" i="56" s="1"/>
  <c r="A44" i="56" s="1"/>
  <c r="A45" i="56" s="1"/>
  <c r="A46" i="56" s="1"/>
  <c r="A47" i="56" s="1"/>
  <c r="A48" i="56" s="1"/>
  <c r="A49" i="56" s="1"/>
  <c r="A50" i="56" s="1"/>
  <c r="A51" i="56" s="1"/>
  <c r="A52" i="56" s="1"/>
  <c r="A53" i="56" s="1"/>
  <c r="A54" i="56" s="1"/>
  <c r="A55" i="56" s="1"/>
  <c r="A10" i="56"/>
  <c r="A11" i="56" s="1"/>
  <c r="A12" i="56" s="1"/>
  <c r="A13" i="56" s="1"/>
  <c r="A14" i="56" s="1"/>
  <c r="A15" i="56" s="1"/>
  <c r="A16" i="56" s="1"/>
  <c r="A17" i="56" s="1"/>
  <c r="A18" i="56" s="1"/>
  <c r="A19" i="56" s="1"/>
  <c r="A20" i="56" s="1"/>
  <c r="A21" i="56" s="1"/>
  <c r="A22" i="56" s="1"/>
  <c r="A23" i="56" s="1"/>
  <c r="A24" i="56" s="1"/>
  <c r="A25" i="56" s="1"/>
  <c r="A26" i="56" s="1"/>
  <c r="A27" i="56" s="1"/>
  <c r="A28" i="56" s="1"/>
  <c r="A29" i="56" s="1"/>
  <c r="A30" i="56" s="1"/>
  <c r="A31" i="56" s="1"/>
  <c r="A32" i="56" s="1"/>
  <c r="A33" i="56" s="1"/>
  <c r="A34" i="56" s="1"/>
  <c r="A35" i="56" s="1"/>
  <c r="A36" i="56" s="1"/>
  <c r="A37" i="56" s="1"/>
  <c r="A56" i="56" s="1"/>
  <c r="A104" i="56" s="1"/>
  <c r="F104" i="56" l="1"/>
  <c r="E104" i="56"/>
  <c r="G102" i="55"/>
  <c r="F102" i="55"/>
  <c r="E102" i="55"/>
  <c r="A102" i="55"/>
  <c r="E86" i="55"/>
  <c r="A86" i="55"/>
  <c r="G56" i="55"/>
  <c r="F56" i="55"/>
  <c r="E56" i="55"/>
  <c r="A41" i="55"/>
  <c r="A42" i="55" s="1"/>
  <c r="A43" i="55" s="1"/>
  <c r="A44" i="55" s="1"/>
  <c r="A45" i="55" s="1"/>
  <c r="A46" i="55" s="1"/>
  <c r="A47" i="55" s="1"/>
  <c r="A48" i="55" s="1"/>
  <c r="A49" i="55" s="1"/>
  <c r="A50" i="55" s="1"/>
  <c r="A51" i="55" s="1"/>
  <c r="A52" i="55" s="1"/>
  <c r="A53" i="55" s="1"/>
  <c r="A54" i="55" s="1"/>
  <c r="A55" i="55" s="1"/>
  <c r="A40" i="55"/>
  <c r="A10" i="55"/>
  <c r="A11" i="55" s="1"/>
  <c r="A12" i="55" s="1"/>
  <c r="A13" i="55" s="1"/>
  <c r="A14" i="55" s="1"/>
  <c r="A15" i="55" s="1"/>
  <c r="A16" i="55" s="1"/>
  <c r="A17" i="55" s="1"/>
  <c r="A18" i="55" s="1"/>
  <c r="A19" i="55" s="1"/>
  <c r="A20" i="55" s="1"/>
  <c r="A21" i="55" s="1"/>
  <c r="A22" i="55" s="1"/>
  <c r="A23" i="55" s="1"/>
  <c r="A24" i="55" s="1"/>
  <c r="A25" i="55" s="1"/>
  <c r="A26" i="55" s="1"/>
  <c r="A27" i="55" s="1"/>
  <c r="A28" i="55" s="1"/>
  <c r="A29" i="55" s="1"/>
  <c r="A30" i="55" s="1"/>
  <c r="A31" i="55" s="1"/>
  <c r="A32" i="55" s="1"/>
  <c r="A33" i="55" s="1"/>
  <c r="A34" i="55" s="1"/>
  <c r="A35" i="55" s="1"/>
  <c r="A36" i="55" s="1"/>
  <c r="A37" i="55" s="1"/>
  <c r="A56" i="55" l="1"/>
  <c r="A104" i="55" s="1"/>
  <c r="E104" i="55"/>
  <c r="F104" i="55"/>
  <c r="G104" i="55"/>
  <c r="G102" i="54"/>
  <c r="F102" i="54"/>
  <c r="E102" i="54"/>
  <c r="A102" i="54"/>
  <c r="E86" i="54"/>
  <c r="A86" i="54"/>
  <c r="G56" i="54"/>
  <c r="F56" i="54"/>
  <c r="F104" i="54" s="1"/>
  <c r="E56" i="54"/>
  <c r="E104" i="54" s="1"/>
  <c r="A40" i="54"/>
  <c r="A41" i="54" s="1"/>
  <c r="A42" i="54" s="1"/>
  <c r="A43" i="54" s="1"/>
  <c r="A44" i="54" s="1"/>
  <c r="A45" i="54" s="1"/>
  <c r="A46" i="54" s="1"/>
  <c r="A47" i="54" s="1"/>
  <c r="A48" i="54" s="1"/>
  <c r="A49" i="54" s="1"/>
  <c r="A50" i="54" s="1"/>
  <c r="A51" i="54" s="1"/>
  <c r="A52" i="54" s="1"/>
  <c r="A53" i="54" s="1"/>
  <c r="A54" i="54" s="1"/>
  <c r="A55" i="54" s="1"/>
  <c r="A10" i="54"/>
  <c r="A11" i="54" s="1"/>
  <c r="A12" i="54" s="1"/>
  <c r="A13" i="54" s="1"/>
  <c r="A14" i="54" s="1"/>
  <c r="A15" i="54" s="1"/>
  <c r="A16" i="54" s="1"/>
  <c r="A17" i="54" s="1"/>
  <c r="A18" i="54" s="1"/>
  <c r="A19" i="54" s="1"/>
  <c r="A20" i="54" s="1"/>
  <c r="A21" i="54" s="1"/>
  <c r="A22" i="54" s="1"/>
  <c r="A23" i="54" s="1"/>
  <c r="A24" i="54" s="1"/>
  <c r="A25" i="54" s="1"/>
  <c r="A26" i="54" s="1"/>
  <c r="A27" i="54" s="1"/>
  <c r="A28" i="54" s="1"/>
  <c r="A29" i="54" s="1"/>
  <c r="A30" i="54" s="1"/>
  <c r="A31" i="54" s="1"/>
  <c r="A32" i="54" s="1"/>
  <c r="A33" i="54" s="1"/>
  <c r="A34" i="54" s="1"/>
  <c r="A35" i="54" s="1"/>
  <c r="A36" i="54" s="1"/>
  <c r="A37" i="54" s="1"/>
  <c r="A56" i="54" s="1"/>
  <c r="A104" i="54" s="1"/>
  <c r="G104" i="54" l="1"/>
  <c r="G102" i="53"/>
  <c r="F102" i="53"/>
  <c r="E102" i="53"/>
  <c r="A102" i="53"/>
  <c r="E86" i="53"/>
  <c r="A86" i="53"/>
  <c r="G56" i="53"/>
  <c r="G104" i="53" s="1"/>
  <c r="F56" i="53"/>
  <c r="E56" i="53"/>
  <c r="A40" i="53"/>
  <c r="A41" i="53" s="1"/>
  <c r="A42" i="53" s="1"/>
  <c r="A43" i="53" s="1"/>
  <c r="A44" i="53" s="1"/>
  <c r="A45" i="53" s="1"/>
  <c r="A46" i="53" s="1"/>
  <c r="A47" i="53" s="1"/>
  <c r="A48" i="53" s="1"/>
  <c r="A49" i="53" s="1"/>
  <c r="A50" i="53" s="1"/>
  <c r="A51" i="53" s="1"/>
  <c r="A52" i="53" s="1"/>
  <c r="A53" i="53" s="1"/>
  <c r="A54" i="53" s="1"/>
  <c r="A55" i="53" s="1"/>
  <c r="A10" i="53"/>
  <c r="A11" i="53" s="1"/>
  <c r="A12" i="53" s="1"/>
  <c r="A13" i="53" s="1"/>
  <c r="A14" i="53" s="1"/>
  <c r="A15" i="53" s="1"/>
  <c r="A16" i="53" s="1"/>
  <c r="A17" i="53" s="1"/>
  <c r="A18" i="53" s="1"/>
  <c r="A19" i="53" s="1"/>
  <c r="A20" i="53" s="1"/>
  <c r="A21" i="53" s="1"/>
  <c r="A22" i="53" s="1"/>
  <c r="A23" i="53" s="1"/>
  <c r="A24" i="53" s="1"/>
  <c r="A25" i="53" s="1"/>
  <c r="A26" i="53" s="1"/>
  <c r="A27" i="53" s="1"/>
  <c r="A28" i="53" s="1"/>
  <c r="A29" i="53" s="1"/>
  <c r="A30" i="53" s="1"/>
  <c r="A31" i="53" s="1"/>
  <c r="A32" i="53" s="1"/>
  <c r="A33" i="53" s="1"/>
  <c r="A34" i="53" s="1"/>
  <c r="A35" i="53" s="1"/>
  <c r="A36" i="53" s="1"/>
  <c r="A37" i="53" s="1"/>
  <c r="A56" i="53" s="1"/>
  <c r="A104" i="53" s="1"/>
  <c r="F104" i="53" l="1"/>
  <c r="E104" i="53"/>
  <c r="G102" i="52"/>
  <c r="F102" i="52"/>
  <c r="E102" i="52"/>
  <c r="A102" i="52"/>
  <c r="E86" i="52"/>
  <c r="A86" i="52"/>
  <c r="G56" i="52"/>
  <c r="F56" i="52"/>
  <c r="E56" i="52"/>
  <c r="A40" i="52"/>
  <c r="A41" i="52" s="1"/>
  <c r="A42" i="52" s="1"/>
  <c r="A43" i="52" s="1"/>
  <c r="A44" i="52" s="1"/>
  <c r="A45" i="52" s="1"/>
  <c r="A46" i="52" s="1"/>
  <c r="A47" i="52" s="1"/>
  <c r="A48" i="52" s="1"/>
  <c r="A49" i="52" s="1"/>
  <c r="A50" i="52" s="1"/>
  <c r="A51" i="52" s="1"/>
  <c r="A52" i="52" s="1"/>
  <c r="A53" i="52" s="1"/>
  <c r="A54" i="52" s="1"/>
  <c r="A55" i="52" s="1"/>
  <c r="A10" i="52"/>
  <c r="A11" i="52" s="1"/>
  <c r="A12" i="52" s="1"/>
  <c r="A13" i="52" s="1"/>
  <c r="A14" i="52" s="1"/>
  <c r="A15" i="52" s="1"/>
  <c r="A16" i="52" s="1"/>
  <c r="A17" i="52" s="1"/>
  <c r="A18" i="52" s="1"/>
  <c r="A19" i="52" s="1"/>
  <c r="A20" i="52" s="1"/>
  <c r="A21" i="52" s="1"/>
  <c r="A22" i="52" s="1"/>
  <c r="A23" i="52" s="1"/>
  <c r="A24" i="52" s="1"/>
  <c r="A25" i="52" s="1"/>
  <c r="A26" i="52" s="1"/>
  <c r="A27" i="52" s="1"/>
  <c r="A28" i="52" s="1"/>
  <c r="A29" i="52" s="1"/>
  <c r="A30" i="52" s="1"/>
  <c r="A31" i="52" s="1"/>
  <c r="A32" i="52" s="1"/>
  <c r="A33" i="52" s="1"/>
  <c r="A34" i="52" s="1"/>
  <c r="A35" i="52" s="1"/>
  <c r="A36" i="52" s="1"/>
  <c r="A37" i="52" s="1"/>
  <c r="G104" i="52" l="1"/>
  <c r="F104" i="52"/>
  <c r="A56" i="52"/>
  <c r="A104" i="52"/>
  <c r="E104" i="52"/>
  <c r="G104" i="51"/>
  <c r="F104" i="51"/>
  <c r="E104" i="51"/>
  <c r="A104" i="51"/>
  <c r="E86" i="51"/>
  <c r="A86" i="51"/>
  <c r="G56" i="51"/>
  <c r="G106" i="51" s="1"/>
  <c r="F56" i="51"/>
  <c r="F106" i="51" s="1"/>
  <c r="E56" i="51"/>
  <c r="A40" i="51"/>
  <c r="A41" i="51" s="1"/>
  <c r="A42" i="51" s="1"/>
  <c r="A43" i="51" s="1"/>
  <c r="A44" i="51" s="1"/>
  <c r="A45" i="51" s="1"/>
  <c r="A46" i="51" s="1"/>
  <c r="A47" i="51" s="1"/>
  <c r="A48" i="51" s="1"/>
  <c r="A49" i="51" s="1"/>
  <c r="A50" i="51" s="1"/>
  <c r="A51" i="51" s="1"/>
  <c r="A52" i="51" s="1"/>
  <c r="A53" i="51" s="1"/>
  <c r="A54" i="51" s="1"/>
  <c r="A55" i="51" s="1"/>
  <c r="A11" i="51"/>
  <c r="A12" i="51" s="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A31" i="51" s="1"/>
  <c r="A32" i="51" s="1"/>
  <c r="A33" i="51" s="1"/>
  <c r="A34" i="51" s="1"/>
  <c r="A35" i="51" s="1"/>
  <c r="A36" i="51" s="1"/>
  <c r="A37" i="51" s="1"/>
  <c r="A10" i="51"/>
  <c r="A56" i="51" l="1"/>
  <c r="A106" i="51" s="1"/>
  <c r="E106" i="51"/>
  <c r="G104" i="50"/>
  <c r="G106" i="50" s="1"/>
  <c r="F104" i="50"/>
  <c r="F106" i="50" s="1"/>
  <c r="E104" i="50"/>
  <c r="A104" i="50"/>
  <c r="E86" i="50"/>
  <c r="A86" i="50"/>
  <c r="G56" i="50"/>
  <c r="F56" i="50"/>
  <c r="E56" i="50"/>
  <c r="A40" i="50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55" i="50" s="1"/>
  <c r="A10" i="50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A27" i="50" s="1"/>
  <c r="A28" i="50" s="1"/>
  <c r="A29" i="50" s="1"/>
  <c r="A30" i="50" s="1"/>
  <c r="A31" i="50" s="1"/>
  <c r="A32" i="50" s="1"/>
  <c r="A33" i="50" s="1"/>
  <c r="A34" i="50" s="1"/>
  <c r="A35" i="50" s="1"/>
  <c r="A36" i="50" s="1"/>
  <c r="A37" i="50" s="1"/>
  <c r="G104" i="49"/>
  <c r="F104" i="49"/>
  <c r="E104" i="49"/>
  <c r="A104" i="49"/>
  <c r="E86" i="49"/>
  <c r="A86" i="49"/>
  <c r="G56" i="49"/>
  <c r="F56" i="49"/>
  <c r="F106" i="49"/>
  <c r="E56" i="49"/>
  <c r="A40" i="49"/>
  <c r="A41" i="49" s="1"/>
  <c r="A42" i="49" s="1"/>
  <c r="A43" i="49" s="1"/>
  <c r="A44" i="49" s="1"/>
  <c r="A45" i="49" s="1"/>
  <c r="A46" i="49" s="1"/>
  <c r="A47" i="49" s="1"/>
  <c r="A48" i="49" s="1"/>
  <c r="A49" i="49" s="1"/>
  <c r="A50" i="49" s="1"/>
  <c r="A51" i="49" s="1"/>
  <c r="A52" i="49" s="1"/>
  <c r="A53" i="49" s="1"/>
  <c r="A54" i="49" s="1"/>
  <c r="A55" i="49" s="1"/>
  <c r="A17" i="49"/>
  <c r="A18" i="49" s="1"/>
  <c r="A19" i="49" s="1"/>
  <c r="A20" i="49" s="1"/>
  <c r="A21" i="49" s="1"/>
  <c r="A22" i="49" s="1"/>
  <c r="A23" i="49" s="1"/>
  <c r="A24" i="49" s="1"/>
  <c r="A25" i="49" s="1"/>
  <c r="A26" i="49" s="1"/>
  <c r="A27" i="49" s="1"/>
  <c r="A28" i="49" s="1"/>
  <c r="A29" i="49" s="1"/>
  <c r="A30" i="49" s="1"/>
  <c r="A31" i="49" s="1"/>
  <c r="A32" i="49" s="1"/>
  <c r="A33" i="49" s="1"/>
  <c r="A34" i="49" s="1"/>
  <c r="A35" i="49" s="1"/>
  <c r="A36" i="49" s="1"/>
  <c r="A37" i="49" s="1"/>
  <c r="A10" i="49"/>
  <c r="A11" i="49" s="1"/>
  <c r="A12" i="49" s="1"/>
  <c r="A13" i="49" s="1"/>
  <c r="A14" i="49" s="1"/>
  <c r="A15" i="49" s="1"/>
  <c r="A16" i="49" s="1"/>
  <c r="G104" i="48"/>
  <c r="G106" i="48" s="1"/>
  <c r="F104" i="48"/>
  <c r="E104" i="48"/>
  <c r="A104" i="48"/>
  <c r="E86" i="48"/>
  <c r="E106" i="48" s="1"/>
  <c r="A86" i="48"/>
  <c r="G56" i="48"/>
  <c r="F56" i="48"/>
  <c r="F106" i="48" s="1"/>
  <c r="E56" i="48"/>
  <c r="A40" i="48"/>
  <c r="A41" i="48" s="1"/>
  <c r="A42" i="48" s="1"/>
  <c r="A43" i="48" s="1"/>
  <c r="A44" i="48" s="1"/>
  <c r="A45" i="48" s="1"/>
  <c r="A46" i="48" s="1"/>
  <c r="A47" i="48" s="1"/>
  <c r="A48" i="48" s="1"/>
  <c r="A49" i="48" s="1"/>
  <c r="A50" i="48" s="1"/>
  <c r="A51" i="48" s="1"/>
  <c r="A52" i="48" s="1"/>
  <c r="A53" i="48" s="1"/>
  <c r="A54" i="48" s="1"/>
  <c r="A55" i="48" s="1"/>
  <c r="A10" i="48"/>
  <c r="A11" i="48"/>
  <c r="A12" i="48"/>
  <c r="A13" i="48" s="1"/>
  <c r="A14" i="48" s="1"/>
  <c r="A15" i="48" s="1"/>
  <c r="A16" i="48" s="1"/>
  <c r="A17" i="48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29" i="48" s="1"/>
  <c r="A30" i="48" s="1"/>
  <c r="A31" i="48" s="1"/>
  <c r="A32" i="48" s="1"/>
  <c r="A33" i="48" s="1"/>
  <c r="A34" i="48" s="1"/>
  <c r="A35" i="48" s="1"/>
  <c r="A36" i="48" s="1"/>
  <c r="A37" i="48" s="1"/>
  <c r="A56" i="48" s="1"/>
  <c r="A106" i="48" s="1"/>
  <c r="A87" i="47"/>
  <c r="A105" i="47"/>
  <c r="E105" i="47"/>
  <c r="G105" i="47"/>
  <c r="F105" i="47"/>
  <c r="F107" i="47" s="1"/>
  <c r="E87" i="47"/>
  <c r="G56" i="47"/>
  <c r="G107" i="47" s="1"/>
  <c r="F56" i="47"/>
  <c r="E56" i="47"/>
  <c r="A40" i="47"/>
  <c r="A41" i="47" s="1"/>
  <c r="A42" i="47" s="1"/>
  <c r="A43" i="47" s="1"/>
  <c r="A44" i="47" s="1"/>
  <c r="A45" i="47" s="1"/>
  <c r="A46" i="47" s="1"/>
  <c r="A47" i="47" s="1"/>
  <c r="A48" i="47" s="1"/>
  <c r="A49" i="47" s="1"/>
  <c r="A50" i="47" s="1"/>
  <c r="A51" i="47" s="1"/>
  <c r="A52" i="47" s="1"/>
  <c r="A53" i="47" s="1"/>
  <c r="A54" i="47" s="1"/>
  <c r="A55" i="47" s="1"/>
  <c r="A10" i="47"/>
  <c r="A11" i="47" s="1"/>
  <c r="A12" i="47" s="1"/>
  <c r="A13" i="47"/>
  <c r="A14" i="47" s="1"/>
  <c r="A15" i="47" s="1"/>
  <c r="A16" i="47" s="1"/>
  <c r="A17" i="47" s="1"/>
  <c r="A18" i="47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A31" i="47" s="1"/>
  <c r="A32" i="47" s="1"/>
  <c r="A33" i="47" s="1"/>
  <c r="A34" i="47" s="1"/>
  <c r="A35" i="47" s="1"/>
  <c r="A36" i="47" s="1"/>
  <c r="A37" i="47" s="1"/>
  <c r="G106" i="46"/>
  <c r="F106" i="46"/>
  <c r="E87" i="46"/>
  <c r="G56" i="46"/>
  <c r="G108" i="46" s="1"/>
  <c r="F56" i="46"/>
  <c r="F108" i="46"/>
  <c r="E56" i="46"/>
  <c r="E108" i="46" s="1"/>
  <c r="A40" i="46"/>
  <c r="A41" i="46"/>
  <c r="A42" i="46"/>
  <c r="A43" i="46" s="1"/>
  <c r="A44" i="46" s="1"/>
  <c r="A45" i="46" s="1"/>
  <c r="A46" i="46" s="1"/>
  <c r="A47" i="46" s="1"/>
  <c r="A48" i="46" s="1"/>
  <c r="A49" i="46" s="1"/>
  <c r="A50" i="46" s="1"/>
  <c r="A51" i="46" s="1"/>
  <c r="A52" i="46" s="1"/>
  <c r="A53" i="46" s="1"/>
  <c r="A54" i="46" s="1"/>
  <c r="A55" i="46" s="1"/>
  <c r="A10" i="46"/>
  <c r="A11" i="46"/>
  <c r="A12" i="46" s="1"/>
  <c r="A13" i="46" s="1"/>
  <c r="A14" i="46" s="1"/>
  <c r="A15" i="46" s="1"/>
  <c r="A16" i="46" s="1"/>
  <c r="A17" i="46" s="1"/>
  <c r="A18" i="46" s="1"/>
  <c r="A19" i="46" s="1"/>
  <c r="A20" i="46" s="1"/>
  <c r="A21" i="46" s="1"/>
  <c r="A22" i="46" s="1"/>
  <c r="A23" i="46" s="1"/>
  <c r="A24" i="46" s="1"/>
  <c r="A25" i="46" s="1"/>
  <c r="A26" i="46" s="1"/>
  <c r="A27" i="46" s="1"/>
  <c r="A28" i="46" s="1"/>
  <c r="A29" i="46" s="1"/>
  <c r="A30" i="46" s="1"/>
  <c r="A31" i="46" s="1"/>
  <c r="A32" i="46" s="1"/>
  <c r="A33" i="46" s="1"/>
  <c r="A34" i="46" s="1"/>
  <c r="A35" i="46" s="1"/>
  <c r="A36" i="46" s="1"/>
  <c r="A37" i="46" s="1"/>
  <c r="G106" i="45"/>
  <c r="F106" i="45"/>
  <c r="F108" i="45" s="1"/>
  <c r="E87" i="45"/>
  <c r="E108" i="45" s="1"/>
  <c r="G56" i="45"/>
  <c r="F56" i="45"/>
  <c r="E56" i="45"/>
  <c r="A40" i="45"/>
  <c r="A41" i="45" s="1"/>
  <c r="A42" i="45" s="1"/>
  <c r="A43" i="45" s="1"/>
  <c r="A44" i="45" s="1"/>
  <c r="A45" i="45" s="1"/>
  <c r="A46" i="45" s="1"/>
  <c r="A47" i="45" s="1"/>
  <c r="A48" i="45" s="1"/>
  <c r="A49" i="45" s="1"/>
  <c r="A50" i="45" s="1"/>
  <c r="A51" i="45" s="1"/>
  <c r="A52" i="45" s="1"/>
  <c r="A53" i="45" s="1"/>
  <c r="A54" i="45" s="1"/>
  <c r="A55" i="45" s="1"/>
  <c r="A11" i="45"/>
  <c r="A12" i="45" s="1"/>
  <c r="A13" i="45" s="1"/>
  <c r="A14" i="45" s="1"/>
  <c r="A15" i="45" s="1"/>
  <c r="A16" i="45" s="1"/>
  <c r="A17" i="45" s="1"/>
  <c r="A18" i="45" s="1"/>
  <c r="A19" i="45" s="1"/>
  <c r="A20" i="45" s="1"/>
  <c r="A21" i="45" s="1"/>
  <c r="A22" i="45" s="1"/>
  <c r="A23" i="45" s="1"/>
  <c r="A24" i="45" s="1"/>
  <c r="A25" i="45" s="1"/>
  <c r="A26" i="45" s="1"/>
  <c r="A27" i="45" s="1"/>
  <c r="A28" i="45" s="1"/>
  <c r="A29" i="45" s="1"/>
  <c r="A30" i="45" s="1"/>
  <c r="A31" i="45" s="1"/>
  <c r="A32" i="45" s="1"/>
  <c r="A33" i="45" s="1"/>
  <c r="A34" i="45" s="1"/>
  <c r="A35" i="45" s="1"/>
  <c r="A36" i="45" s="1"/>
  <c r="A37" i="45" s="1"/>
  <c r="A10" i="45"/>
  <c r="A40" i="44"/>
  <c r="A41" i="44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G106" i="44"/>
  <c r="F106" i="44"/>
  <c r="E87" i="44"/>
  <c r="E108" i="44" s="1"/>
  <c r="G56" i="44"/>
  <c r="G108" i="44" s="1"/>
  <c r="F56" i="44"/>
  <c r="F108" i="44"/>
  <c r="E56" i="44"/>
  <c r="A10" i="44"/>
  <c r="A11" i="44"/>
  <c r="A12" i="44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G107" i="43"/>
  <c r="F107" i="43"/>
  <c r="E88" i="43"/>
  <c r="G57" i="43"/>
  <c r="G109" i="43" s="1"/>
  <c r="F57" i="43"/>
  <c r="F109" i="43"/>
  <c r="E57" i="43"/>
  <c r="E109" i="43" s="1"/>
  <c r="A10" i="43"/>
  <c r="A11" i="43" s="1"/>
  <c r="A12" i="43" s="1"/>
  <c r="A13" i="43" s="1"/>
  <c r="A14" i="43" s="1"/>
  <c r="A15" i="43" s="1"/>
  <c r="A16" i="43" s="1"/>
  <c r="A17" i="43" s="1"/>
  <c r="A18" i="43" s="1"/>
  <c r="A19" i="43" s="1"/>
  <c r="A20" i="43" s="1"/>
  <c r="A21" i="43" s="1"/>
  <c r="A22" i="43" s="1"/>
  <c r="A23" i="43" s="1"/>
  <c r="A24" i="43" s="1"/>
  <c r="A25" i="43" s="1"/>
  <c r="A26" i="43" s="1"/>
  <c r="A27" i="43" s="1"/>
  <c r="A28" i="43" s="1"/>
  <c r="A29" i="43" s="1"/>
  <c r="A30" i="43" s="1"/>
  <c r="A31" i="43" s="1"/>
  <c r="A32" i="43" s="1"/>
  <c r="A33" i="43" s="1"/>
  <c r="A34" i="43" s="1"/>
  <c r="A35" i="43" s="1"/>
  <c r="A36" i="43" s="1"/>
  <c r="A37" i="43" s="1"/>
  <c r="A57" i="43" s="1"/>
  <c r="A109" i="43" s="1"/>
  <c r="G107" i="42"/>
  <c r="F107" i="42"/>
  <c r="E88" i="42"/>
  <c r="E109" i="42" s="1"/>
  <c r="G57" i="42"/>
  <c r="G109" i="42" s="1"/>
  <c r="F57" i="42"/>
  <c r="E57" i="42"/>
  <c r="A10" i="42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57" i="42" s="1"/>
  <c r="A109" i="42" s="1"/>
  <c r="F109" i="42"/>
  <c r="A10" i="31"/>
  <c r="A11" i="31" s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56" i="31" s="1"/>
  <c r="A109" i="31" s="1"/>
  <c r="A10" i="33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57" i="33" s="1"/>
  <c r="A109" i="33" s="1"/>
  <c r="A10" i="36"/>
  <c r="A11" i="36" s="1"/>
  <c r="A12" i="36" s="1"/>
  <c r="A13" i="36" s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A25" i="36" s="1"/>
  <c r="A26" i="36" s="1"/>
  <c r="A27" i="36" s="1"/>
  <c r="A28" i="36" s="1"/>
  <c r="A29" i="36" s="1"/>
  <c r="A30" i="36" s="1"/>
  <c r="A31" i="36" s="1"/>
  <c r="A32" i="36" s="1"/>
  <c r="A33" i="36" s="1"/>
  <c r="A34" i="36" s="1"/>
  <c r="A35" i="36" s="1"/>
  <c r="A36" i="36" s="1"/>
  <c r="A37" i="36" s="1"/>
  <c r="A57" i="36" s="1"/>
  <c r="A109" i="36" s="1"/>
  <c r="A10" i="38"/>
  <c r="A11" i="38" s="1"/>
  <c r="A12" i="38" s="1"/>
  <c r="A13" i="38" s="1"/>
  <c r="A14" i="38" s="1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26" i="38" s="1"/>
  <c r="A27" i="38" s="1"/>
  <c r="A28" i="38" s="1"/>
  <c r="A29" i="38" s="1"/>
  <c r="A30" i="38" s="1"/>
  <c r="A31" i="38" s="1"/>
  <c r="A32" i="38" s="1"/>
  <c r="A33" i="38" s="1"/>
  <c r="A34" i="38" s="1"/>
  <c r="A35" i="38" s="1"/>
  <c r="A36" i="38" s="1"/>
  <c r="A37" i="38" s="1"/>
  <c r="A57" i="38" s="1"/>
  <c r="A109" i="38" s="1"/>
  <c r="A10" i="39"/>
  <c r="A11" i="39" s="1"/>
  <c r="A12" i="39" s="1"/>
  <c r="A13" i="39" s="1"/>
  <c r="A14" i="39" s="1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25" i="39" s="1"/>
  <c r="A26" i="39" s="1"/>
  <c r="A27" i="39" s="1"/>
  <c r="A28" i="39" s="1"/>
  <c r="A29" i="39" s="1"/>
  <c r="A30" i="39" s="1"/>
  <c r="A31" i="39" s="1"/>
  <c r="A32" i="39" s="1"/>
  <c r="A33" i="39" s="1"/>
  <c r="A34" i="39" s="1"/>
  <c r="A35" i="39" s="1"/>
  <c r="A36" i="39" s="1"/>
  <c r="A37" i="39" s="1"/>
  <c r="A57" i="39" s="1"/>
  <c r="A109" i="39" s="1"/>
  <c r="E87" i="31"/>
  <c r="E87" i="32"/>
  <c r="E87" i="33"/>
  <c r="E87" i="38"/>
  <c r="E87" i="39"/>
  <c r="A10" i="40"/>
  <c r="A11" i="40"/>
  <c r="A12" i="40"/>
  <c r="A13" i="40" s="1"/>
  <c r="A14" i="40" s="1"/>
  <c r="A15" i="40" s="1"/>
  <c r="A16" i="40" s="1"/>
  <c r="A17" i="40" s="1"/>
  <c r="A18" i="40" s="1"/>
  <c r="A19" i="40" s="1"/>
  <c r="A20" i="40" s="1"/>
  <c r="A21" i="40" s="1"/>
  <c r="A22" i="40" s="1"/>
  <c r="A23" i="40" s="1"/>
  <c r="A24" i="40" s="1"/>
  <c r="A25" i="40" s="1"/>
  <c r="A26" i="40" s="1"/>
  <c r="A27" i="40" s="1"/>
  <c r="A28" i="40" s="1"/>
  <c r="A29" i="40" s="1"/>
  <c r="A30" i="40" s="1"/>
  <c r="A31" i="40" s="1"/>
  <c r="A32" i="40" s="1"/>
  <c r="A33" i="40" s="1"/>
  <c r="A34" i="40" s="1"/>
  <c r="A35" i="40" s="1"/>
  <c r="A36" i="40" s="1"/>
  <c r="A37" i="40" s="1"/>
  <c r="A57" i="40" s="1"/>
  <c r="A109" i="40" s="1"/>
  <c r="E88" i="40"/>
  <c r="G107" i="40"/>
  <c r="F107" i="40"/>
  <c r="G57" i="40"/>
  <c r="F57" i="40"/>
  <c r="F109" i="40" s="1"/>
  <c r="E57" i="40"/>
  <c r="G107" i="39"/>
  <c r="F107" i="39"/>
  <c r="G57" i="39"/>
  <c r="G109" i="39" s="1"/>
  <c r="F57" i="39"/>
  <c r="E57" i="39"/>
  <c r="E109" i="39" s="1"/>
  <c r="F109" i="39"/>
  <c r="G107" i="38"/>
  <c r="F107" i="38"/>
  <c r="G57" i="38"/>
  <c r="F57" i="38"/>
  <c r="F109" i="38" s="1"/>
  <c r="E57" i="38"/>
  <c r="E109" i="38" s="1"/>
  <c r="H87" i="38"/>
  <c r="G107" i="36"/>
  <c r="F107" i="36"/>
  <c r="G57" i="36"/>
  <c r="F57" i="36"/>
  <c r="E57" i="36"/>
  <c r="E109" i="36" s="1"/>
  <c r="G107" i="33"/>
  <c r="F107" i="33"/>
  <c r="F109" i="33" s="1"/>
  <c r="G57" i="33"/>
  <c r="G109" i="33" s="1"/>
  <c r="F57" i="33"/>
  <c r="E57" i="33"/>
  <c r="A57" i="32"/>
  <c r="A109" i="32"/>
  <c r="G107" i="32"/>
  <c r="F107" i="32"/>
  <c r="G57" i="32"/>
  <c r="F57" i="32"/>
  <c r="F109" i="32" s="1"/>
  <c r="E57" i="32"/>
  <c r="E109" i="32" s="1"/>
  <c r="G107" i="31"/>
  <c r="F107" i="31"/>
  <c r="G56" i="31"/>
  <c r="F56" i="31"/>
  <c r="E56" i="31"/>
  <c r="E109" i="31" s="1"/>
  <c r="G110" i="30"/>
  <c r="F110" i="30"/>
  <c r="E110" i="30"/>
  <c r="G56" i="30"/>
  <c r="F56" i="30"/>
  <c r="F111" i="30" s="1"/>
  <c r="E56" i="30"/>
  <c r="E111" i="30" s="1"/>
  <c r="A56" i="30"/>
  <c r="A111" i="30"/>
  <c r="G110" i="29"/>
  <c r="F110" i="29"/>
  <c r="E110" i="29"/>
  <c r="G56" i="29"/>
  <c r="G111" i="29" s="1"/>
  <c r="F56" i="29"/>
  <c r="F111" i="29"/>
  <c r="E56" i="29"/>
  <c r="E111" i="29" s="1"/>
  <c r="A56" i="29"/>
  <c r="A111" i="29" s="1"/>
  <c r="F56" i="28"/>
  <c r="G56" i="28"/>
  <c r="G111" i="28" s="1"/>
  <c r="E56" i="28"/>
  <c r="E111" i="28" s="1"/>
  <c r="G110" i="28"/>
  <c r="F110" i="28"/>
  <c r="E110" i="28"/>
  <c r="A56" i="28"/>
  <c r="A111" i="28" s="1"/>
  <c r="A113" i="26"/>
  <c r="A57" i="27"/>
  <c r="A113" i="27" s="1"/>
  <c r="G57" i="27"/>
  <c r="F57" i="27"/>
  <c r="E57" i="27"/>
  <c r="E112" i="27"/>
  <c r="F112" i="27"/>
  <c r="G112" i="27"/>
  <c r="F57" i="19"/>
  <c r="G57" i="19"/>
  <c r="E57" i="19"/>
  <c r="E112" i="17"/>
  <c r="G58" i="17"/>
  <c r="G114" i="17" s="1"/>
  <c r="F58" i="17"/>
  <c r="F114" i="17"/>
  <c r="E58" i="17"/>
  <c r="E89" i="17"/>
  <c r="A63" i="17"/>
  <c r="A64" i="17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41" i="17"/>
  <c r="A42" i="17" s="1"/>
  <c r="A43" i="17" s="1"/>
  <c r="A44" i="17" s="1"/>
  <c r="A45" i="17" s="1"/>
  <c r="A46" i="17" s="1"/>
  <c r="A47" i="17" s="1"/>
  <c r="A48" i="17"/>
  <c r="A49" i="17" s="1"/>
  <c r="A50" i="17" s="1"/>
  <c r="A51" i="17" s="1"/>
  <c r="A52" i="17" s="1"/>
  <c r="A53" i="17" s="1"/>
  <c r="A54" i="17" s="1"/>
  <c r="A55" i="17" s="1"/>
  <c r="A56" i="17" s="1"/>
  <c r="A57" i="17" s="1"/>
  <c r="A10" i="17"/>
  <c r="A11" i="17"/>
  <c r="A12" i="17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E112" i="16"/>
  <c r="E89" i="16"/>
  <c r="A63" i="16"/>
  <c r="A64" i="16" s="1"/>
  <c r="A65" i="16" s="1"/>
  <c r="A66" i="16" s="1"/>
  <c r="A67" i="16" s="1"/>
  <c r="A68" i="16" s="1"/>
  <c r="A69" i="16" s="1"/>
  <c r="A70" i="16" s="1"/>
  <c r="A71" i="16"/>
  <c r="A72" i="16" s="1"/>
  <c r="A73" i="16" s="1"/>
  <c r="A74" i="16" s="1"/>
  <c r="A75" i="16" s="1"/>
  <c r="A76" i="16" s="1"/>
  <c r="A77" i="16" s="1"/>
  <c r="A78" i="16" s="1"/>
  <c r="A79" i="16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G58" i="16"/>
  <c r="G114" i="16" s="1"/>
  <c r="F58" i="16"/>
  <c r="F114" i="16"/>
  <c r="E58" i="16"/>
  <c r="E114" i="16" s="1"/>
  <c r="A42" i="16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10" i="16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E112" i="15"/>
  <c r="E90" i="15"/>
  <c r="A64" i="15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G59" i="15"/>
  <c r="G114" i="15" s="1"/>
  <c r="F59" i="15"/>
  <c r="F114" i="15" s="1"/>
  <c r="E59" i="15"/>
  <c r="E114" i="15" s="1"/>
  <c r="A43" i="15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10" i="15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E112" i="14"/>
  <c r="E90" i="14"/>
  <c r="A64" i="14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G59" i="14"/>
  <c r="G114" i="14" s="1"/>
  <c r="F59" i="14"/>
  <c r="F114" i="14"/>
  <c r="E59" i="14"/>
  <c r="E114" i="14" s="1"/>
  <c r="A43" i="14"/>
  <c r="A44" i="14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59" i="14" s="1"/>
  <c r="G113" i="13"/>
  <c r="F113" i="13"/>
  <c r="E113" i="13"/>
  <c r="G112" i="13"/>
  <c r="F112" i="13"/>
  <c r="G111" i="13"/>
  <c r="F111" i="13"/>
  <c r="G90" i="13"/>
  <c r="E90" i="13"/>
  <c r="E115" i="13" s="1"/>
  <c r="A64" i="13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G59" i="13"/>
  <c r="F59" i="13"/>
  <c r="F90" i="13" s="1"/>
  <c r="F115" i="13"/>
  <c r="E59" i="13"/>
  <c r="A43" i="13"/>
  <c r="A44" i="13" s="1"/>
  <c r="A45" i="13" s="1"/>
  <c r="A46" i="13"/>
  <c r="A47" i="13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10" i="13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G113" i="12"/>
  <c r="F113" i="12"/>
  <c r="E113" i="12"/>
  <c r="G112" i="12"/>
  <c r="F112" i="12"/>
  <c r="G111" i="12"/>
  <c r="F111" i="12"/>
  <c r="G91" i="12"/>
  <c r="E91" i="12"/>
  <c r="A64" i="12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G59" i="12"/>
  <c r="F59" i="12"/>
  <c r="E59" i="12"/>
  <c r="A43" i="12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59" i="12" s="1"/>
  <c r="G113" i="11"/>
  <c r="F113" i="11"/>
  <c r="E113" i="11"/>
  <c r="G112" i="11"/>
  <c r="F112" i="11"/>
  <c r="G111" i="11"/>
  <c r="F111" i="11"/>
  <c r="G91" i="11"/>
  <c r="E91" i="11"/>
  <c r="A64" i="1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G59" i="11"/>
  <c r="F59" i="11"/>
  <c r="F91" i="11" s="1"/>
  <c r="E59" i="11"/>
  <c r="A43" i="11"/>
  <c r="A44" i="1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G113" i="10"/>
  <c r="F113" i="10"/>
  <c r="E113" i="10"/>
  <c r="G112" i="10"/>
  <c r="F112" i="10"/>
  <c r="G111" i="10"/>
  <c r="F111" i="10"/>
  <c r="G91" i="10"/>
  <c r="E91" i="10"/>
  <c r="A64" i="10"/>
  <c r="A65" i="10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G59" i="10"/>
  <c r="F59" i="10"/>
  <c r="E59" i="10"/>
  <c r="A43" i="10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10" i="10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59" i="10" s="1"/>
  <c r="E113" i="9"/>
  <c r="E91" i="9"/>
  <c r="A64" i="9"/>
  <c r="A65" i="9" s="1"/>
  <c r="A66" i="9"/>
  <c r="A67" i="9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G59" i="9"/>
  <c r="G115" i="9" s="1"/>
  <c r="F59" i="9"/>
  <c r="F115" i="9"/>
  <c r="E59" i="9"/>
  <c r="E115" i="9" s="1"/>
  <c r="A43" i="9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E91" i="8"/>
  <c r="E113" i="8"/>
  <c r="A64" i="8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G59" i="8"/>
  <c r="G115" i="8" s="1"/>
  <c r="F59" i="8"/>
  <c r="F115" i="8" s="1"/>
  <c r="E59" i="8"/>
  <c r="A43" i="8"/>
  <c r="A44" i="8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10" i="8"/>
  <c r="A11" i="8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G115" i="12"/>
  <c r="F91" i="12"/>
  <c r="F115" i="12"/>
  <c r="G109" i="31"/>
  <c r="H87" i="39"/>
  <c r="A56" i="49" l="1"/>
  <c r="A106" i="49" s="1"/>
  <c r="G111" i="30"/>
  <c r="G109" i="38"/>
  <c r="E106" i="50"/>
  <c r="A115" i="12"/>
  <c r="A115" i="10"/>
  <c r="G115" i="13"/>
  <c r="F111" i="28"/>
  <c r="F109" i="31"/>
  <c r="G109" i="36"/>
  <c r="G108" i="45"/>
  <c r="G106" i="49"/>
  <c r="G115" i="11"/>
  <c r="F115" i="11"/>
  <c r="E115" i="10"/>
  <c r="G115" i="10"/>
  <c r="E115" i="12"/>
  <c r="E114" i="17"/>
  <c r="G109" i="32"/>
  <c r="F109" i="36"/>
  <c r="E109" i="40"/>
  <c r="G109" i="40"/>
  <c r="A114" i="14"/>
  <c r="A58" i="17"/>
  <c r="A114" i="17" s="1"/>
  <c r="A59" i="13"/>
  <c r="A115" i="13" s="1"/>
  <c r="A59" i="15"/>
  <c r="A114" i="15" s="1"/>
  <c r="A59" i="9"/>
  <c r="A115" i="9" s="1"/>
  <c r="A59" i="8"/>
  <c r="A115" i="8" s="1"/>
  <c r="A59" i="11"/>
  <c r="A115" i="11" s="1"/>
  <c r="A58" i="16"/>
  <c r="A114" i="16" s="1"/>
  <c r="E109" i="33"/>
  <c r="H57" i="33"/>
  <c r="A56" i="45"/>
  <c r="A108" i="45" s="1"/>
  <c r="E115" i="8"/>
  <c r="F91" i="10"/>
  <c r="F115" i="10"/>
  <c r="A56" i="46"/>
  <c r="A108" i="46" s="1"/>
  <c r="A56" i="47"/>
  <c r="A107" i="47" s="1"/>
  <c r="E106" i="49"/>
  <c r="A56" i="50"/>
  <c r="A106" i="50" s="1"/>
  <c r="E115" i="11"/>
  <c r="A56" i="44"/>
  <c r="A108" i="44" s="1"/>
  <c r="E107" i="47"/>
</calcChain>
</file>

<file path=xl/sharedStrings.xml><?xml version="1.0" encoding="utf-8"?>
<sst xmlns="http://schemas.openxmlformats.org/spreadsheetml/2006/main" count="23487" uniqueCount="529">
  <si>
    <t>Casa Matriz y Sucursales</t>
  </si>
  <si>
    <t>ES Bank (Panamá), S.A.</t>
  </si>
  <si>
    <t>Atlantic Security Bank</t>
  </si>
  <si>
    <t>MMG Bank Corporation</t>
  </si>
  <si>
    <t>CENTRO BANCARIO INTERNACIONAL</t>
  </si>
  <si>
    <t>No.</t>
  </si>
  <si>
    <t>BANCOS</t>
  </si>
  <si>
    <t>Fecha de Inicio de Operaciones</t>
  </si>
  <si>
    <t>Procedencia de Capital</t>
  </si>
  <si>
    <t xml:space="preserve">Cajeros Automáticos ATM </t>
  </si>
  <si>
    <t>Agencias y otros establecimientos</t>
  </si>
  <si>
    <t>BANCOS OFICIALES:</t>
  </si>
  <si>
    <t>Banco Nacional de Panamá</t>
  </si>
  <si>
    <t>Oct -1904</t>
  </si>
  <si>
    <t>Panamá</t>
  </si>
  <si>
    <t>Caja de Ahorros</t>
  </si>
  <si>
    <t>Jul - 1934</t>
  </si>
  <si>
    <t>LICENCIA GENERAL</t>
  </si>
  <si>
    <t>Bancos Extranjeros</t>
  </si>
  <si>
    <t>Ago -  1904</t>
  </si>
  <si>
    <t>E.U.A.</t>
  </si>
  <si>
    <t>Dic  -  1966</t>
  </si>
  <si>
    <t>Colombia</t>
  </si>
  <si>
    <t>May -  1971</t>
  </si>
  <si>
    <t>Mega International Commercial Bank CO.LTD</t>
  </si>
  <si>
    <t>Ago -  1974</t>
  </si>
  <si>
    <t>Taiwan</t>
  </si>
  <si>
    <t>The Bank of Nova Scotia</t>
  </si>
  <si>
    <t>Nov -  1974</t>
  </si>
  <si>
    <t>Canadá</t>
  </si>
  <si>
    <t>Sep -  1976</t>
  </si>
  <si>
    <t>Costa Rica</t>
  </si>
  <si>
    <t>Ene -  1978</t>
  </si>
  <si>
    <t>Multinacional</t>
  </si>
  <si>
    <t>Mar -  1978</t>
  </si>
  <si>
    <t>Venezuela</t>
  </si>
  <si>
    <t>Jul  -  1980</t>
  </si>
  <si>
    <t>Ecuador</t>
  </si>
  <si>
    <t>Korea Exchange Bank, Ltd.</t>
  </si>
  <si>
    <t>Dic -   1980</t>
  </si>
  <si>
    <t>Corea del Sur</t>
  </si>
  <si>
    <t>Bank Leumi Le-Israel, B.M</t>
  </si>
  <si>
    <t>Oct -  1982</t>
  </si>
  <si>
    <t>Israel</t>
  </si>
  <si>
    <t>May - 1983</t>
  </si>
  <si>
    <t>España</t>
  </si>
  <si>
    <t>May - 1993</t>
  </si>
  <si>
    <t>Mar -  1994</t>
  </si>
  <si>
    <t>Bank of China Limited</t>
  </si>
  <si>
    <t>Jul  -  1994</t>
  </si>
  <si>
    <t>China</t>
  </si>
  <si>
    <t>BAC International Bank,  Inc.</t>
  </si>
  <si>
    <t>Mar -  1996</t>
  </si>
  <si>
    <t>ST.Georges Bank &amp; Company Inc.</t>
  </si>
  <si>
    <t>Mar -  2002</t>
  </si>
  <si>
    <t>Nicaragua</t>
  </si>
  <si>
    <t>Jun -   2003</t>
  </si>
  <si>
    <t>Banco Azteca (Panamá), S.A.</t>
  </si>
  <si>
    <t>Mar -  2005</t>
  </si>
  <si>
    <t>México</t>
  </si>
  <si>
    <t>May - 2005</t>
  </si>
  <si>
    <t>FPB BANK, INC.</t>
  </si>
  <si>
    <t>Brasil</t>
  </si>
  <si>
    <t>Produbank (Panamá), S.A.</t>
  </si>
  <si>
    <t>Abr -  2006</t>
  </si>
  <si>
    <t>Mar -  2008</t>
  </si>
  <si>
    <t>Banco G&amp;T Continental (Panamà),S.A.(BMF)</t>
  </si>
  <si>
    <t>Jul  -  2008</t>
  </si>
  <si>
    <t>Guatemala</t>
  </si>
  <si>
    <t xml:space="preserve">May - 2009        </t>
  </si>
  <si>
    <t>Banco Lafise Panamá S.A.</t>
  </si>
  <si>
    <t>Mar -  2010</t>
  </si>
  <si>
    <t>The Bank of Nova Scotia (Panamá), S.A.</t>
  </si>
  <si>
    <t>Oct -  2010</t>
  </si>
  <si>
    <t>Allbank Corp.</t>
  </si>
  <si>
    <t>Jul -   2012</t>
  </si>
  <si>
    <t>Bancolombia, S.A.</t>
  </si>
  <si>
    <t>Nov -  2012</t>
  </si>
  <si>
    <t>Banco Ficohsa (Panamá), S.A.</t>
  </si>
  <si>
    <t>May - 2011</t>
  </si>
  <si>
    <t>Honduras</t>
  </si>
  <si>
    <t xml:space="preserve">Banco de Bogotá, S.A.-Sucursal </t>
  </si>
  <si>
    <t xml:space="preserve">Jul -   2013 </t>
  </si>
  <si>
    <t>Bancos Panameños Privados</t>
  </si>
  <si>
    <t>Banco General, S.A.</t>
  </si>
  <si>
    <t>Abr -  1955</t>
  </si>
  <si>
    <t>Towerbank International, Inc.</t>
  </si>
  <si>
    <t>Oct -  1971</t>
  </si>
  <si>
    <t>Banco Panameño de la Vivienda, S.A.</t>
  </si>
  <si>
    <t>Abr -  1981</t>
  </si>
  <si>
    <t>Multibank, Inc.</t>
  </si>
  <si>
    <t>May - 1990</t>
  </si>
  <si>
    <t>Metrobank, S.A.</t>
  </si>
  <si>
    <t>Sep -  1991</t>
  </si>
  <si>
    <t>Banco Aliado, S.A.</t>
  </si>
  <si>
    <t>Jul  -  1992</t>
  </si>
  <si>
    <t>Credicorp Bank, S.A.</t>
  </si>
  <si>
    <t>Jun  - 1993</t>
  </si>
  <si>
    <t>Global Bank Corporation</t>
  </si>
  <si>
    <t>Jun  - 1994</t>
  </si>
  <si>
    <t>Banco Universal, S.A.</t>
  </si>
  <si>
    <t>Dic  - 1994</t>
  </si>
  <si>
    <t>Mar -  2003</t>
  </si>
  <si>
    <t>Banco Delta, S.A. (BMF)</t>
  </si>
  <si>
    <t>Jul  -   2006</t>
  </si>
  <si>
    <t>Capital Bank, Inc.</t>
  </si>
  <si>
    <t>Ene -  2008</t>
  </si>
  <si>
    <t>Banco Panamá, S.A.</t>
  </si>
  <si>
    <t>Abr -   2008</t>
  </si>
  <si>
    <t>Banco Prival, S.A.</t>
  </si>
  <si>
    <t>Mar -   2010</t>
  </si>
  <si>
    <t>May -  2010</t>
  </si>
  <si>
    <t>Banco La Hipotecaria, S.A.</t>
  </si>
  <si>
    <t>Jun  -  2010</t>
  </si>
  <si>
    <t>Unibank, S.A</t>
  </si>
  <si>
    <t>Dic  -  2010</t>
  </si>
  <si>
    <t xml:space="preserve">Total del Sistema Bancario Nacional  </t>
  </si>
  <si>
    <t xml:space="preserve"> BANCOS DE LICENCIA INTERNACIONAL</t>
  </si>
  <si>
    <t xml:space="preserve"> Cajeros Automáticos ATM</t>
  </si>
  <si>
    <t xml:space="preserve">Banco de Bogotá, (Panamá), S.A. </t>
  </si>
  <si>
    <t>Ago -  1967</t>
  </si>
  <si>
    <t>Abr - 1973</t>
  </si>
  <si>
    <t>Banco Santander (Panamá), S.A.</t>
  </si>
  <si>
    <t>Ago - 1973</t>
  </si>
  <si>
    <t>Banco de la Nación Argentina</t>
  </si>
  <si>
    <t>Dic  - 1977</t>
  </si>
  <si>
    <t>Argentina</t>
  </si>
  <si>
    <t>International Union Bank, S.A.</t>
  </si>
  <si>
    <t>Nov -  1981</t>
  </si>
  <si>
    <t>Banco de Occidente (Panamá), S.A.</t>
  </si>
  <si>
    <t>Jun -  1982</t>
  </si>
  <si>
    <t>Popular Bank &amp; Trust, Ltd.</t>
  </si>
  <si>
    <t>Ago - 1983</t>
  </si>
  <si>
    <t>R. Dominicana</t>
  </si>
  <si>
    <t>Dic -  1984</t>
  </si>
  <si>
    <t>Caymán</t>
  </si>
  <si>
    <t>Austrobank Overseas (Panamá), S.A.</t>
  </si>
  <si>
    <t>Ago - 1995</t>
  </si>
  <si>
    <t>Ene - 1997</t>
  </si>
  <si>
    <t xml:space="preserve">Perú </t>
  </si>
  <si>
    <t>Helm Bank (Panamá),S.A.</t>
  </si>
  <si>
    <t>Abr  - 1998</t>
  </si>
  <si>
    <t>GNB Sudameris Bank, S.A.</t>
  </si>
  <si>
    <t>Oct -  2000</t>
  </si>
  <si>
    <t>GTC Bank, Inc.</t>
  </si>
  <si>
    <t>Jul  -  2001</t>
  </si>
  <si>
    <t>Portugal</t>
  </si>
  <si>
    <t>Banco Crédito del Perú</t>
  </si>
  <si>
    <t>Ago -  2002</t>
  </si>
  <si>
    <t xml:space="preserve">Bac Bank, INC. </t>
  </si>
  <si>
    <t>Feb -  2003</t>
  </si>
  <si>
    <t>Dic -   2004</t>
  </si>
  <si>
    <t>First Central International Bank , Inc,</t>
  </si>
  <si>
    <t>Jun -   2005</t>
  </si>
  <si>
    <t>TAG BANK, S.A</t>
  </si>
  <si>
    <t>Feb -  2006</t>
  </si>
  <si>
    <t>Banco Colpatria Multibanca Colpatria, S.A.Sucursal Panamá</t>
  </si>
  <si>
    <t>May - 2006</t>
  </si>
  <si>
    <t>Scotiabank Perú, S.A.A.</t>
  </si>
  <si>
    <t>Sep -  2006</t>
  </si>
  <si>
    <t>BHD International Bank (Panamá), S.A.</t>
  </si>
  <si>
    <t>Dic -   2006</t>
  </si>
  <si>
    <t>Banco Credit Andorra (Panamá), S. A.</t>
  </si>
  <si>
    <t>Nov -  2008</t>
  </si>
  <si>
    <t>Andorra</t>
  </si>
  <si>
    <t>ANDBANC (Panamá), S.A</t>
  </si>
  <si>
    <t>Abr -  2010</t>
  </si>
  <si>
    <t>Banco Internacional de Perú, S.A.A. (Interbank)</t>
  </si>
  <si>
    <t>May - 2010</t>
  </si>
  <si>
    <t>PKB Banca Privada (Panamá),S.A.</t>
  </si>
  <si>
    <t>Sep - 2012</t>
  </si>
  <si>
    <t xml:space="preserve">Suiza </t>
  </si>
  <si>
    <t xml:space="preserve">Total de Bancos de Licencia Internacional </t>
  </si>
  <si>
    <t>LICENCIA DE REPRESENTACION</t>
  </si>
  <si>
    <t>Sep -  1973</t>
  </si>
  <si>
    <t>Bank Hapoalim B.M.</t>
  </si>
  <si>
    <t>Ene -  1982</t>
  </si>
  <si>
    <t>May - 1982</t>
  </si>
  <si>
    <t>Banco General (Overseas), Inc.</t>
  </si>
  <si>
    <t>May - 1986</t>
  </si>
  <si>
    <t>Nov -  2006</t>
  </si>
  <si>
    <t>Suiza</t>
  </si>
  <si>
    <t>UBS AG</t>
  </si>
  <si>
    <t>Mar -  2007</t>
  </si>
  <si>
    <t>BSI (Panamá), S.A.</t>
  </si>
  <si>
    <t>Sept - 2007</t>
  </si>
  <si>
    <t>Commerzbank Representative Office Panamá</t>
  </si>
  <si>
    <t>Nov -  2007</t>
  </si>
  <si>
    <t>Alemania</t>
  </si>
  <si>
    <t>Credit Suisse</t>
  </si>
  <si>
    <t>Safra National Bank of New York</t>
  </si>
  <si>
    <t>Jul -    2008</t>
  </si>
  <si>
    <t xml:space="preserve">Mizrahi Tefahot Bank, Ltd, </t>
  </si>
  <si>
    <t>Dic -   2008</t>
  </si>
  <si>
    <t>JPMorgan Chase Bank, N.A</t>
  </si>
  <si>
    <t>Jul -    2011</t>
  </si>
  <si>
    <t>Lombard Odier &amp; Cie (Bahamas) Ltd.</t>
  </si>
  <si>
    <t>Mar -  2013</t>
  </si>
  <si>
    <t>Total de Bancos Centro Bancario Internacional</t>
  </si>
  <si>
    <t>BANCOS EN LIQUIDACION</t>
  </si>
  <si>
    <t>Tipo de Licencia</t>
  </si>
  <si>
    <t>Bancrédito (Panamá) S.A.</t>
  </si>
  <si>
    <t>Dic-1987</t>
  </si>
  <si>
    <t>Internacional</t>
  </si>
  <si>
    <t>Notas:</t>
  </si>
  <si>
    <r>
      <t>Agencias y otros establecimientos</t>
    </r>
    <r>
      <rPr>
        <sz val="8"/>
        <rFont val="Arial"/>
        <family val="2"/>
      </rPr>
      <t>: Incluye agencia las cuales se encuentran ubicadas dentro de instalaciones de tercer</t>
    </r>
  </si>
  <si>
    <t>Centro de Tarjetas; Centro de Préstamos y Autobanco.</t>
  </si>
  <si>
    <t>(1)</t>
  </si>
  <si>
    <t>(2)</t>
  </si>
  <si>
    <t>(3)</t>
  </si>
  <si>
    <t>(4)</t>
  </si>
  <si>
    <t>(5)</t>
  </si>
  <si>
    <t>Cambió de Licencia Internacional a Licencia General en Febrero de 2007.</t>
  </si>
  <si>
    <t>(6)</t>
  </si>
  <si>
    <t>Cambió de Licencia Internacional a Licencia General en Junio de 2006.</t>
  </si>
  <si>
    <t>(7)</t>
  </si>
  <si>
    <t>Antes Interbank Overseas Ltd. hasta Mayo de 2003.luego Blubank hasta dic.2009</t>
  </si>
  <si>
    <t>(8)</t>
  </si>
  <si>
    <t>Cambió de Licencia Internacional a Oficina de Representación en Abril de 2007.</t>
  </si>
  <si>
    <t>(9)</t>
  </si>
  <si>
    <t xml:space="preserve">Cambió de Licencia Internacional a Oficina de Representación en Agosto de 2007 </t>
  </si>
  <si>
    <t>(10)</t>
  </si>
  <si>
    <t>(11)</t>
  </si>
  <si>
    <t>Cambio de razón social antes Banco del Centro, S.A.Feb.2008</t>
  </si>
  <si>
    <t>(12)</t>
  </si>
  <si>
    <t>A partir de octubre 2008 se cancela la licencia General de Banco Uno,S.A.por convenio de fusión con Banco Citibank(Panamá),S.A.</t>
  </si>
  <si>
    <t>(13)</t>
  </si>
  <si>
    <t>Cambió de Licencia Internacional a Licencia General en Septiembre de 2008.</t>
  </si>
  <si>
    <t>(14)</t>
  </si>
  <si>
    <t>Cambio de razón Social en Julio 2010 antes Stanford Bank</t>
  </si>
  <si>
    <t>(15)</t>
  </si>
  <si>
    <t xml:space="preserve">Cambio de razón social en septiembre  2011 antes Banco de Guayaquil, S.A. </t>
  </si>
  <si>
    <t>(16)</t>
  </si>
  <si>
    <t>(17)</t>
  </si>
  <si>
    <t>Cambio de razón social en Agosto  2012 antes Bancafé (Panamá) ,S.A.</t>
  </si>
  <si>
    <t>BSI Bank (Panamá), S.A.</t>
  </si>
  <si>
    <t>Cambió de Licencia Internacional a Licencia General en febrero 2013.</t>
  </si>
  <si>
    <t>AL  31  de mayo  2014</t>
  </si>
  <si>
    <t>Citibank, Sucursal Panamá N.A.</t>
  </si>
  <si>
    <t>Inició como Banco Marine Midland Bank, S.A y HSBC desde Agosto de 2004, cambio de nombre solamente, no de licencia.</t>
  </si>
  <si>
    <t xml:space="preserve">Cambio de razón social en marzo  2012 antes Banca Privada D'Andorra, S.A. </t>
  </si>
  <si>
    <t>Cambio de razón social, antes Banco Corfivalle (Panamá),S.A. Feb.2008</t>
  </si>
  <si>
    <t>Feb  - 2010</t>
  </si>
  <si>
    <t>Feb -  2014</t>
  </si>
  <si>
    <t xml:space="preserve">Banco Internacional de Costa Rica, S.A. </t>
  </si>
  <si>
    <t>Banco Latinoamericano de Comercio Exterior,S.A.</t>
  </si>
  <si>
    <t>Bancolombia (Panamá), S.A.</t>
  </si>
  <si>
    <t xml:space="preserve">Inició como Banco Bolivariano (Panamá) y en octubre 2013 cambió de nombre </t>
  </si>
  <si>
    <t>Antes BBVA hasta dic.2013 fue adquirido por grupo Aval de Colombia</t>
  </si>
  <si>
    <r>
      <t xml:space="preserve">Banistmo, S.A. </t>
    </r>
    <r>
      <rPr>
        <b/>
        <sz val="10"/>
        <color indexed="10"/>
        <rFont val="Arial"/>
        <family val="2"/>
      </rPr>
      <t>(1)</t>
    </r>
  </si>
  <si>
    <r>
      <t xml:space="preserve">Banesco, S.A. </t>
    </r>
    <r>
      <rPr>
        <b/>
        <sz val="10"/>
        <color indexed="10"/>
        <rFont val="Arial"/>
        <family val="2"/>
      </rPr>
      <t>(2)</t>
    </r>
  </si>
  <si>
    <r>
      <t xml:space="preserve">Banco Pichincha Panamá, S.A </t>
    </r>
    <r>
      <rPr>
        <b/>
        <sz val="10"/>
        <color indexed="10"/>
        <rFont val="Arial"/>
        <family val="2"/>
      </rPr>
      <t>(3)</t>
    </r>
  </si>
  <si>
    <r>
      <t xml:space="preserve">Inteligo Bank Ltd. </t>
    </r>
    <r>
      <rPr>
        <b/>
        <sz val="10"/>
        <color indexed="10"/>
        <rFont val="Arial"/>
        <family val="2"/>
      </rPr>
      <t>(4)</t>
    </r>
  </si>
  <si>
    <r>
      <t xml:space="preserve">Banco Do Brasil, S.A. </t>
    </r>
    <r>
      <rPr>
        <b/>
        <sz val="10"/>
        <color indexed="10"/>
        <rFont val="Arial"/>
        <family val="2"/>
      </rPr>
      <t>(5)</t>
    </r>
  </si>
  <si>
    <r>
      <t xml:space="preserve">Banco de la Provincia de Buenos Aires </t>
    </r>
    <r>
      <rPr>
        <b/>
        <sz val="10"/>
        <color indexed="10"/>
        <rFont val="Arial"/>
        <family val="2"/>
      </rPr>
      <t>(6)</t>
    </r>
    <r>
      <rPr>
        <sz val="10"/>
        <rFont val="Arial"/>
        <family val="2"/>
      </rPr>
      <t xml:space="preserve"> </t>
    </r>
  </si>
  <si>
    <r>
      <t>Banco Corficolombiana (Panamá), S.A.</t>
    </r>
    <r>
      <rPr>
        <b/>
        <sz val="10"/>
        <color indexed="10"/>
        <rFont val="Arial"/>
        <family val="2"/>
      </rPr>
      <t>(7)</t>
    </r>
  </si>
  <si>
    <r>
      <t>Mercantil Bank, (Panamá) S.A.</t>
    </r>
    <r>
      <rPr>
        <b/>
        <sz val="10"/>
        <color indexed="10"/>
        <rFont val="Arial"/>
        <family val="2"/>
      </rPr>
      <t>(8)</t>
    </r>
  </si>
  <si>
    <r>
      <t xml:space="preserve">Banco Citibank (Panamá), S.A </t>
    </r>
    <r>
      <rPr>
        <b/>
        <sz val="10"/>
        <color indexed="10"/>
        <rFont val="Arial"/>
        <family val="2"/>
      </rPr>
      <t>(9)</t>
    </r>
  </si>
  <si>
    <r>
      <t xml:space="preserve">BCT Bank International </t>
    </r>
    <r>
      <rPr>
        <b/>
        <sz val="10"/>
        <color indexed="10"/>
        <rFont val="Arial"/>
        <family val="2"/>
      </rPr>
      <t>(10)</t>
    </r>
  </si>
  <si>
    <r>
      <t xml:space="preserve">Balboa Bank &amp; Trust Corp </t>
    </r>
    <r>
      <rPr>
        <b/>
        <sz val="10"/>
        <color indexed="10"/>
        <rFont val="Arial"/>
        <family val="2"/>
      </rPr>
      <t>(11)</t>
    </r>
  </si>
  <si>
    <r>
      <t xml:space="preserve">BANISI, S.A. </t>
    </r>
    <r>
      <rPr>
        <b/>
        <sz val="10"/>
        <color indexed="10"/>
        <rFont val="Arial"/>
        <family val="2"/>
      </rPr>
      <t>(12)</t>
    </r>
  </si>
  <si>
    <r>
      <t xml:space="preserve">Banca Privada D'Andorra,( Panamá ),S.A </t>
    </r>
    <r>
      <rPr>
        <b/>
        <sz val="10"/>
        <color indexed="10"/>
        <rFont val="Arial"/>
        <family val="2"/>
      </rPr>
      <t>(13)</t>
    </r>
  </si>
  <si>
    <r>
      <t>Banco Davivienda (Panamá), S.A.</t>
    </r>
    <r>
      <rPr>
        <b/>
        <sz val="10"/>
        <color indexed="10"/>
        <rFont val="Arial"/>
        <family val="2"/>
      </rPr>
      <t>(14)</t>
    </r>
  </si>
  <si>
    <r>
      <t xml:space="preserve">BBP Bank (Panamá) </t>
    </r>
    <r>
      <rPr>
        <b/>
        <sz val="10"/>
        <color indexed="10"/>
        <rFont val="Arial"/>
        <family val="2"/>
      </rPr>
      <t>(15)</t>
    </r>
  </si>
  <si>
    <r>
      <t xml:space="preserve">Banco BAC de  Panamá, S. A. </t>
    </r>
    <r>
      <rPr>
        <b/>
        <sz val="10"/>
        <color indexed="10"/>
        <rFont val="Arial"/>
        <family val="2"/>
      </rPr>
      <t>(16)</t>
    </r>
  </si>
  <si>
    <r>
      <t>Banco del Pacífico (Panamá),S.A.</t>
    </r>
    <r>
      <rPr>
        <b/>
        <sz val="10"/>
        <color indexed="10"/>
        <rFont val="Arial"/>
        <family val="2"/>
      </rPr>
      <t>(17)</t>
    </r>
  </si>
  <si>
    <t>AL  30  de junio  2014</t>
  </si>
  <si>
    <t>Merril Lynch Bank (Suisse), S.A.</t>
  </si>
  <si>
    <t>Bank Julius Baer &amp; CO. LTD.</t>
  </si>
  <si>
    <t xml:space="preserve">Banco Delta, S.A. </t>
  </si>
  <si>
    <t>Banco Latinoamericano de Comercio Exterior,S.A.(BLADEX)</t>
  </si>
  <si>
    <t>Abr -   1973</t>
  </si>
  <si>
    <t>Ago -  1973</t>
  </si>
  <si>
    <t>Dic  -  1977</t>
  </si>
  <si>
    <t>Nov -   1981</t>
  </si>
  <si>
    <t>Jun -   1982</t>
  </si>
  <si>
    <t>Ago -  1983</t>
  </si>
  <si>
    <t>Dic -   1984</t>
  </si>
  <si>
    <t>Ago -  1995</t>
  </si>
  <si>
    <t>Ene -  1997</t>
  </si>
  <si>
    <t>Abr  -  1998</t>
  </si>
  <si>
    <t>Oct -   2000</t>
  </si>
  <si>
    <t>Jul  -   2001</t>
  </si>
  <si>
    <t>Jun  -  1994</t>
  </si>
  <si>
    <t>Dic  -  1994</t>
  </si>
  <si>
    <t>Dic -  1980</t>
  </si>
  <si>
    <t>Ene - 1978</t>
  </si>
  <si>
    <t>Abr -   1981</t>
  </si>
  <si>
    <t>AL  30  de abril  2014</t>
  </si>
  <si>
    <t>Citibank, N.A.</t>
  </si>
  <si>
    <r>
      <t>Banco Davivienda (Panamá), S.A.</t>
    </r>
    <r>
      <rPr>
        <b/>
        <sz val="10"/>
        <color indexed="10"/>
        <rFont val="Arial"/>
        <family val="2"/>
      </rPr>
      <t>(17)</t>
    </r>
  </si>
  <si>
    <r>
      <t xml:space="preserve">Banistmo, S.A. </t>
    </r>
    <r>
      <rPr>
        <b/>
        <sz val="10"/>
        <color indexed="10"/>
        <rFont val="Arial"/>
        <family val="2"/>
      </rPr>
      <t>(4)</t>
    </r>
  </si>
  <si>
    <r>
      <t xml:space="preserve">Banco Internacional de Costa Rica, S.A. </t>
    </r>
    <r>
      <rPr>
        <b/>
        <sz val="10"/>
        <color indexed="10"/>
        <rFont val="Arial"/>
        <family val="2"/>
      </rPr>
      <t>(2)</t>
    </r>
  </si>
  <si>
    <t>Banco Latinoamericano de Comercio Exterior, S. A.</t>
  </si>
  <si>
    <r>
      <t>Mercantil Bank, (Panamá) S.A.</t>
    </r>
    <r>
      <rPr>
        <b/>
        <sz val="10"/>
        <color indexed="10"/>
        <rFont val="Arial"/>
        <family val="2"/>
      </rPr>
      <t>(11)</t>
    </r>
  </si>
  <si>
    <r>
      <t>Banco del Pacífico (Panamá),S.A.</t>
    </r>
    <r>
      <rPr>
        <b/>
        <sz val="10"/>
        <color indexed="10"/>
        <rFont val="Arial"/>
        <family val="2"/>
      </rPr>
      <t>(20)</t>
    </r>
  </si>
  <si>
    <r>
      <t xml:space="preserve">Banesco, S.A. </t>
    </r>
    <r>
      <rPr>
        <b/>
        <sz val="10"/>
        <color indexed="10"/>
        <rFont val="Arial"/>
        <family val="2"/>
      </rPr>
      <t>(5)</t>
    </r>
  </si>
  <si>
    <r>
      <t xml:space="preserve">Banco BAC de  Panamá, S. A. </t>
    </r>
    <r>
      <rPr>
        <b/>
        <sz val="10"/>
        <color indexed="10"/>
        <rFont val="Arial"/>
        <family val="2"/>
      </rPr>
      <t>(19)</t>
    </r>
  </si>
  <si>
    <r>
      <t xml:space="preserve">BCT Bank International </t>
    </r>
    <r>
      <rPr>
        <b/>
        <sz val="10"/>
        <color indexed="10"/>
        <rFont val="Arial"/>
        <family val="2"/>
      </rPr>
      <t>(13)</t>
    </r>
  </si>
  <si>
    <r>
      <t xml:space="preserve">Banco Citibank (Panamá), S.A </t>
    </r>
    <r>
      <rPr>
        <b/>
        <sz val="10"/>
        <color indexed="10"/>
        <rFont val="Arial"/>
        <family val="2"/>
      </rPr>
      <t>(12)</t>
    </r>
  </si>
  <si>
    <r>
      <t xml:space="preserve">Banco Pichincha Panamá, S.A </t>
    </r>
    <r>
      <rPr>
        <b/>
        <sz val="10"/>
        <color indexed="10"/>
        <rFont val="Arial"/>
        <family val="2"/>
      </rPr>
      <t>(6)</t>
    </r>
  </si>
  <si>
    <r>
      <t xml:space="preserve">BANISI, S.A. </t>
    </r>
    <r>
      <rPr>
        <b/>
        <sz val="10"/>
        <color indexed="10"/>
        <rFont val="Arial"/>
        <family val="2"/>
      </rPr>
      <t>(15)</t>
    </r>
  </si>
  <si>
    <r>
      <t xml:space="preserve">BBP Bank (Panamá) </t>
    </r>
    <r>
      <rPr>
        <b/>
        <sz val="10"/>
        <color indexed="10"/>
        <rFont val="Arial"/>
        <family val="2"/>
      </rPr>
      <t>(18)</t>
    </r>
  </si>
  <si>
    <r>
      <t xml:space="preserve">Balboa Bank &amp; Trust Corp </t>
    </r>
    <r>
      <rPr>
        <b/>
        <sz val="10"/>
        <color indexed="10"/>
        <rFont val="Arial"/>
        <family val="2"/>
      </rPr>
      <t>(14)</t>
    </r>
  </si>
  <si>
    <r>
      <t>Bancolombia (Panamá), S.A.</t>
    </r>
    <r>
      <rPr>
        <sz val="10"/>
        <color indexed="10"/>
        <rFont val="Arial"/>
        <family val="2"/>
      </rPr>
      <t>(</t>
    </r>
    <r>
      <rPr>
        <b/>
        <sz val="10"/>
        <color indexed="10"/>
        <rFont val="Arial"/>
        <family val="2"/>
      </rPr>
      <t>3)</t>
    </r>
  </si>
  <si>
    <r>
      <t xml:space="preserve">Inteligo Bank Ltd. </t>
    </r>
    <r>
      <rPr>
        <b/>
        <sz val="10"/>
        <color indexed="10"/>
        <rFont val="Arial"/>
        <family val="2"/>
      </rPr>
      <t>(7)</t>
    </r>
  </si>
  <si>
    <r>
      <t>Banco Corficolombiana (Panamá), S.A.</t>
    </r>
    <r>
      <rPr>
        <b/>
        <sz val="10"/>
        <color indexed="10"/>
        <rFont val="Arial"/>
        <family val="2"/>
      </rPr>
      <t>(10)</t>
    </r>
  </si>
  <si>
    <t>Feb-   2010</t>
  </si>
  <si>
    <r>
      <t xml:space="preserve">Banca Privada D'Andorra,( Panamá ),S.A </t>
    </r>
    <r>
      <rPr>
        <b/>
        <sz val="10"/>
        <color indexed="10"/>
        <rFont val="Arial"/>
        <family val="2"/>
      </rPr>
      <t>(16)</t>
    </r>
  </si>
  <si>
    <t>Feb. 2014</t>
  </si>
  <si>
    <r>
      <t xml:space="preserve">Banco Do Brasil, S.A. </t>
    </r>
    <r>
      <rPr>
        <b/>
        <sz val="10"/>
        <color indexed="10"/>
        <rFont val="Arial"/>
        <family val="2"/>
      </rPr>
      <t>(8)</t>
    </r>
  </si>
  <si>
    <r>
      <t xml:space="preserve">Banco de la Provincia de Buenos Aires </t>
    </r>
    <r>
      <rPr>
        <b/>
        <sz val="10"/>
        <color indexed="10"/>
        <rFont val="Arial"/>
        <family val="2"/>
      </rPr>
      <t>(9)</t>
    </r>
    <r>
      <rPr>
        <sz val="10"/>
        <rFont val="Arial"/>
        <family val="2"/>
      </rPr>
      <t xml:space="preserve"> </t>
    </r>
  </si>
  <si>
    <t>Merril Lynch Bank (Suisse)</t>
  </si>
  <si>
    <t>Banco con licencia adicional activa.</t>
  </si>
  <si>
    <t>Banco con licencia adicional no activa.</t>
  </si>
  <si>
    <t>Antes Banco Industrial Colombiano de Pmá, S.A., hasta Diciembre de 1998.</t>
  </si>
  <si>
    <t>Inició como Banco Marine Midland Bank, S.A y HSBC desde Agosto de 2004, cambio de nombre solamente no de licencia.</t>
  </si>
  <si>
    <t>Cambio de razón social antes Banco Corfivalle (Panamá),S.A. Feb.2008</t>
  </si>
  <si>
    <t xml:space="preserve">Cambio de razón social en MARZO  2012 antes Banca Privada D'Andorra, S.A. </t>
  </si>
  <si>
    <t>(18)</t>
  </si>
  <si>
    <t>Inició como Banco Bolivariano (Panamá) y en octubre 2013 cambio de nombre y esta cambiando de accionistas.</t>
  </si>
  <si>
    <t>(19)</t>
  </si>
  <si>
    <t>Antes BBVA hasta dic.2013 fue adquirido por grupo Anval Colombia</t>
  </si>
  <si>
    <t>(20)</t>
  </si>
  <si>
    <t>AL  31  de marzo  2014</t>
  </si>
  <si>
    <t>Banco del Pacífico (Panamá), S.A.</t>
  </si>
  <si>
    <t>Balboa Bank &amp; Trust Corp (18)</t>
  </si>
  <si>
    <t>AL 28  de febrero  2014</t>
  </si>
  <si>
    <t>AL 31 de enero  2014</t>
  </si>
  <si>
    <t>Cayman National Bank, Ltd</t>
  </si>
  <si>
    <t>Feb -  2008</t>
  </si>
  <si>
    <t xml:space="preserve">Antiguo Banco Cuscatlan (Panamá), S.A.  A partir de octubre 2008 se le fusiona con  Banco Uno,S.A. </t>
  </si>
  <si>
    <t>Inició como Banco Marine Midland Bank, S.A y HSBC desde Agosto de 2004, cambio de razón social.</t>
  </si>
  <si>
    <t xml:space="preserve"> May - 2009           </t>
  </si>
  <si>
    <t>AL  31  de julio  2014</t>
  </si>
  <si>
    <t>Jun -   1994</t>
  </si>
  <si>
    <t>May  - 1990</t>
  </si>
  <si>
    <t>Sep -   1991</t>
  </si>
  <si>
    <t>Jul  -   1992</t>
  </si>
  <si>
    <t>Mar  -  2003</t>
  </si>
  <si>
    <t>May -  2006</t>
  </si>
  <si>
    <t xml:space="preserve">         May -  2009           </t>
  </si>
  <si>
    <r>
      <t xml:space="preserve">Bank Julius Baer &amp; CO. LTD. </t>
    </r>
    <r>
      <rPr>
        <b/>
        <sz val="10"/>
        <color indexed="10"/>
        <rFont val="Arial"/>
        <family val="2"/>
      </rPr>
      <t>(18)</t>
    </r>
  </si>
  <si>
    <t xml:space="preserve">(18) </t>
  </si>
  <si>
    <t xml:space="preserve">(19) </t>
  </si>
  <si>
    <t xml:space="preserve"> Bank Julius Baer &amp; CO. LTD. Absorbió a Merrill Lynch Bank (Suisse), S.A. bajo la resolución 078-14</t>
  </si>
  <si>
    <t xml:space="preserve">Liquidación forzosa de ES Bank a partir de Agosto 2014 bajo la resolución 108-14 </t>
  </si>
  <si>
    <t>AL  31  de Agosto  2014</t>
  </si>
  <si>
    <t>AL  30  de Septiembre   2014</t>
  </si>
  <si>
    <t>AL  31  de Octubre   2014</t>
  </si>
  <si>
    <t xml:space="preserve">Canal Bank S.A. (BMF) </t>
  </si>
  <si>
    <t>Abr  -  1981</t>
  </si>
  <si>
    <t>Sep  - 1991</t>
  </si>
  <si>
    <t>Abr  -  2008</t>
  </si>
  <si>
    <t>Ene  -  2008</t>
  </si>
  <si>
    <t>Jul  -  2006</t>
  </si>
  <si>
    <t>Jul   -  1992</t>
  </si>
  <si>
    <t xml:space="preserve"> Jun   - 1993</t>
  </si>
  <si>
    <t xml:space="preserve"> Oct  -  2014</t>
  </si>
  <si>
    <t>Dic -  2008</t>
  </si>
  <si>
    <t>Ene - 2008</t>
  </si>
  <si>
    <t>Jul -   2008</t>
  </si>
  <si>
    <t>Sep - 1973</t>
  </si>
  <si>
    <t>Nov-   2007</t>
  </si>
  <si>
    <t>Ene-  1982</t>
  </si>
  <si>
    <t>Jul-    2011</t>
  </si>
  <si>
    <t>Mar-  2013</t>
  </si>
  <si>
    <t>Sep-  2012</t>
  </si>
  <si>
    <t>Feb   2014</t>
  </si>
  <si>
    <t xml:space="preserve"> Liquidación Voluntaria  Bank Leumi Le-Israel, B.M</t>
  </si>
  <si>
    <t>Epaña</t>
  </si>
  <si>
    <t>Banco Etcheverría, S.A.</t>
  </si>
  <si>
    <t>Ago-  2014</t>
  </si>
  <si>
    <t>Ago -  2014</t>
  </si>
  <si>
    <t>AL  30 de Noviembre  2014</t>
  </si>
  <si>
    <t>Nov  - 2006</t>
  </si>
  <si>
    <t>Mar  -  2007</t>
  </si>
  <si>
    <t>Nov  -  2007</t>
  </si>
  <si>
    <t>Ene  - 2008</t>
  </si>
  <si>
    <t>SAXO BANK (PANAMÁ), S.A.</t>
  </si>
  <si>
    <t>Oct  -  2014</t>
  </si>
  <si>
    <t>Dinamarca</t>
  </si>
  <si>
    <t>AL  31 de Diciembre  2014</t>
  </si>
  <si>
    <t>ANDBANK (Panamá), S.A</t>
  </si>
  <si>
    <r>
      <t xml:space="preserve">BAC International Bank,  Inc. </t>
    </r>
    <r>
      <rPr>
        <b/>
        <sz val="10"/>
        <color indexed="10"/>
        <rFont val="Arial"/>
        <family val="2"/>
      </rPr>
      <t>(16)</t>
    </r>
  </si>
  <si>
    <t>AL  31 de Enero  2015</t>
  </si>
  <si>
    <r>
      <t xml:space="preserve">Banco Do Brasil, S.A. </t>
    </r>
    <r>
      <rPr>
        <b/>
        <sz val="10"/>
        <rFont val="Arial"/>
        <family val="2"/>
      </rPr>
      <t>(5)</t>
    </r>
  </si>
  <si>
    <r>
      <t xml:space="preserve">Banco de la Provincia de Buenos Aires </t>
    </r>
    <r>
      <rPr>
        <b/>
        <sz val="10"/>
        <rFont val="Arial"/>
        <family val="2"/>
      </rPr>
      <t>(6)</t>
    </r>
    <r>
      <rPr>
        <sz val="10"/>
        <rFont val="Arial"/>
        <family val="2"/>
      </rPr>
      <t xml:space="preserve"> </t>
    </r>
  </si>
  <si>
    <r>
      <t xml:space="preserve">Bank Julius Baer &amp; CO. LTD. </t>
    </r>
    <r>
      <rPr>
        <b/>
        <sz val="10"/>
        <rFont val="Arial"/>
        <family val="2"/>
      </rPr>
      <t>(18)</t>
    </r>
  </si>
  <si>
    <t>AL  28 de Febrero 2015</t>
  </si>
  <si>
    <t>AL  31 de marzo 2015</t>
  </si>
  <si>
    <t>AL  30 de Abril 2015</t>
  </si>
  <si>
    <t>AL  31 de mayo 2015</t>
  </si>
  <si>
    <t>AL  30 de junio  2015</t>
  </si>
  <si>
    <t>Popular Bank  Ltd.Inc.</t>
  </si>
  <si>
    <t>AL  31 de julio  2015</t>
  </si>
  <si>
    <t>AL  30 de Agosto  2015</t>
  </si>
  <si>
    <t>Abanca Corporación Bancaria S.A.</t>
  </si>
  <si>
    <t>Bank of Saint Lucia International Limited</t>
  </si>
  <si>
    <t>Abr  - 2015</t>
  </si>
  <si>
    <t xml:space="preserve">  Ago -  2014</t>
  </si>
  <si>
    <t>BANCOS EN LIQUIDACION FORZOSA</t>
  </si>
  <si>
    <t>Sta. Lucia</t>
  </si>
  <si>
    <t>AL  30 de septiembre 2015</t>
  </si>
  <si>
    <t>(21)</t>
  </si>
  <si>
    <t>cambio de razón social en septiembre  2015 antes Korea Exchange Bank, LtD</t>
  </si>
  <si>
    <r>
      <t xml:space="preserve">KEB HANA BANK </t>
    </r>
    <r>
      <rPr>
        <b/>
        <sz val="10"/>
        <color indexed="10"/>
        <rFont val="Arial"/>
        <family val="2"/>
      </rPr>
      <t>(21)</t>
    </r>
  </si>
  <si>
    <t>AL  31 de octubre 2015</t>
  </si>
  <si>
    <t>Español</t>
  </si>
  <si>
    <t>AL  30 de Noviembre 2015</t>
  </si>
  <si>
    <t>AL  31 de Diciembre 2015</t>
  </si>
  <si>
    <t>Cajeros Automáticos ATM</t>
  </si>
  <si>
    <t>Banco Davivienda Internacional (Panamá), S.A.</t>
  </si>
  <si>
    <t>Total Licencia de Representación</t>
  </si>
  <si>
    <t xml:space="preserve">UBS SWITZERLAND AG </t>
  </si>
  <si>
    <t>AL  31 de Enero 2016</t>
  </si>
  <si>
    <t>Scotiabank (Panamá), S.A.</t>
  </si>
  <si>
    <t>Bi-Bank, S.A.</t>
  </si>
  <si>
    <t>Ene -  2016</t>
  </si>
  <si>
    <t>Dic -  2015</t>
  </si>
  <si>
    <t>Dic.   2015</t>
  </si>
  <si>
    <t>AL  29  de febrero 2016</t>
  </si>
  <si>
    <t xml:space="preserve">Citibank,N.A. Sucursal </t>
  </si>
  <si>
    <t>cambio de razón social en febrero  2016 antes Citibank Panamá</t>
  </si>
  <si>
    <t>AL  30  de marzo 2016</t>
  </si>
  <si>
    <t>AL  30  de abril 2016</t>
  </si>
  <si>
    <t>AL  30  de junio 2016</t>
  </si>
  <si>
    <t>BPR BANK, S.A.</t>
  </si>
  <si>
    <t>Jun - 2016</t>
  </si>
  <si>
    <t>Adquirio activo y pasivos del HSBC Bank Oct. 2013</t>
  </si>
  <si>
    <t>Oct.-2013</t>
  </si>
  <si>
    <t>Oct .- 2013</t>
  </si>
  <si>
    <r>
      <t xml:space="preserve">Keb Hana Bank </t>
    </r>
    <r>
      <rPr>
        <b/>
        <sz val="10"/>
        <color indexed="10"/>
        <rFont val="Arial"/>
        <family val="2"/>
      </rPr>
      <t>(19)</t>
    </r>
  </si>
  <si>
    <r>
      <t xml:space="preserve">Scotiabank (Panamá), S.A. </t>
    </r>
    <r>
      <rPr>
        <b/>
        <sz val="10"/>
        <color indexed="10"/>
        <rFont val="Arial"/>
        <family val="2"/>
      </rPr>
      <t>(20)</t>
    </r>
  </si>
  <si>
    <t>Oct .-2013</t>
  </si>
  <si>
    <r>
      <t xml:space="preserve">KEB HANA BANK </t>
    </r>
    <r>
      <rPr>
        <b/>
        <sz val="10"/>
        <color indexed="10"/>
        <rFont val="Arial"/>
        <family val="2"/>
      </rPr>
      <t>(19)</t>
    </r>
  </si>
  <si>
    <t>Oct . -2013</t>
  </si>
  <si>
    <t>AL  31  de julio 2016</t>
  </si>
  <si>
    <t>AL  31  de Agosto 2016</t>
  </si>
  <si>
    <t>AL  30  de septiembre 2016</t>
  </si>
  <si>
    <t>Al  30 de Noviembre de 2016</t>
  </si>
  <si>
    <t>AL  31  de Octubre  2016</t>
  </si>
  <si>
    <t>Al  31 de Diciembre de 2016</t>
  </si>
  <si>
    <t>Al  31 de Enero 2017</t>
  </si>
  <si>
    <t>Dic  -  1980</t>
  </si>
  <si>
    <t xml:space="preserve">         May -   2009           </t>
  </si>
  <si>
    <t>May  - 1993</t>
  </si>
  <si>
    <t>Jul -   2011</t>
  </si>
  <si>
    <t>Ene - 1982</t>
  </si>
  <si>
    <t>Mar  - 2007</t>
  </si>
  <si>
    <t>Abr  -  2015</t>
  </si>
  <si>
    <t>Dic -   2015</t>
  </si>
  <si>
    <t>Jun -  2016</t>
  </si>
  <si>
    <t>Al  28 de febrero 2017</t>
  </si>
  <si>
    <t>Al  30 de Abril 2017</t>
  </si>
  <si>
    <t>Nov -   2007</t>
  </si>
  <si>
    <t>Sept -  2007</t>
  </si>
  <si>
    <t>May -  1982</t>
  </si>
  <si>
    <t>Nov  -   2006</t>
  </si>
  <si>
    <t>Jul  -   2011</t>
  </si>
  <si>
    <t>Ene -   2008</t>
  </si>
  <si>
    <t xml:space="preserve"> Ago  -  2014</t>
  </si>
  <si>
    <t>May -  1986</t>
  </si>
  <si>
    <t>Ene-   1982</t>
  </si>
  <si>
    <t>Mar  -  2013</t>
  </si>
  <si>
    <t>Dic.-   2015</t>
  </si>
  <si>
    <t>Sep -  2012</t>
  </si>
  <si>
    <t>Jun -   2016</t>
  </si>
  <si>
    <t>Nov  -  2008</t>
  </si>
  <si>
    <t>Abr -   2010</t>
  </si>
  <si>
    <t xml:space="preserve">Citibank,N.A. Sucursal Panamá </t>
  </si>
  <si>
    <t xml:space="preserve">cambio de razón social en Abril  2017 antes Helm Bank Panamá S. A. </t>
  </si>
  <si>
    <r>
      <t>ITAU (Panamá) S.A.</t>
    </r>
    <r>
      <rPr>
        <sz val="10"/>
        <color rgb="FFFF000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(21)</t>
    </r>
  </si>
  <si>
    <t xml:space="preserve">             May -  2009           </t>
  </si>
  <si>
    <t>Al  31 de mayo 2017</t>
  </si>
  <si>
    <t>EFG  (Panamá) S.A.</t>
  </si>
  <si>
    <t>Al  30 de junio 2017</t>
  </si>
  <si>
    <t>Al  30 de julio 2017</t>
  </si>
  <si>
    <t>Al  30 de Agosto 2017</t>
  </si>
  <si>
    <t>Al  30 de septiembre  2017</t>
  </si>
  <si>
    <t>Atlas Bank (Panamá), S.A.</t>
  </si>
  <si>
    <t>Oct .- 2017</t>
  </si>
  <si>
    <t>Al  30 de noviembre   2017</t>
  </si>
  <si>
    <t>Al  31 de octubre  2017</t>
  </si>
  <si>
    <t>Al  31 de ENERO 2018</t>
  </si>
  <si>
    <t>Al  31 de diciembre 2017</t>
  </si>
  <si>
    <t>Al  28 de Febrero 2018</t>
  </si>
  <si>
    <r>
      <t>Mercantil Banco, S.A.</t>
    </r>
    <r>
      <rPr>
        <b/>
        <sz val="10"/>
        <color indexed="10"/>
        <rFont val="Arial"/>
        <family val="2"/>
      </rPr>
      <t>(8)</t>
    </r>
  </si>
  <si>
    <t>Fue adquirido por grupo Aval de Colombia</t>
  </si>
  <si>
    <t>Al  31 de Marzo 2018</t>
  </si>
  <si>
    <t>Al  31 de Abril 2018</t>
  </si>
  <si>
    <t>UBS Switzerland AG</t>
  </si>
  <si>
    <t>Al  31 de Mayo 2018</t>
  </si>
  <si>
    <t>Banco de Bogotá, S.A.</t>
  </si>
  <si>
    <t xml:space="preserve">Canal Bank S.A.  </t>
  </si>
  <si>
    <r>
      <t>Banco Davivienda (Panamá), S.A.</t>
    </r>
    <r>
      <rPr>
        <b/>
        <sz val="10"/>
        <rFont val="Arial"/>
        <family val="2"/>
      </rPr>
      <t>(14)</t>
    </r>
  </si>
  <si>
    <r>
      <t>Mercantil Banco, S.A.</t>
    </r>
    <r>
      <rPr>
        <b/>
        <sz val="10"/>
        <rFont val="Arial"/>
        <family val="2"/>
      </rPr>
      <t>(8)</t>
    </r>
  </si>
  <si>
    <r>
      <t>Banco del Pacífico (Panamá),S.A.</t>
    </r>
    <r>
      <rPr>
        <b/>
        <sz val="10"/>
        <rFont val="Arial"/>
        <family val="2"/>
      </rPr>
      <t>(17)</t>
    </r>
  </si>
  <si>
    <r>
      <t xml:space="preserve">Keb Hana Bank </t>
    </r>
    <r>
      <rPr>
        <b/>
        <sz val="10"/>
        <rFont val="Arial"/>
        <family val="2"/>
      </rPr>
      <t>(19)</t>
    </r>
  </si>
  <si>
    <r>
      <t xml:space="preserve">Banesco, S.A. </t>
    </r>
    <r>
      <rPr>
        <b/>
        <sz val="10"/>
        <rFont val="Arial"/>
        <family val="2"/>
      </rPr>
      <t>(2)</t>
    </r>
  </si>
  <si>
    <r>
      <t xml:space="preserve">BCT Bank International </t>
    </r>
    <r>
      <rPr>
        <b/>
        <sz val="10"/>
        <rFont val="Arial"/>
        <family val="2"/>
      </rPr>
      <t>(10)</t>
    </r>
  </si>
  <si>
    <t>Al  30 de junio 2018</t>
  </si>
  <si>
    <t>Al  31 de julio 2018</t>
  </si>
  <si>
    <r>
      <t>Banco Davivienda (Panamá), S.A.</t>
    </r>
    <r>
      <rPr>
        <b/>
        <sz val="10"/>
        <color rgb="FFFF0000"/>
        <rFont val="Arial"/>
        <family val="2"/>
      </rPr>
      <t>(14)</t>
    </r>
  </si>
  <si>
    <r>
      <t>Mercantil Banco, S.A.</t>
    </r>
    <r>
      <rPr>
        <b/>
        <sz val="10"/>
        <color rgb="FFFF0000"/>
        <rFont val="Arial"/>
        <family val="2"/>
      </rPr>
      <t>(8)</t>
    </r>
  </si>
  <si>
    <r>
      <t>Banco del Pacífico (Panamá),S.A.</t>
    </r>
    <r>
      <rPr>
        <b/>
        <sz val="10"/>
        <color rgb="FFFF0000"/>
        <rFont val="Arial"/>
        <family val="2"/>
      </rPr>
      <t>(17)</t>
    </r>
  </si>
  <si>
    <r>
      <t xml:space="preserve">Keb Hana Bank </t>
    </r>
    <r>
      <rPr>
        <b/>
        <sz val="10"/>
        <color rgb="FFFF0000"/>
        <rFont val="Arial"/>
        <family val="2"/>
      </rPr>
      <t>(19)</t>
    </r>
  </si>
  <si>
    <r>
      <t xml:space="preserve">Banesco, S.A. </t>
    </r>
    <r>
      <rPr>
        <b/>
        <sz val="10"/>
        <color rgb="FFFF0000"/>
        <rFont val="Arial"/>
        <family val="2"/>
      </rPr>
      <t>(2)</t>
    </r>
  </si>
  <si>
    <r>
      <t xml:space="preserve">BCT Bank International </t>
    </r>
    <r>
      <rPr>
        <b/>
        <sz val="10"/>
        <color rgb="FFFF0000"/>
        <rFont val="Arial"/>
        <family val="2"/>
      </rPr>
      <t>(10)</t>
    </r>
  </si>
  <si>
    <r>
      <t xml:space="preserve">Banco Do Brasil, S.A. </t>
    </r>
    <r>
      <rPr>
        <b/>
        <sz val="10"/>
        <color rgb="FFFF0000"/>
        <rFont val="Arial"/>
        <family val="2"/>
      </rPr>
      <t>(5)</t>
    </r>
  </si>
  <si>
    <r>
      <t xml:space="preserve">Bank Julius Baer &amp; CO. LTD. </t>
    </r>
    <r>
      <rPr>
        <b/>
        <sz val="10"/>
        <color rgb="FFFF0000"/>
        <rFont val="Arial"/>
        <family val="2"/>
      </rPr>
      <t>(18)</t>
    </r>
  </si>
  <si>
    <r>
      <t>Keb Hana Bank</t>
    </r>
    <r>
      <rPr>
        <sz val="10"/>
        <color rgb="FFFF000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(19)</t>
    </r>
  </si>
  <si>
    <t>Al  30 de Agosto 2018</t>
  </si>
  <si>
    <r>
      <t xml:space="preserve">BBP Bank, S.A.  </t>
    </r>
    <r>
      <rPr>
        <b/>
        <sz val="10"/>
        <color indexed="10"/>
        <rFont val="Arial"/>
        <family val="2"/>
      </rPr>
      <t>(15)</t>
    </r>
  </si>
  <si>
    <t>Al  30 de septiembre 2018</t>
  </si>
  <si>
    <t>Al  31 de octubre  2018</t>
  </si>
  <si>
    <t>Al  30 de Noviembre  2018</t>
  </si>
  <si>
    <t>Banco G&amp;T Continental (Panamà),S.A.</t>
  </si>
  <si>
    <t>Al  31 de diciembre  2018</t>
  </si>
  <si>
    <t xml:space="preserve"> Enero  2019</t>
  </si>
  <si>
    <t>Febrero 2019</t>
  </si>
  <si>
    <t>Bank of China ,Panamá Branch</t>
  </si>
  <si>
    <t>Marzo 2019</t>
  </si>
  <si>
    <t>Abril 2019</t>
  </si>
  <si>
    <t>Boslil  Bank Limited</t>
  </si>
  <si>
    <t>Mayo 2019 (P)</t>
  </si>
  <si>
    <t>Junio 2019 (P)</t>
  </si>
  <si>
    <t>Julio 2019 (P)</t>
  </si>
  <si>
    <t>Pacific Bank,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</si>
</sst>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-yy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sz val="10"/>
      <name val="Tahoma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</borders>
  <cellStyleXfs count="2">
    <xf numFmtId="0" fontId="0" fillId="0" borderId="0"/>
    <xf numFmtId="0" fontId="1" fillId="0" borderId="0">
      <alignment wrapText="1"/>
    </xf>
  </cellStyleXfs>
  <cellXfs count="202">
    <xf numFmtId="0" fontId="0" fillId="0" borderId="0" xfId="0"/>
    <xf numFmtId="0" fontId="2" fillId="0" borderId="0" xfId="0" applyFont="1" applyFill="1" applyBorder="1"/>
    <xf numFmtId="0" fontId="4" fillId="0" borderId="0" xfId="0" applyFont="1"/>
    <xf numFmtId="0" fontId="2" fillId="0" borderId="0" xfId="0" applyFont="1" applyFill="1"/>
    <xf numFmtId="0" fontId="5" fillId="2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/>
    <xf numFmtId="0" fontId="5" fillId="0" borderId="0" xfId="0" applyFont="1" applyFill="1" applyBorder="1" applyAlignment="1">
      <alignment vertical="top" wrapText="1"/>
    </xf>
    <xf numFmtId="49" fontId="5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vertical="top" wrapText="1"/>
    </xf>
    <xf numFmtId="49" fontId="6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top" wrapText="1"/>
    </xf>
    <xf numFmtId="49" fontId="6" fillId="0" borderId="0" xfId="0" applyNumberFormat="1" applyFont="1" applyAlignment="1">
      <alignment horizontal="left"/>
    </xf>
    <xf numFmtId="0" fontId="5" fillId="3" borderId="0" xfId="0" applyFont="1" applyFill="1" applyBorder="1" applyAlignment="1">
      <alignment vertical="top" wrapText="1"/>
    </xf>
    <xf numFmtId="0" fontId="7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6" fillId="0" borderId="0" xfId="0" applyFont="1" applyAlignment="1">
      <alignment horizontal="center"/>
    </xf>
    <xf numFmtId="49" fontId="6" fillId="0" borderId="0" xfId="0" applyNumberFormat="1" applyFont="1" applyFill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justify" vertical="top" wrapText="1"/>
    </xf>
    <xf numFmtId="49" fontId="6" fillId="0" borderId="0" xfId="0" applyNumberFormat="1" applyFont="1" applyFill="1" applyBorder="1" applyAlignment="1">
      <alignment vertical="top" wrapText="1"/>
    </xf>
    <xf numFmtId="0" fontId="7" fillId="2" borderId="0" xfId="0" applyFont="1" applyFill="1" applyAlignment="1">
      <alignment horizontal="center"/>
    </xf>
    <xf numFmtId="49" fontId="6" fillId="3" borderId="0" xfId="0" applyNumberFormat="1" applyFont="1" applyFill="1" applyAlignment="1">
      <alignment horizontal="left"/>
    </xf>
    <xf numFmtId="0" fontId="6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top" wrapText="1"/>
    </xf>
    <xf numFmtId="49" fontId="4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3" borderId="0" xfId="0" applyFont="1" applyFill="1" applyBorder="1" applyAlignment="1">
      <alignment horizontal="center" vertical="top" wrapText="1"/>
    </xf>
    <xf numFmtId="49" fontId="6" fillId="0" borderId="0" xfId="0" applyNumberFormat="1" applyFont="1" applyFill="1" applyBorder="1" applyAlignment="1">
      <alignment horizontal="left"/>
    </xf>
    <xf numFmtId="0" fontId="6" fillId="0" borderId="0" xfId="0" applyFont="1" applyFill="1" applyBorder="1"/>
    <xf numFmtId="0" fontId="7" fillId="4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5" fillId="2" borderId="0" xfId="0" applyFont="1" applyFill="1" applyBorder="1" applyAlignment="1">
      <alignment vertical="top" wrapText="1"/>
    </xf>
    <xf numFmtId="0" fontId="5" fillId="3" borderId="0" xfId="0" applyFont="1" applyFill="1" applyBorder="1" applyAlignment="1">
      <alignment horizontal="left" vertical="top" wrapText="1"/>
    </xf>
    <xf numFmtId="164" fontId="6" fillId="0" borderId="0" xfId="0" applyNumberFormat="1" applyFont="1" applyFill="1" applyAlignment="1">
      <alignment horizontal="left"/>
    </xf>
    <xf numFmtId="0" fontId="7" fillId="5" borderId="0" xfId="0" applyFont="1" applyFill="1" applyAlignment="1">
      <alignment horizontal="left"/>
    </xf>
    <xf numFmtId="49" fontId="7" fillId="3" borderId="0" xfId="0" applyNumberFormat="1" applyFont="1" applyFill="1" applyAlignment="1">
      <alignment horizontal="left"/>
    </xf>
    <xf numFmtId="0" fontId="7" fillId="3" borderId="0" xfId="0" applyFont="1" applyFill="1" applyBorder="1" applyAlignment="1">
      <alignment horizontal="left"/>
    </xf>
    <xf numFmtId="49" fontId="7" fillId="0" borderId="0" xfId="0" applyNumberFormat="1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/>
    <xf numFmtId="49" fontId="10" fillId="0" borderId="0" xfId="0" applyNumberFormat="1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49" fontId="10" fillId="0" borderId="0" xfId="0" applyNumberFormat="1" applyFont="1" applyFill="1" applyAlignment="1">
      <alignment horizontal="left"/>
    </xf>
    <xf numFmtId="49" fontId="5" fillId="0" borderId="0" xfId="0" applyNumberFormat="1" applyFont="1" applyFill="1" applyAlignment="1">
      <alignment horizontal="left"/>
    </xf>
    <xf numFmtId="0" fontId="4" fillId="0" borderId="0" xfId="0" applyFont="1" applyFill="1" applyBorder="1" applyAlignment="1">
      <alignment vertical="top"/>
    </xf>
    <xf numFmtId="49" fontId="4" fillId="0" borderId="0" xfId="0" applyNumberFormat="1" applyFont="1" applyFill="1" applyAlignment="1">
      <alignment horizontal="left"/>
    </xf>
    <xf numFmtId="0" fontId="11" fillId="0" borderId="0" xfId="0" applyFont="1"/>
    <xf numFmtId="0" fontId="4" fillId="0" borderId="0" xfId="0" applyFont="1" applyFill="1" applyAlignment="1">
      <alignment horizontal="left"/>
    </xf>
    <xf numFmtId="49" fontId="12" fillId="0" borderId="0" xfId="0" applyNumberFormat="1" applyFont="1" applyAlignment="1">
      <alignment horizontal="left"/>
    </xf>
    <xf numFmtId="0" fontId="4" fillId="0" borderId="0" xfId="0" applyFont="1" applyAlignment="1"/>
    <xf numFmtId="0" fontId="6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vertical="top" wrapText="1"/>
    </xf>
    <xf numFmtId="49" fontId="1" fillId="0" borderId="0" xfId="0" applyNumberFormat="1" applyFont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justify" vertical="top" wrapText="1"/>
    </xf>
    <xf numFmtId="0" fontId="1" fillId="0" borderId="0" xfId="0" applyFont="1" applyFill="1" applyBorder="1" applyAlignment="1">
      <alignment vertical="center" wrapText="1"/>
    </xf>
    <xf numFmtId="49" fontId="14" fillId="0" borderId="0" xfId="0" applyNumberFormat="1" applyFont="1" applyFill="1" applyAlignment="1">
      <alignment horizont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Alignment="1">
      <alignment horizontal="justify" vertical="center" wrapText="1"/>
    </xf>
    <xf numFmtId="0" fontId="1" fillId="0" borderId="0" xfId="0" applyFont="1" applyFill="1" applyBorder="1" applyAlignment="1">
      <alignment wrapText="1"/>
    </xf>
    <xf numFmtId="49" fontId="1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vertical="top" wrapText="1"/>
    </xf>
    <xf numFmtId="49" fontId="6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right"/>
    </xf>
    <xf numFmtId="49" fontId="6" fillId="0" borderId="0" xfId="0" applyNumberFormat="1" applyFont="1" applyFill="1" applyAlignment="1">
      <alignment horizontal="right"/>
    </xf>
    <xf numFmtId="49" fontId="1" fillId="0" borderId="0" xfId="0" applyNumberFormat="1" applyFont="1" applyFill="1" applyBorder="1" applyAlignment="1">
      <alignment horizontal="right" vertical="top" wrapText="1"/>
    </xf>
    <xf numFmtId="49" fontId="6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Border="1"/>
    <xf numFmtId="0" fontId="1" fillId="3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left"/>
    </xf>
    <xf numFmtId="49" fontId="5" fillId="0" borderId="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left"/>
    </xf>
    <xf numFmtId="49" fontId="6" fillId="0" borderId="0" xfId="0" applyNumberFormat="1" applyFont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justify" wrapText="1"/>
    </xf>
    <xf numFmtId="49" fontId="1" fillId="0" borderId="0" xfId="0" applyNumberFormat="1" applyFont="1" applyFill="1" applyAlignment="1">
      <alignment horizontal="right"/>
    </xf>
    <xf numFmtId="49" fontId="4" fillId="0" borderId="0" xfId="0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6" fillId="0" borderId="0" xfId="0" applyFont="1"/>
    <xf numFmtId="0" fontId="1" fillId="0" borderId="0" xfId="0" applyFont="1" applyFill="1" applyAlignment="1">
      <alignment horizontal="justify" wrapText="1"/>
    </xf>
    <xf numFmtId="0" fontId="0" fillId="0" borderId="0" xfId="0"/>
    <xf numFmtId="49" fontId="14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Alignment="1">
      <alignment horizontal="justify" vertical="center" wrapText="1"/>
    </xf>
    <xf numFmtId="49" fontId="1" fillId="0" borderId="0" xfId="0" applyNumberFormat="1" applyFont="1" applyFill="1" applyAlignment="1">
      <alignment horizontal="center"/>
    </xf>
    <xf numFmtId="0" fontId="14" fillId="0" borderId="0" xfId="0" applyFont="1" applyFill="1" applyBorder="1" applyAlignment="1">
      <alignment horizontal="center" vertical="top" wrapText="1"/>
    </xf>
    <xf numFmtId="0" fontId="16" fillId="0" borderId="0" xfId="0" applyFont="1"/>
    <xf numFmtId="0" fontId="15" fillId="0" borderId="0" xfId="0" applyFont="1" applyFill="1" applyAlignment="1">
      <alignment horizontal="center"/>
    </xf>
    <xf numFmtId="0" fontId="0" fillId="0" borderId="0" xfId="0" applyFont="1"/>
    <xf numFmtId="0" fontId="7" fillId="6" borderId="0" xfId="0" applyFont="1" applyFill="1" applyAlignment="1">
      <alignment horizontal="left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top" wrapText="1"/>
    </xf>
    <xf numFmtId="0" fontId="1" fillId="4" borderId="0" xfId="0" applyFont="1" applyFill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0" xfId="0" applyFont="1" applyFill="1" applyAlignment="1"/>
    <xf numFmtId="0" fontId="0" fillId="6" borderId="0" xfId="0" applyFill="1"/>
    <xf numFmtId="0" fontId="4" fillId="6" borderId="0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wrapText="1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5" fillId="3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vertical="center"/>
    </xf>
    <xf numFmtId="0" fontId="7" fillId="6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7" fillId="4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9" fillId="0" borderId="0" xfId="0" applyFont="1"/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ill="1"/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6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49" fontId="7" fillId="0" borderId="0" xfId="0" applyNumberFormat="1" applyFont="1" applyFill="1" applyBorder="1" applyAlignment="1">
      <alignment horizontal="center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409575</xdr:rowOff>
    </xdr:to>
    <xdr:pic>
      <xdr:nvPicPr>
        <xdr:cNvPr id="1057" name="Picture 2" descr="logo SBP 2">
          <a:extLst>
            <a:ext uri="{FF2B5EF4-FFF2-40B4-BE49-F238E27FC236}">
              <a16:creationId xmlns:a16="http://schemas.microsoft.com/office/drawing/2014/main" id="{00000000-0008-0000-04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342900</xdr:rowOff>
    </xdr:to>
    <xdr:pic>
      <xdr:nvPicPr>
        <xdr:cNvPr id="10305" name="Picture 2" descr="logo SBP 2">
          <a:extLst>
            <a:ext uri="{FF2B5EF4-FFF2-40B4-BE49-F238E27FC236}">
              <a16:creationId xmlns:a16="http://schemas.microsoft.com/office/drawing/2014/main" id="{00000000-0008-0000-0D00-000041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409575</xdr:rowOff>
    </xdr:to>
    <xdr:pic>
      <xdr:nvPicPr>
        <xdr:cNvPr id="10306" name="Picture 2" descr="logo SBP 2">
          <a:extLst>
            <a:ext uri="{FF2B5EF4-FFF2-40B4-BE49-F238E27FC236}">
              <a16:creationId xmlns:a16="http://schemas.microsoft.com/office/drawing/2014/main" id="{00000000-0008-0000-0D00-000042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266700</xdr:rowOff>
    </xdr:to>
    <xdr:pic>
      <xdr:nvPicPr>
        <xdr:cNvPr id="11329" name="Picture 2" descr="logo SBP 2">
          <a:extLst>
            <a:ext uri="{FF2B5EF4-FFF2-40B4-BE49-F238E27FC236}">
              <a16:creationId xmlns:a16="http://schemas.microsoft.com/office/drawing/2014/main" id="{00000000-0008-0000-0E00-000041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333375</xdr:rowOff>
    </xdr:to>
    <xdr:pic>
      <xdr:nvPicPr>
        <xdr:cNvPr id="11330" name="Picture 2" descr="logo SBP 2">
          <a:extLst>
            <a:ext uri="{FF2B5EF4-FFF2-40B4-BE49-F238E27FC236}">
              <a16:creationId xmlns:a16="http://schemas.microsoft.com/office/drawing/2014/main" id="{00000000-0008-0000-0E00-000042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266700</xdr:rowOff>
    </xdr:to>
    <xdr:pic>
      <xdr:nvPicPr>
        <xdr:cNvPr id="12353" name="Picture 2" descr="logo SBP 2">
          <a:extLst>
            <a:ext uri="{FF2B5EF4-FFF2-40B4-BE49-F238E27FC236}">
              <a16:creationId xmlns:a16="http://schemas.microsoft.com/office/drawing/2014/main" id="{00000000-0008-0000-0F00-000041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333375</xdr:rowOff>
    </xdr:to>
    <xdr:pic>
      <xdr:nvPicPr>
        <xdr:cNvPr id="12354" name="Picture 2" descr="logo SBP 2">
          <a:extLst>
            <a:ext uri="{FF2B5EF4-FFF2-40B4-BE49-F238E27FC236}">
              <a16:creationId xmlns:a16="http://schemas.microsoft.com/office/drawing/2014/main" id="{00000000-0008-0000-0F00-000042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</xdr:col>
      <xdr:colOff>847725</xdr:colOff>
      <xdr:row>2</xdr:row>
      <xdr:rowOff>723900</xdr:rowOff>
    </xdr:to>
    <xdr:pic>
      <xdr:nvPicPr>
        <xdr:cNvPr id="13377" name="Picture 2" descr="logo SBP 2">
          <a:extLst>
            <a:ext uri="{FF2B5EF4-FFF2-40B4-BE49-F238E27FC236}">
              <a16:creationId xmlns:a16="http://schemas.microsoft.com/office/drawing/2014/main" id="{00000000-0008-0000-1000-000041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47650"/>
          <a:ext cx="8382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1</xdr:row>
      <xdr:rowOff>28575</xdr:rowOff>
    </xdr:from>
    <xdr:to>
      <xdr:col>1</xdr:col>
      <xdr:colOff>942975</xdr:colOff>
      <xdr:row>2</xdr:row>
      <xdr:rowOff>800100</xdr:rowOff>
    </xdr:to>
    <xdr:pic>
      <xdr:nvPicPr>
        <xdr:cNvPr id="13378" name="Picture 2" descr="logo SBP 2">
          <a:extLst>
            <a:ext uri="{FF2B5EF4-FFF2-40B4-BE49-F238E27FC236}">
              <a16:creationId xmlns:a16="http://schemas.microsoft.com/office/drawing/2014/main" id="{00000000-0008-0000-1000-000042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66700"/>
          <a:ext cx="10287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1</xdr:row>
      <xdr:rowOff>28575</xdr:rowOff>
    </xdr:from>
    <xdr:to>
      <xdr:col>1</xdr:col>
      <xdr:colOff>914400</xdr:colOff>
      <xdr:row>2</xdr:row>
      <xdr:rowOff>457200</xdr:rowOff>
    </xdr:to>
    <xdr:pic>
      <xdr:nvPicPr>
        <xdr:cNvPr id="14369" name="Picture 2" descr="logo SBP 2">
          <a:extLst>
            <a:ext uri="{FF2B5EF4-FFF2-40B4-BE49-F238E27FC236}">
              <a16:creationId xmlns:a16="http://schemas.microsoft.com/office/drawing/2014/main" id="{00000000-0008-0000-1100-000021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66700"/>
          <a:ext cx="10001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0</xdr:rowOff>
    </xdr:from>
    <xdr:to>
      <xdr:col>1</xdr:col>
      <xdr:colOff>1114425</xdr:colOff>
      <xdr:row>2</xdr:row>
      <xdr:rowOff>190500</xdr:rowOff>
    </xdr:to>
    <xdr:pic>
      <xdr:nvPicPr>
        <xdr:cNvPr id="15393" name="Picture 2" descr="logo SBP 2">
          <a:extLst>
            <a:ext uri="{FF2B5EF4-FFF2-40B4-BE49-F238E27FC236}">
              <a16:creationId xmlns:a16="http://schemas.microsoft.com/office/drawing/2014/main" id="{00000000-0008-0000-1200-000021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9810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0</xdr:rowOff>
    </xdr:from>
    <xdr:to>
      <xdr:col>1</xdr:col>
      <xdr:colOff>981075</xdr:colOff>
      <xdr:row>2</xdr:row>
      <xdr:rowOff>371475</xdr:rowOff>
    </xdr:to>
    <xdr:pic>
      <xdr:nvPicPr>
        <xdr:cNvPr id="16417" name="Picture 2" descr="logo SBP 2">
          <a:extLst>
            <a:ext uri="{FF2B5EF4-FFF2-40B4-BE49-F238E27FC236}">
              <a16:creationId xmlns:a16="http://schemas.microsoft.com/office/drawing/2014/main" id="{00000000-0008-0000-1300-000021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8477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0</xdr:rowOff>
    </xdr:from>
    <xdr:to>
      <xdr:col>1</xdr:col>
      <xdr:colOff>762000</xdr:colOff>
      <xdr:row>3</xdr:row>
      <xdr:rowOff>0</xdr:rowOff>
    </xdr:to>
    <xdr:pic>
      <xdr:nvPicPr>
        <xdr:cNvPr id="17441" name="Picture 2" descr="logo SBP 2">
          <a:extLst>
            <a:ext uri="{FF2B5EF4-FFF2-40B4-BE49-F238E27FC236}">
              <a16:creationId xmlns:a16="http://schemas.microsoft.com/office/drawing/2014/main" id="{00000000-0008-0000-1400-000021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6286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190500</xdr:rowOff>
    </xdr:from>
    <xdr:to>
      <xdr:col>1</xdr:col>
      <xdr:colOff>942975</xdr:colOff>
      <xdr:row>3</xdr:row>
      <xdr:rowOff>0</xdr:rowOff>
    </xdr:to>
    <xdr:pic>
      <xdr:nvPicPr>
        <xdr:cNvPr id="18465" name="Picture 2" descr="logo SBP 2">
          <a:extLst>
            <a:ext uri="{FF2B5EF4-FFF2-40B4-BE49-F238E27FC236}">
              <a16:creationId xmlns:a16="http://schemas.microsoft.com/office/drawing/2014/main" id="{00000000-0008-0000-1500-000021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90500"/>
          <a:ext cx="7143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0</xdr:rowOff>
    </xdr:from>
    <xdr:to>
      <xdr:col>1</xdr:col>
      <xdr:colOff>762000</xdr:colOff>
      <xdr:row>3</xdr:row>
      <xdr:rowOff>0</xdr:rowOff>
    </xdr:to>
    <xdr:pic>
      <xdr:nvPicPr>
        <xdr:cNvPr id="19489" name="Picture 2" descr="logo SBP 2">
          <a:extLst>
            <a:ext uri="{FF2B5EF4-FFF2-40B4-BE49-F238E27FC236}">
              <a16:creationId xmlns:a16="http://schemas.microsoft.com/office/drawing/2014/main" id="{00000000-0008-0000-1600-000021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6286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409575</xdr:rowOff>
    </xdr:to>
    <xdr:pic>
      <xdr:nvPicPr>
        <xdr:cNvPr id="2081" name="Picture 2" descr="logo SBP 2">
          <a:extLst>
            <a:ext uri="{FF2B5EF4-FFF2-40B4-BE49-F238E27FC236}">
              <a16:creationId xmlns:a16="http://schemas.microsoft.com/office/drawing/2014/main" id="{00000000-0008-0000-0500-00002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0</xdr:rowOff>
    </xdr:from>
    <xdr:to>
      <xdr:col>1</xdr:col>
      <xdr:colOff>762000</xdr:colOff>
      <xdr:row>3</xdr:row>
      <xdr:rowOff>0</xdr:rowOff>
    </xdr:to>
    <xdr:pic>
      <xdr:nvPicPr>
        <xdr:cNvPr id="20513" name="Picture 2" descr="logo SBP 2">
          <a:extLst>
            <a:ext uri="{FF2B5EF4-FFF2-40B4-BE49-F238E27FC236}">
              <a16:creationId xmlns:a16="http://schemas.microsoft.com/office/drawing/2014/main" id="{00000000-0008-0000-1700-000021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6286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1</xdr:col>
      <xdr:colOff>809625</xdr:colOff>
      <xdr:row>2</xdr:row>
      <xdr:rowOff>590550</xdr:rowOff>
    </xdr:to>
    <xdr:pic>
      <xdr:nvPicPr>
        <xdr:cNvPr id="21537" name="Picture 2" descr="logo SBP 2">
          <a:extLst>
            <a:ext uri="{FF2B5EF4-FFF2-40B4-BE49-F238E27FC236}">
              <a16:creationId xmlns:a16="http://schemas.microsoft.com/office/drawing/2014/main" id="{00000000-0008-0000-1800-000021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0"/>
          <a:ext cx="7715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1</xdr:col>
      <xdr:colOff>762000</xdr:colOff>
      <xdr:row>2</xdr:row>
      <xdr:rowOff>190500</xdr:rowOff>
    </xdr:to>
    <xdr:pic>
      <xdr:nvPicPr>
        <xdr:cNvPr id="22561" name="Picture 2" descr="logo SBP 2">
          <a:extLst>
            <a:ext uri="{FF2B5EF4-FFF2-40B4-BE49-F238E27FC236}">
              <a16:creationId xmlns:a16="http://schemas.microsoft.com/office/drawing/2014/main" id="{00000000-0008-0000-1900-000021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0"/>
          <a:ext cx="723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1</xdr:col>
      <xdr:colOff>762000</xdr:colOff>
      <xdr:row>2</xdr:row>
      <xdr:rowOff>190500</xdr:rowOff>
    </xdr:to>
    <xdr:pic>
      <xdr:nvPicPr>
        <xdr:cNvPr id="23585" name="Picture 2" descr="logo SBP 2">
          <a:extLst>
            <a:ext uri="{FF2B5EF4-FFF2-40B4-BE49-F238E27FC236}">
              <a16:creationId xmlns:a16="http://schemas.microsoft.com/office/drawing/2014/main" id="{00000000-0008-0000-1A00-000021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0"/>
          <a:ext cx="723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790575</xdr:colOff>
      <xdr:row>2</xdr:row>
      <xdr:rowOff>590550</xdr:rowOff>
    </xdr:to>
    <xdr:pic>
      <xdr:nvPicPr>
        <xdr:cNvPr id="24609" name="Picture 2" descr="logo SBP 2">
          <a:extLst>
            <a:ext uri="{FF2B5EF4-FFF2-40B4-BE49-F238E27FC236}">
              <a16:creationId xmlns:a16="http://schemas.microsoft.com/office/drawing/2014/main" id="{00000000-0008-0000-1B00-000021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00050"/>
          <a:ext cx="723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790575</xdr:colOff>
      <xdr:row>2</xdr:row>
      <xdr:rowOff>590550</xdr:rowOff>
    </xdr:to>
    <xdr:pic>
      <xdr:nvPicPr>
        <xdr:cNvPr id="25633" name="Picture 2" descr="logo SBP 2">
          <a:extLst>
            <a:ext uri="{FF2B5EF4-FFF2-40B4-BE49-F238E27FC236}">
              <a16:creationId xmlns:a16="http://schemas.microsoft.com/office/drawing/2014/main" id="{00000000-0008-0000-1C00-000021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00050"/>
          <a:ext cx="723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790575</xdr:colOff>
      <xdr:row>2</xdr:row>
      <xdr:rowOff>590550</xdr:rowOff>
    </xdr:to>
    <xdr:pic>
      <xdr:nvPicPr>
        <xdr:cNvPr id="26657" name="Picture 2" descr="logo SBP 2">
          <a:extLst>
            <a:ext uri="{FF2B5EF4-FFF2-40B4-BE49-F238E27FC236}">
              <a16:creationId xmlns:a16="http://schemas.microsoft.com/office/drawing/2014/main" id="{00000000-0008-0000-1D00-000021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00050"/>
          <a:ext cx="723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790575</xdr:colOff>
      <xdr:row>2</xdr:row>
      <xdr:rowOff>590550</xdr:rowOff>
    </xdr:to>
    <xdr:pic>
      <xdr:nvPicPr>
        <xdr:cNvPr id="27681" name="Picture 2" descr="logo SBP 2">
          <a:extLst>
            <a:ext uri="{FF2B5EF4-FFF2-40B4-BE49-F238E27FC236}">
              <a16:creationId xmlns:a16="http://schemas.microsoft.com/office/drawing/2014/main" id="{00000000-0008-0000-1E00-000021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00050"/>
          <a:ext cx="723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790575</xdr:colOff>
      <xdr:row>2</xdr:row>
      <xdr:rowOff>590550</xdr:rowOff>
    </xdr:to>
    <xdr:pic>
      <xdr:nvPicPr>
        <xdr:cNvPr id="28705" name="Picture 2" descr="logo SBP 2">
          <a:extLst>
            <a:ext uri="{FF2B5EF4-FFF2-40B4-BE49-F238E27FC236}">
              <a16:creationId xmlns:a16="http://schemas.microsoft.com/office/drawing/2014/main" id="{00000000-0008-0000-1F00-0000217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00050"/>
          <a:ext cx="723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790575</xdr:colOff>
      <xdr:row>2</xdr:row>
      <xdr:rowOff>590550</xdr:rowOff>
    </xdr:to>
    <xdr:pic>
      <xdr:nvPicPr>
        <xdr:cNvPr id="29729" name="Picture 2" descr="logo SBP 2">
          <a:extLst>
            <a:ext uri="{FF2B5EF4-FFF2-40B4-BE49-F238E27FC236}">
              <a16:creationId xmlns:a16="http://schemas.microsoft.com/office/drawing/2014/main" id="{00000000-0008-0000-2000-000021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00050"/>
          <a:ext cx="723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342900</xdr:rowOff>
    </xdr:to>
    <xdr:pic>
      <xdr:nvPicPr>
        <xdr:cNvPr id="3137" name="Picture 2" descr="logo SBP 2">
          <a:extLst>
            <a:ext uri="{FF2B5EF4-FFF2-40B4-BE49-F238E27FC236}">
              <a16:creationId xmlns:a16="http://schemas.microsoft.com/office/drawing/2014/main" id="{00000000-0008-0000-0600-00004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409575</xdr:rowOff>
    </xdr:to>
    <xdr:pic>
      <xdr:nvPicPr>
        <xdr:cNvPr id="3138" name="Picture 2" descr="logo SBP 2">
          <a:extLst>
            <a:ext uri="{FF2B5EF4-FFF2-40B4-BE49-F238E27FC236}">
              <a16:creationId xmlns:a16="http://schemas.microsoft.com/office/drawing/2014/main" id="{00000000-0008-0000-0600-00004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790575</xdr:colOff>
      <xdr:row>2</xdr:row>
      <xdr:rowOff>590550</xdr:rowOff>
    </xdr:to>
    <xdr:pic>
      <xdr:nvPicPr>
        <xdr:cNvPr id="30753" name="Picture 2" descr="logo SBP 2">
          <a:extLst>
            <a:ext uri="{FF2B5EF4-FFF2-40B4-BE49-F238E27FC236}">
              <a16:creationId xmlns:a16="http://schemas.microsoft.com/office/drawing/2014/main" id="{00000000-0008-0000-2100-000021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23850"/>
          <a:ext cx="723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790575</xdr:colOff>
      <xdr:row>2</xdr:row>
      <xdr:rowOff>590550</xdr:rowOff>
    </xdr:to>
    <xdr:pic>
      <xdr:nvPicPr>
        <xdr:cNvPr id="31777" name="Picture 2" descr="logo SBP 2">
          <a:extLst>
            <a:ext uri="{FF2B5EF4-FFF2-40B4-BE49-F238E27FC236}">
              <a16:creationId xmlns:a16="http://schemas.microsoft.com/office/drawing/2014/main" id="{00000000-0008-0000-2200-000021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23850"/>
          <a:ext cx="723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790575</xdr:colOff>
      <xdr:row>2</xdr:row>
      <xdr:rowOff>590550</xdr:rowOff>
    </xdr:to>
    <xdr:pic>
      <xdr:nvPicPr>
        <xdr:cNvPr id="32801" name="Picture 2" descr="logo SBP 2">
          <a:extLst>
            <a:ext uri="{FF2B5EF4-FFF2-40B4-BE49-F238E27FC236}">
              <a16:creationId xmlns:a16="http://schemas.microsoft.com/office/drawing/2014/main" id="{00000000-0008-0000-2300-000021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23850"/>
          <a:ext cx="723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790575</xdr:colOff>
      <xdr:row>2</xdr:row>
      <xdr:rowOff>590550</xdr:rowOff>
    </xdr:to>
    <xdr:pic>
      <xdr:nvPicPr>
        <xdr:cNvPr id="33825" name="Picture 2" descr="logo SBP 2">
          <a:extLst>
            <a:ext uri="{FF2B5EF4-FFF2-40B4-BE49-F238E27FC236}">
              <a16:creationId xmlns:a16="http://schemas.microsoft.com/office/drawing/2014/main" id="{00000000-0008-0000-2400-000021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23850"/>
          <a:ext cx="723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790575</xdr:colOff>
      <xdr:row>2</xdr:row>
      <xdr:rowOff>590550</xdr:rowOff>
    </xdr:to>
    <xdr:pic>
      <xdr:nvPicPr>
        <xdr:cNvPr id="34849" name="Picture 2" descr="logo SBP 2">
          <a:extLst>
            <a:ext uri="{FF2B5EF4-FFF2-40B4-BE49-F238E27FC236}">
              <a16:creationId xmlns:a16="http://schemas.microsoft.com/office/drawing/2014/main" id="{00000000-0008-0000-2500-000021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23850"/>
          <a:ext cx="723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790575</xdr:colOff>
      <xdr:row>2</xdr:row>
      <xdr:rowOff>590550</xdr:rowOff>
    </xdr:to>
    <xdr:pic>
      <xdr:nvPicPr>
        <xdr:cNvPr id="35873" name="Picture 2" descr="logo SBP 2">
          <a:extLst>
            <a:ext uri="{FF2B5EF4-FFF2-40B4-BE49-F238E27FC236}">
              <a16:creationId xmlns:a16="http://schemas.microsoft.com/office/drawing/2014/main" id="{00000000-0008-0000-2600-000021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23850"/>
          <a:ext cx="723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9525</xdr:rowOff>
    </xdr:to>
    <xdr:pic>
      <xdr:nvPicPr>
        <xdr:cNvPr id="36897" name="Picture 2" descr="logo SBP 2">
          <a:extLst>
            <a:ext uri="{FF2B5EF4-FFF2-40B4-BE49-F238E27FC236}">
              <a16:creationId xmlns:a16="http://schemas.microsoft.com/office/drawing/2014/main" id="{00000000-0008-0000-2700-000021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23850"/>
          <a:ext cx="647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9525</xdr:rowOff>
    </xdr:to>
    <xdr:pic>
      <xdr:nvPicPr>
        <xdr:cNvPr id="37920" name="Picture 2" descr="logo SBP 2">
          <a:extLst>
            <a:ext uri="{FF2B5EF4-FFF2-40B4-BE49-F238E27FC236}">
              <a16:creationId xmlns:a16="http://schemas.microsoft.com/office/drawing/2014/main" id="{00000000-0008-0000-2800-000020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23850"/>
          <a:ext cx="647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9525</xdr:rowOff>
    </xdr:to>
    <xdr:pic>
      <xdr:nvPicPr>
        <xdr:cNvPr id="38935" name="Picture 2" descr="logo SBP 2">
          <a:extLst>
            <a:ext uri="{FF2B5EF4-FFF2-40B4-BE49-F238E27FC236}">
              <a16:creationId xmlns:a16="http://schemas.microsoft.com/office/drawing/2014/main" id="{00000000-0008-0000-2900-000017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23850"/>
          <a:ext cx="647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9525</xdr:rowOff>
    </xdr:to>
    <xdr:pic>
      <xdr:nvPicPr>
        <xdr:cNvPr id="39954" name="Picture 2" descr="logo SBP 2">
          <a:extLst>
            <a:ext uri="{FF2B5EF4-FFF2-40B4-BE49-F238E27FC236}">
              <a16:creationId xmlns:a16="http://schemas.microsoft.com/office/drawing/2014/main" id="{00000000-0008-0000-2A00-000012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61950"/>
          <a:ext cx="647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342900</xdr:rowOff>
    </xdr:to>
    <xdr:pic>
      <xdr:nvPicPr>
        <xdr:cNvPr id="4129" name="Picture 2" descr="logo SBP 2">
          <a:extLst>
            <a:ext uri="{FF2B5EF4-FFF2-40B4-BE49-F238E27FC236}">
              <a16:creationId xmlns:a16="http://schemas.microsoft.com/office/drawing/2014/main" id="{00000000-0008-0000-0700-00002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9525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61950"/>
          <a:ext cx="647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9525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61950"/>
          <a:ext cx="647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9525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61950"/>
          <a:ext cx="647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9525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61950"/>
          <a:ext cx="647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9525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61950"/>
          <a:ext cx="647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9525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90525"/>
          <a:ext cx="647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9525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90525"/>
          <a:ext cx="647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9525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90525"/>
          <a:ext cx="647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9525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90525"/>
          <a:ext cx="647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2</xdr:row>
      <xdr:rowOff>533400</xdr:rowOff>
    </xdr:to>
    <xdr:pic>
      <xdr:nvPicPr>
        <xdr:cNvPr id="3" name="Picture 2" descr="logo SBP 2">
          <a:extLst>
            <a:ext uri="{FF2B5EF4-FFF2-40B4-BE49-F238E27FC236}">
              <a16:creationId xmlns:a16="http://schemas.microsoft.com/office/drawing/2014/main" id="{00000000-0008-0000-3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90525"/>
          <a:ext cx="647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409575</xdr:rowOff>
    </xdr:to>
    <xdr:pic>
      <xdr:nvPicPr>
        <xdr:cNvPr id="5153" name="Picture 2" descr="logo SBP 2">
          <a:extLst>
            <a:ext uri="{FF2B5EF4-FFF2-40B4-BE49-F238E27FC236}">
              <a16:creationId xmlns:a16="http://schemas.microsoft.com/office/drawing/2014/main" id="{00000000-0008-0000-0800-00002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2</xdr:row>
      <xdr:rowOff>533400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90525"/>
          <a:ext cx="647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0</xdr:rowOff>
    </xdr:to>
    <xdr:pic>
      <xdr:nvPicPr>
        <xdr:cNvPr id="3" name="Picture 2" descr="logo SBP 2">
          <a:extLst>
            <a:ext uri="{FF2B5EF4-FFF2-40B4-BE49-F238E27FC236}">
              <a16:creationId xmlns:a16="http://schemas.microsoft.com/office/drawing/2014/main" id="{00000000-0008-0000-3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90525"/>
          <a:ext cx="647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0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90525"/>
          <a:ext cx="6477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0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90525"/>
          <a:ext cx="6477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0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90525"/>
          <a:ext cx="6477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0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90525"/>
          <a:ext cx="6477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0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90525"/>
          <a:ext cx="6477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0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90525"/>
          <a:ext cx="6477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327660</xdr:colOff>
      <xdr:row>2</xdr:row>
      <xdr:rowOff>0</xdr:rowOff>
    </xdr:from>
    <xdr:to>
      <xdr:col>1</xdr:col>
      <xdr:colOff>990600</xdr:colOff>
      <xdr:row>3</xdr:row>
      <xdr:rowOff>0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365760"/>
          <a:ext cx="100584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327660</xdr:colOff>
      <xdr:row>2</xdr:row>
      <xdr:rowOff>0</xdr:rowOff>
    </xdr:from>
    <xdr:to>
      <xdr:col>1</xdr:col>
      <xdr:colOff>990600</xdr:colOff>
      <xdr:row>3</xdr:row>
      <xdr:rowOff>0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365760"/>
          <a:ext cx="100584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342900</xdr:rowOff>
    </xdr:to>
    <xdr:pic>
      <xdr:nvPicPr>
        <xdr:cNvPr id="6209" name="Picture 2" descr="logo SBP 2">
          <a:extLst>
            <a:ext uri="{FF2B5EF4-FFF2-40B4-BE49-F238E27FC236}">
              <a16:creationId xmlns:a16="http://schemas.microsoft.com/office/drawing/2014/main" id="{00000000-0008-0000-0900-00004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409575</xdr:rowOff>
    </xdr:to>
    <xdr:pic>
      <xdr:nvPicPr>
        <xdr:cNvPr id="6210" name="Picture 2" descr="logo SBP 2">
          <a:extLst>
            <a:ext uri="{FF2B5EF4-FFF2-40B4-BE49-F238E27FC236}">
              <a16:creationId xmlns:a16="http://schemas.microsoft.com/office/drawing/2014/main" id="{00000000-0008-0000-0900-00004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2</xdr:row>
      <xdr:rowOff>0</xdr:rowOff>
    </xdr:from>
    <xdr:to>
      <xdr:col>1</xdr:col>
      <xdr:colOff>692573</xdr:colOff>
      <xdr:row>2</xdr:row>
      <xdr:rowOff>586740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365760"/>
          <a:ext cx="723053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2</xdr:row>
      <xdr:rowOff>0</xdr:rowOff>
    </xdr:from>
    <xdr:to>
      <xdr:col>1</xdr:col>
      <xdr:colOff>692573</xdr:colOff>
      <xdr:row>2</xdr:row>
      <xdr:rowOff>586740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365760"/>
          <a:ext cx="723053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2</xdr:row>
      <xdr:rowOff>0</xdr:rowOff>
    </xdr:from>
    <xdr:to>
      <xdr:col>1</xdr:col>
      <xdr:colOff>692573</xdr:colOff>
      <xdr:row>2</xdr:row>
      <xdr:rowOff>586740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365760"/>
          <a:ext cx="723053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2</xdr:row>
      <xdr:rowOff>0</xdr:rowOff>
    </xdr:from>
    <xdr:to>
      <xdr:col>1</xdr:col>
      <xdr:colOff>692573</xdr:colOff>
      <xdr:row>2</xdr:row>
      <xdr:rowOff>586740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365760"/>
          <a:ext cx="723053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2</xdr:row>
      <xdr:rowOff>0</xdr:rowOff>
    </xdr:from>
    <xdr:to>
      <xdr:col>1</xdr:col>
      <xdr:colOff>692573</xdr:colOff>
      <xdr:row>2</xdr:row>
      <xdr:rowOff>586740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365760"/>
          <a:ext cx="723053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2</xdr:row>
      <xdr:rowOff>0</xdr:rowOff>
    </xdr:from>
    <xdr:to>
      <xdr:col>1</xdr:col>
      <xdr:colOff>692573</xdr:colOff>
      <xdr:row>2</xdr:row>
      <xdr:rowOff>586740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365760"/>
          <a:ext cx="723053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2</xdr:row>
      <xdr:rowOff>0</xdr:rowOff>
    </xdr:from>
    <xdr:to>
      <xdr:col>1</xdr:col>
      <xdr:colOff>692573</xdr:colOff>
      <xdr:row>2</xdr:row>
      <xdr:rowOff>586740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4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365760"/>
          <a:ext cx="723053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38102</xdr:colOff>
      <xdr:row>2</xdr:row>
      <xdr:rowOff>30481</xdr:rowOff>
    </xdr:from>
    <xdr:to>
      <xdr:col>1</xdr:col>
      <xdr:colOff>747312</xdr:colOff>
      <xdr:row>2</xdr:row>
      <xdr:rowOff>601980</xdr:rowOff>
    </xdr:to>
    <xdr:pic>
      <xdr:nvPicPr>
        <xdr:cNvPr id="3" name="Picture 2" descr="logo SBP 2">
          <a:extLst>
            <a:ext uri="{FF2B5EF4-FFF2-40B4-BE49-F238E27FC236}">
              <a16:creationId xmlns:a16="http://schemas.microsoft.com/office/drawing/2014/main" id="{00000000-0008-0000-4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2" y="396241"/>
          <a:ext cx="709210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342900</xdr:rowOff>
    </xdr:to>
    <xdr:pic>
      <xdr:nvPicPr>
        <xdr:cNvPr id="7233" name="Picture 2" descr="logo SBP 2">
          <a:extLst>
            <a:ext uri="{FF2B5EF4-FFF2-40B4-BE49-F238E27FC236}">
              <a16:creationId xmlns:a16="http://schemas.microsoft.com/office/drawing/2014/main" id="{00000000-0008-0000-0A00-000041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409575</xdr:rowOff>
    </xdr:to>
    <xdr:pic>
      <xdr:nvPicPr>
        <xdr:cNvPr id="7234" name="Picture 2" descr="logo SBP 2">
          <a:extLst>
            <a:ext uri="{FF2B5EF4-FFF2-40B4-BE49-F238E27FC236}">
              <a16:creationId xmlns:a16="http://schemas.microsoft.com/office/drawing/2014/main" id="{00000000-0008-0000-0A00-000042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342900</xdr:rowOff>
    </xdr:to>
    <xdr:pic>
      <xdr:nvPicPr>
        <xdr:cNvPr id="8257" name="Picture 2" descr="logo SBP 2">
          <a:extLst>
            <a:ext uri="{FF2B5EF4-FFF2-40B4-BE49-F238E27FC236}">
              <a16:creationId xmlns:a16="http://schemas.microsoft.com/office/drawing/2014/main" id="{00000000-0008-0000-0B00-00004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409575</xdr:rowOff>
    </xdr:to>
    <xdr:pic>
      <xdr:nvPicPr>
        <xdr:cNvPr id="8258" name="Picture 2" descr="logo SBP 2">
          <a:extLst>
            <a:ext uri="{FF2B5EF4-FFF2-40B4-BE49-F238E27FC236}">
              <a16:creationId xmlns:a16="http://schemas.microsoft.com/office/drawing/2014/main" id="{00000000-0008-0000-0B00-000042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342900</xdr:rowOff>
    </xdr:to>
    <xdr:pic>
      <xdr:nvPicPr>
        <xdr:cNvPr id="9281" name="Picture 2" descr="logo SBP 2">
          <a:extLst>
            <a:ext uri="{FF2B5EF4-FFF2-40B4-BE49-F238E27FC236}">
              <a16:creationId xmlns:a16="http://schemas.microsoft.com/office/drawing/2014/main" id="{00000000-0008-0000-0C00-000041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409575</xdr:rowOff>
    </xdr:to>
    <xdr:pic>
      <xdr:nvPicPr>
        <xdr:cNvPr id="9282" name="Picture 2" descr="logo SBP 2">
          <a:extLst>
            <a:ext uri="{FF2B5EF4-FFF2-40B4-BE49-F238E27FC236}">
              <a16:creationId xmlns:a16="http://schemas.microsoft.com/office/drawing/2014/main" id="{00000000-0008-0000-0C00-00004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9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9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37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38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39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0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1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42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43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44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4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46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4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48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49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50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51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52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53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5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55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5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41"/>
  <sheetViews>
    <sheetView topLeftCell="A70" workbookViewId="0">
      <selection activeCell="H100" sqref="H100"/>
    </sheetView>
  </sheetViews>
  <sheetFormatPr baseColWidth="10" defaultColWidth="21.28515625" defaultRowHeight="11.25" x14ac:dyDescent="0.2"/>
  <cols>
    <col min="1" max="1" width="4.5703125" style="2" customWidth="1"/>
    <col min="2" max="2" width="39.7109375" style="2" customWidth="1"/>
    <col min="3" max="3" width="10.7109375" style="34" customWidth="1"/>
    <col min="4" max="4" width="11.42578125" style="2" customWidth="1"/>
    <col min="5" max="5" width="5.7109375" style="2" customWidth="1"/>
    <col min="6" max="6" width="6.85546875" style="2" customWidth="1"/>
    <col min="7" max="7" width="7.85546875" style="2" customWidth="1"/>
    <col min="8" max="16384" width="21.28515625" style="2"/>
  </cols>
  <sheetData>
    <row r="1" spans="1:7" ht="12" x14ac:dyDescent="0.2">
      <c r="A1" s="1"/>
      <c r="B1" s="193" t="s">
        <v>4</v>
      </c>
      <c r="C1" s="193"/>
      <c r="D1" s="193"/>
      <c r="E1" s="193"/>
      <c r="F1" s="193"/>
      <c r="G1" s="193"/>
    </row>
    <row r="2" spans="1:7" ht="12" x14ac:dyDescent="0.2">
      <c r="A2" s="3"/>
      <c r="B2" s="193" t="s">
        <v>266</v>
      </c>
      <c r="C2" s="193"/>
      <c r="D2" s="193"/>
      <c r="E2" s="193"/>
      <c r="F2" s="193"/>
      <c r="G2" s="193"/>
    </row>
    <row r="3" spans="1:7" ht="67.5" x14ac:dyDescent="0.2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</row>
    <row r="4" spans="1:7" x14ac:dyDescent="0.2">
      <c r="A4" s="7"/>
      <c r="B4" s="8" t="s">
        <v>11</v>
      </c>
      <c r="C4" s="9"/>
      <c r="D4" s="10"/>
      <c r="E4" s="10"/>
      <c r="F4" s="10"/>
      <c r="G4" s="10"/>
    </row>
    <row r="5" spans="1:7" ht="12.75" x14ac:dyDescent="0.2">
      <c r="A5" s="11">
        <v>1</v>
      </c>
      <c r="B5" s="86" t="s">
        <v>12</v>
      </c>
      <c r="C5" s="93" t="s">
        <v>13</v>
      </c>
      <c r="D5" s="20" t="s">
        <v>14</v>
      </c>
      <c r="E5" s="77">
        <v>81</v>
      </c>
      <c r="F5" s="75">
        <v>167</v>
      </c>
      <c r="G5" s="75">
        <v>2</v>
      </c>
    </row>
    <row r="6" spans="1:7" ht="12.75" x14ac:dyDescent="0.2">
      <c r="A6" s="11">
        <v>2</v>
      </c>
      <c r="B6" s="86" t="s">
        <v>15</v>
      </c>
      <c r="C6" s="93" t="s">
        <v>16</v>
      </c>
      <c r="D6" s="86" t="s">
        <v>14</v>
      </c>
      <c r="E6" s="77">
        <v>54</v>
      </c>
      <c r="F6" s="75">
        <v>131</v>
      </c>
      <c r="G6" s="75">
        <v>1</v>
      </c>
    </row>
    <row r="7" spans="1:7" ht="12.75" x14ac:dyDescent="0.2">
      <c r="A7" s="11"/>
      <c r="B7" s="8" t="s">
        <v>17</v>
      </c>
      <c r="C7" s="112"/>
      <c r="D7" s="15"/>
      <c r="E7" s="72"/>
      <c r="F7" s="75"/>
      <c r="G7" s="75"/>
    </row>
    <row r="8" spans="1:7" ht="12.75" x14ac:dyDescent="0.2">
      <c r="A8" s="11"/>
      <c r="B8" s="17" t="s">
        <v>18</v>
      </c>
      <c r="C8" s="112"/>
      <c r="D8" s="15"/>
      <c r="E8" s="72"/>
      <c r="F8" s="18"/>
      <c r="G8" s="75"/>
    </row>
    <row r="9" spans="1:7" ht="12.75" x14ac:dyDescent="0.2">
      <c r="A9" s="11">
        <v>1</v>
      </c>
      <c r="B9" s="78" t="s">
        <v>238</v>
      </c>
      <c r="C9" s="93" t="s">
        <v>19</v>
      </c>
      <c r="D9" s="19" t="s">
        <v>20</v>
      </c>
      <c r="E9" s="73">
        <v>6</v>
      </c>
      <c r="F9" s="75">
        <v>0</v>
      </c>
      <c r="G9" s="75">
        <v>0</v>
      </c>
    </row>
    <row r="10" spans="1:7" ht="12.75" x14ac:dyDescent="0.2">
      <c r="A10" s="11">
        <f>A9+1</f>
        <v>2</v>
      </c>
      <c r="B10" s="78" t="s">
        <v>262</v>
      </c>
      <c r="C10" s="93" t="s">
        <v>21</v>
      </c>
      <c r="D10" s="20" t="s">
        <v>22</v>
      </c>
      <c r="E10" s="74">
        <v>5</v>
      </c>
      <c r="F10" s="76">
        <v>5</v>
      </c>
      <c r="G10" s="76">
        <v>0</v>
      </c>
    </row>
    <row r="11" spans="1:7" ht="12.75" x14ac:dyDescent="0.2">
      <c r="A11" s="11">
        <f t="shared" ref="A11:A39" si="0">A10+1</f>
        <v>3</v>
      </c>
      <c r="B11" s="78" t="s">
        <v>249</v>
      </c>
      <c r="C11" s="93" t="s">
        <v>23</v>
      </c>
      <c r="D11" s="19" t="s">
        <v>22</v>
      </c>
      <c r="E11" s="73">
        <v>45</v>
      </c>
      <c r="F11" s="75">
        <v>275</v>
      </c>
      <c r="G11" s="75">
        <v>4</v>
      </c>
    </row>
    <row r="12" spans="1:7" ht="12.75" x14ac:dyDescent="0.2">
      <c r="A12" s="11">
        <f t="shared" si="0"/>
        <v>4</v>
      </c>
      <c r="B12" s="71" t="s">
        <v>24</v>
      </c>
      <c r="C12" s="93" t="s">
        <v>25</v>
      </c>
      <c r="D12" s="19" t="s">
        <v>26</v>
      </c>
      <c r="E12" s="73">
        <v>2</v>
      </c>
      <c r="F12" s="75">
        <v>0</v>
      </c>
      <c r="G12" s="75">
        <v>0</v>
      </c>
    </row>
    <row r="13" spans="1:7" ht="12.75" x14ac:dyDescent="0.2">
      <c r="A13" s="11">
        <f t="shared" si="0"/>
        <v>5</v>
      </c>
      <c r="B13" s="12" t="s">
        <v>27</v>
      </c>
      <c r="C13" s="93" t="s">
        <v>28</v>
      </c>
      <c r="D13" s="19" t="s">
        <v>29</v>
      </c>
      <c r="E13" s="73">
        <v>17</v>
      </c>
      <c r="F13" s="75">
        <v>22</v>
      </c>
      <c r="G13" s="75">
        <v>0</v>
      </c>
    </row>
    <row r="14" spans="1:7" ht="12.75" x14ac:dyDescent="0.2">
      <c r="A14" s="11">
        <f t="shared" si="0"/>
        <v>6</v>
      </c>
      <c r="B14" s="78" t="s">
        <v>244</v>
      </c>
      <c r="C14" s="93" t="s">
        <v>30</v>
      </c>
      <c r="D14" s="19" t="s">
        <v>31</v>
      </c>
      <c r="E14" s="73">
        <v>2</v>
      </c>
      <c r="F14" s="75">
        <v>2</v>
      </c>
      <c r="G14" s="75">
        <v>0</v>
      </c>
    </row>
    <row r="15" spans="1:7" ht="25.5" x14ac:dyDescent="0.2">
      <c r="A15" s="11">
        <f t="shared" si="0"/>
        <v>7</v>
      </c>
      <c r="B15" s="84" t="s">
        <v>270</v>
      </c>
      <c r="C15" s="113" t="s">
        <v>286</v>
      </c>
      <c r="D15" s="19" t="s">
        <v>33</v>
      </c>
      <c r="E15" s="73">
        <v>1</v>
      </c>
      <c r="F15" s="75">
        <v>0</v>
      </c>
      <c r="G15" s="75">
        <v>0</v>
      </c>
    </row>
    <row r="16" spans="1:7" ht="12.75" x14ac:dyDescent="0.2">
      <c r="A16" s="11">
        <f t="shared" si="0"/>
        <v>8</v>
      </c>
      <c r="B16" s="80" t="s">
        <v>256</v>
      </c>
      <c r="C16" s="93" t="s">
        <v>34</v>
      </c>
      <c r="D16" s="23" t="s">
        <v>35</v>
      </c>
      <c r="E16" s="75">
        <v>3</v>
      </c>
      <c r="F16" s="75">
        <v>3</v>
      </c>
      <c r="G16" s="75">
        <v>1</v>
      </c>
    </row>
    <row r="17" spans="1:7" ht="12.75" x14ac:dyDescent="0.2">
      <c r="A17" s="11">
        <f t="shared" si="0"/>
        <v>9</v>
      </c>
      <c r="B17" s="81" t="s">
        <v>265</v>
      </c>
      <c r="C17" s="114" t="s">
        <v>36</v>
      </c>
      <c r="D17" s="23" t="s">
        <v>37</v>
      </c>
      <c r="E17" s="75">
        <v>1</v>
      </c>
      <c r="F17" s="75">
        <v>0</v>
      </c>
      <c r="G17" s="75">
        <v>0</v>
      </c>
    </row>
    <row r="18" spans="1:7" ht="12.75" x14ac:dyDescent="0.2">
      <c r="A18" s="11">
        <f t="shared" si="0"/>
        <v>10</v>
      </c>
      <c r="B18" s="12" t="s">
        <v>38</v>
      </c>
      <c r="C18" s="113" t="s">
        <v>285</v>
      </c>
      <c r="D18" s="19" t="s">
        <v>40</v>
      </c>
      <c r="E18" s="73">
        <v>1</v>
      </c>
      <c r="F18" s="75">
        <v>0</v>
      </c>
      <c r="G18" s="75">
        <v>0</v>
      </c>
    </row>
    <row r="19" spans="1:7" ht="12.75" x14ac:dyDescent="0.2">
      <c r="A19" s="11">
        <f t="shared" si="0"/>
        <v>11</v>
      </c>
      <c r="B19" s="12" t="s">
        <v>41</v>
      </c>
      <c r="C19" s="93" t="s">
        <v>42</v>
      </c>
      <c r="D19" s="19" t="s">
        <v>43</v>
      </c>
      <c r="E19" s="73">
        <v>1</v>
      </c>
      <c r="F19" s="75">
        <v>0</v>
      </c>
      <c r="G19" s="75">
        <v>0</v>
      </c>
    </row>
    <row r="20" spans="1:7" ht="12.75" x14ac:dyDescent="0.2">
      <c r="A20" s="11">
        <f t="shared" si="0"/>
        <v>12</v>
      </c>
      <c r="B20" s="80" t="s">
        <v>250</v>
      </c>
      <c r="C20" s="93" t="s">
        <v>46</v>
      </c>
      <c r="D20" s="23" t="s">
        <v>35</v>
      </c>
      <c r="E20" s="75">
        <v>23</v>
      </c>
      <c r="F20" s="75">
        <v>29</v>
      </c>
      <c r="G20" s="75">
        <v>6</v>
      </c>
    </row>
    <row r="21" spans="1:7" ht="12.75" x14ac:dyDescent="0.2">
      <c r="A21" s="11">
        <f t="shared" si="0"/>
        <v>13</v>
      </c>
      <c r="B21" s="89" t="s">
        <v>264</v>
      </c>
      <c r="C21" s="93" t="s">
        <v>44</v>
      </c>
      <c r="D21" s="14" t="s">
        <v>22</v>
      </c>
      <c r="E21" s="77">
        <v>18</v>
      </c>
      <c r="F21" s="75">
        <v>0</v>
      </c>
      <c r="G21" s="75">
        <v>3</v>
      </c>
    </row>
    <row r="22" spans="1:7" ht="12.75" x14ac:dyDescent="0.2">
      <c r="A22" s="11">
        <f t="shared" si="0"/>
        <v>14</v>
      </c>
      <c r="B22" s="80" t="s">
        <v>258</v>
      </c>
      <c r="C22" s="93" t="s">
        <v>47</v>
      </c>
      <c r="D22" s="23" t="s">
        <v>31</v>
      </c>
      <c r="E22" s="75">
        <v>6</v>
      </c>
      <c r="F22" s="75">
        <v>3</v>
      </c>
      <c r="G22" s="75">
        <v>0</v>
      </c>
    </row>
    <row r="23" spans="1:7" ht="12.75" x14ac:dyDescent="0.2">
      <c r="A23" s="11">
        <f t="shared" si="0"/>
        <v>15</v>
      </c>
      <c r="B23" s="12" t="s">
        <v>48</v>
      </c>
      <c r="C23" s="93" t="s">
        <v>49</v>
      </c>
      <c r="D23" s="19" t="s">
        <v>50</v>
      </c>
      <c r="E23" s="73">
        <v>1</v>
      </c>
      <c r="F23" s="75">
        <v>0</v>
      </c>
      <c r="G23" s="75">
        <v>0</v>
      </c>
    </row>
    <row r="24" spans="1:7" ht="12.75" x14ac:dyDescent="0.2">
      <c r="A24" s="11">
        <f t="shared" si="0"/>
        <v>16</v>
      </c>
      <c r="B24" s="86" t="s">
        <v>51</v>
      </c>
      <c r="C24" s="93" t="s">
        <v>52</v>
      </c>
      <c r="D24" s="19" t="s">
        <v>22</v>
      </c>
      <c r="E24" s="73">
        <v>26</v>
      </c>
      <c r="F24" s="75">
        <v>189</v>
      </c>
      <c r="G24" s="75">
        <v>6</v>
      </c>
    </row>
    <row r="25" spans="1:7" ht="12.75" x14ac:dyDescent="0.2">
      <c r="A25" s="11">
        <f t="shared" si="0"/>
        <v>17</v>
      </c>
      <c r="B25" s="71" t="s">
        <v>53</v>
      </c>
      <c r="C25" s="93" t="s">
        <v>54</v>
      </c>
      <c r="D25" s="19" t="s">
        <v>55</v>
      </c>
      <c r="E25" s="73">
        <v>10</v>
      </c>
      <c r="F25" s="75">
        <v>0</v>
      </c>
      <c r="G25" s="75">
        <v>0</v>
      </c>
    </row>
    <row r="26" spans="1:7" ht="12.75" x14ac:dyDescent="0.2">
      <c r="A26" s="11">
        <f t="shared" si="0"/>
        <v>18</v>
      </c>
      <c r="B26" s="89" t="s">
        <v>257</v>
      </c>
      <c r="C26" s="93" t="s">
        <v>56</v>
      </c>
      <c r="D26" s="19" t="s">
        <v>20</v>
      </c>
      <c r="E26" s="73">
        <v>11</v>
      </c>
      <c r="F26" s="75">
        <v>37</v>
      </c>
      <c r="G26" s="75">
        <v>3</v>
      </c>
    </row>
    <row r="27" spans="1:7" s="7" customFormat="1" ht="12.75" x14ac:dyDescent="0.2">
      <c r="A27" s="11">
        <f t="shared" si="0"/>
        <v>19</v>
      </c>
      <c r="B27" s="22" t="s">
        <v>57</v>
      </c>
      <c r="C27" s="93" t="s">
        <v>58</v>
      </c>
      <c r="D27" s="23" t="s">
        <v>59</v>
      </c>
      <c r="E27" s="75">
        <v>9</v>
      </c>
      <c r="F27" s="75">
        <v>0</v>
      </c>
      <c r="G27" s="75">
        <v>12</v>
      </c>
    </row>
    <row r="28" spans="1:7" s="7" customFormat="1" ht="12.75" x14ac:dyDescent="0.2">
      <c r="A28" s="11">
        <f t="shared" si="0"/>
        <v>20</v>
      </c>
      <c r="B28" s="80" t="s">
        <v>251</v>
      </c>
      <c r="C28" s="93" t="s">
        <v>60</v>
      </c>
      <c r="D28" s="23" t="s">
        <v>37</v>
      </c>
      <c r="E28" s="75">
        <v>2</v>
      </c>
      <c r="F28" s="75">
        <v>0</v>
      </c>
      <c r="G28" s="75">
        <v>0</v>
      </c>
    </row>
    <row r="29" spans="1:7" s="7" customFormat="1" ht="12.75" x14ac:dyDescent="0.2">
      <c r="A29" s="11">
        <f t="shared" si="0"/>
        <v>21</v>
      </c>
      <c r="B29" s="22" t="s">
        <v>61</v>
      </c>
      <c r="C29" s="93" t="s">
        <v>60</v>
      </c>
      <c r="D29" s="23" t="s">
        <v>62</v>
      </c>
      <c r="E29" s="75">
        <v>1</v>
      </c>
      <c r="F29" s="75">
        <v>0</v>
      </c>
      <c r="G29" s="75">
        <v>0</v>
      </c>
    </row>
    <row r="30" spans="1:7" ht="12.75" x14ac:dyDescent="0.2">
      <c r="A30" s="11">
        <f t="shared" si="0"/>
        <v>22</v>
      </c>
      <c r="B30" s="22" t="s">
        <v>63</v>
      </c>
      <c r="C30" s="93" t="s">
        <v>64</v>
      </c>
      <c r="D30" s="23" t="s">
        <v>37</v>
      </c>
      <c r="E30" s="75">
        <v>1</v>
      </c>
      <c r="F30" s="75">
        <v>0</v>
      </c>
      <c r="G30" s="75">
        <v>0</v>
      </c>
    </row>
    <row r="31" spans="1:7" ht="12.75" x14ac:dyDescent="0.2">
      <c r="A31" s="11">
        <f t="shared" si="0"/>
        <v>23</v>
      </c>
      <c r="B31" s="80" t="s">
        <v>260</v>
      </c>
      <c r="C31" s="93" t="s">
        <v>65</v>
      </c>
      <c r="D31" s="26" t="s">
        <v>37</v>
      </c>
      <c r="E31" s="75">
        <v>1</v>
      </c>
      <c r="F31" s="75">
        <v>0</v>
      </c>
      <c r="G31" s="75">
        <v>0</v>
      </c>
    </row>
    <row r="32" spans="1:7" ht="12.75" x14ac:dyDescent="0.2">
      <c r="A32" s="11">
        <f t="shared" si="0"/>
        <v>24</v>
      </c>
      <c r="B32" s="22" t="s">
        <v>66</v>
      </c>
      <c r="C32" s="93" t="s">
        <v>67</v>
      </c>
      <c r="D32" s="26" t="s">
        <v>68</v>
      </c>
      <c r="E32" s="75">
        <v>1</v>
      </c>
      <c r="F32" s="75">
        <v>0</v>
      </c>
      <c r="G32" s="75">
        <v>4</v>
      </c>
    </row>
    <row r="33" spans="1:7" ht="12.75" x14ac:dyDescent="0.2">
      <c r="A33" s="11">
        <f t="shared" si="0"/>
        <v>25</v>
      </c>
      <c r="B33" s="80" t="s">
        <v>263</v>
      </c>
      <c r="C33" s="90" t="s">
        <v>333</v>
      </c>
      <c r="D33" s="26" t="s">
        <v>37</v>
      </c>
      <c r="E33" s="75">
        <v>1</v>
      </c>
      <c r="F33" s="75">
        <v>0</v>
      </c>
      <c r="G33" s="75">
        <v>0</v>
      </c>
    </row>
    <row r="34" spans="1:7" ht="12.75" x14ac:dyDescent="0.2">
      <c r="A34" s="11">
        <f t="shared" si="0"/>
        <v>26</v>
      </c>
      <c r="B34" s="22" t="s">
        <v>70</v>
      </c>
      <c r="C34" s="93" t="s">
        <v>71</v>
      </c>
      <c r="D34" s="23" t="s">
        <v>55</v>
      </c>
      <c r="E34" s="75">
        <v>3</v>
      </c>
      <c r="F34" s="75">
        <v>0</v>
      </c>
      <c r="G34" s="75">
        <v>0</v>
      </c>
    </row>
    <row r="35" spans="1:7" ht="12.75" x14ac:dyDescent="0.2">
      <c r="A35" s="11">
        <f t="shared" si="0"/>
        <v>27</v>
      </c>
      <c r="B35" s="22" t="s">
        <v>72</v>
      </c>
      <c r="C35" s="93" t="s">
        <v>73</v>
      </c>
      <c r="D35" s="23" t="s">
        <v>29</v>
      </c>
      <c r="E35" s="75">
        <v>1</v>
      </c>
      <c r="F35" s="75">
        <v>0</v>
      </c>
      <c r="G35" s="75">
        <v>0</v>
      </c>
    </row>
    <row r="36" spans="1:7" ht="12.75" x14ac:dyDescent="0.2">
      <c r="A36" s="11">
        <f t="shared" si="0"/>
        <v>28</v>
      </c>
      <c r="B36" s="22" t="s">
        <v>74</v>
      </c>
      <c r="C36" s="93" t="s">
        <v>75</v>
      </c>
      <c r="D36" s="23" t="s">
        <v>35</v>
      </c>
      <c r="E36" s="75">
        <v>3</v>
      </c>
      <c r="F36" s="75">
        <v>10</v>
      </c>
      <c r="G36" s="75">
        <v>0</v>
      </c>
    </row>
    <row r="37" spans="1:7" ht="12.75" x14ac:dyDescent="0.2">
      <c r="A37" s="11">
        <f t="shared" si="0"/>
        <v>29</v>
      </c>
      <c r="B37" s="12" t="s">
        <v>76</v>
      </c>
      <c r="C37" s="93" t="s">
        <v>77</v>
      </c>
      <c r="D37" s="26" t="s">
        <v>22</v>
      </c>
      <c r="E37" s="73">
        <v>1</v>
      </c>
      <c r="F37" s="73">
        <v>0</v>
      </c>
      <c r="G37" s="73">
        <v>0</v>
      </c>
    </row>
    <row r="38" spans="1:7" ht="12.75" x14ac:dyDescent="0.2">
      <c r="A38" s="11">
        <f t="shared" si="0"/>
        <v>30</v>
      </c>
      <c r="B38" s="88" t="s">
        <v>78</v>
      </c>
      <c r="C38" s="114" t="s">
        <v>79</v>
      </c>
      <c r="D38" s="23" t="s">
        <v>80</v>
      </c>
      <c r="E38" s="73">
        <v>2</v>
      </c>
      <c r="F38" s="75">
        <v>1</v>
      </c>
      <c r="G38" s="75">
        <v>8</v>
      </c>
    </row>
    <row r="39" spans="1:7" ht="12.75" x14ac:dyDescent="0.2">
      <c r="A39" s="11">
        <f t="shared" si="0"/>
        <v>31</v>
      </c>
      <c r="B39" s="12" t="s">
        <v>81</v>
      </c>
      <c r="C39" s="93" t="s">
        <v>82</v>
      </c>
      <c r="D39" s="20" t="s">
        <v>22</v>
      </c>
      <c r="E39" s="77">
        <v>1</v>
      </c>
      <c r="F39" s="75">
        <v>0</v>
      </c>
      <c r="G39" s="75">
        <v>0</v>
      </c>
    </row>
    <row r="40" spans="1:7" ht="12.75" x14ac:dyDescent="0.2">
      <c r="A40" s="11"/>
      <c r="C40" s="2"/>
      <c r="E40" s="7"/>
      <c r="F40" s="7"/>
      <c r="G40" s="7"/>
    </row>
    <row r="41" spans="1:7" ht="12.75" x14ac:dyDescent="0.2">
      <c r="A41" s="11"/>
      <c r="B41" s="17" t="s">
        <v>83</v>
      </c>
      <c r="C41" s="16"/>
      <c r="D41" s="15"/>
      <c r="E41" s="72"/>
      <c r="F41" s="75"/>
      <c r="G41" s="75"/>
    </row>
    <row r="42" spans="1:7" ht="12.75" x14ac:dyDescent="0.2">
      <c r="A42" s="11">
        <v>1</v>
      </c>
      <c r="B42" s="71" t="s">
        <v>84</v>
      </c>
      <c r="C42" s="94" t="s">
        <v>85</v>
      </c>
      <c r="D42" s="20" t="s">
        <v>14</v>
      </c>
      <c r="E42" s="77">
        <v>64</v>
      </c>
      <c r="F42" s="75">
        <v>403</v>
      </c>
      <c r="G42" s="75">
        <v>21</v>
      </c>
    </row>
    <row r="43" spans="1:7" ht="12.75" x14ac:dyDescent="0.2">
      <c r="A43" s="11">
        <f t="shared" ref="A43:A58" si="1">+A42+1</f>
        <v>2</v>
      </c>
      <c r="B43" s="86" t="s">
        <v>86</v>
      </c>
      <c r="C43" s="94" t="s">
        <v>87</v>
      </c>
      <c r="D43" s="19" t="s">
        <v>14</v>
      </c>
      <c r="E43" s="73">
        <v>4</v>
      </c>
      <c r="F43" s="75">
        <v>9</v>
      </c>
      <c r="G43" s="75">
        <v>1</v>
      </c>
    </row>
    <row r="44" spans="1:7" ht="12.75" x14ac:dyDescent="0.2">
      <c r="A44" s="11">
        <f t="shared" si="1"/>
        <v>3</v>
      </c>
      <c r="B44" s="12" t="s">
        <v>88</v>
      </c>
      <c r="C44" s="91" t="s">
        <v>287</v>
      </c>
      <c r="D44" s="19" t="s">
        <v>14</v>
      </c>
      <c r="E44" s="73">
        <v>16</v>
      </c>
      <c r="F44" s="75">
        <v>27</v>
      </c>
      <c r="G44" s="75">
        <v>6</v>
      </c>
    </row>
    <row r="45" spans="1:7" ht="12.75" x14ac:dyDescent="0.2">
      <c r="A45" s="11">
        <f t="shared" si="1"/>
        <v>4</v>
      </c>
      <c r="B45" s="71" t="s">
        <v>90</v>
      </c>
      <c r="C45" s="94" t="s">
        <v>91</v>
      </c>
      <c r="D45" s="19" t="s">
        <v>14</v>
      </c>
      <c r="E45" s="73">
        <v>26</v>
      </c>
      <c r="F45" s="75">
        <v>62</v>
      </c>
      <c r="G45" s="75">
        <v>4</v>
      </c>
    </row>
    <row r="46" spans="1:7" ht="12.75" x14ac:dyDescent="0.2">
      <c r="A46" s="11">
        <f t="shared" si="1"/>
        <v>5</v>
      </c>
      <c r="B46" s="71" t="s">
        <v>92</v>
      </c>
      <c r="C46" s="13" t="s">
        <v>93</v>
      </c>
      <c r="D46" s="19" t="s">
        <v>14</v>
      </c>
      <c r="E46" s="73">
        <v>7</v>
      </c>
      <c r="F46" s="75">
        <v>8</v>
      </c>
      <c r="G46" s="75">
        <v>0</v>
      </c>
    </row>
    <row r="47" spans="1:7" ht="12.75" x14ac:dyDescent="0.2">
      <c r="A47" s="11">
        <f t="shared" si="1"/>
        <v>6</v>
      </c>
      <c r="B47" s="86" t="s">
        <v>94</v>
      </c>
      <c r="C47" s="97" t="s">
        <v>95</v>
      </c>
      <c r="D47" s="14" t="s">
        <v>14</v>
      </c>
      <c r="E47" s="77">
        <v>2</v>
      </c>
      <c r="F47" s="75">
        <v>2</v>
      </c>
      <c r="G47" s="75">
        <v>0</v>
      </c>
    </row>
    <row r="48" spans="1:7" ht="12.75" x14ac:dyDescent="0.2">
      <c r="A48" s="11">
        <f t="shared" si="1"/>
        <v>7</v>
      </c>
      <c r="B48" s="86" t="s">
        <v>96</v>
      </c>
      <c r="C48" s="95" t="s">
        <v>97</v>
      </c>
      <c r="D48" s="19" t="s">
        <v>14</v>
      </c>
      <c r="E48" s="73">
        <v>27</v>
      </c>
      <c r="F48" s="75">
        <v>46</v>
      </c>
      <c r="G48" s="75">
        <v>8</v>
      </c>
    </row>
    <row r="49" spans="1:7" ht="12.75" x14ac:dyDescent="0.2">
      <c r="A49" s="11">
        <f t="shared" si="1"/>
        <v>8</v>
      </c>
      <c r="B49" s="71" t="s">
        <v>98</v>
      </c>
      <c r="C49" s="91" t="s">
        <v>283</v>
      </c>
      <c r="D49" s="19" t="s">
        <v>14</v>
      </c>
      <c r="E49" s="73">
        <v>33</v>
      </c>
      <c r="F49" s="75">
        <v>108</v>
      </c>
      <c r="G49" s="75">
        <v>25</v>
      </c>
    </row>
    <row r="50" spans="1:7" ht="12.75" x14ac:dyDescent="0.2">
      <c r="A50" s="11">
        <f t="shared" si="1"/>
        <v>9</v>
      </c>
      <c r="B50" s="71" t="s">
        <v>100</v>
      </c>
      <c r="C50" s="91" t="s">
        <v>284</v>
      </c>
      <c r="D50" s="19" t="s">
        <v>14</v>
      </c>
      <c r="E50" s="73">
        <v>12</v>
      </c>
      <c r="F50" s="75">
        <v>26</v>
      </c>
      <c r="G50" s="75">
        <v>1</v>
      </c>
    </row>
    <row r="51" spans="1:7" ht="12.75" x14ac:dyDescent="0.2">
      <c r="A51" s="11">
        <f t="shared" si="1"/>
        <v>10</v>
      </c>
      <c r="B51" s="71" t="s">
        <v>3</v>
      </c>
      <c r="C51" s="94" t="s">
        <v>102</v>
      </c>
      <c r="D51" s="19" t="s">
        <v>14</v>
      </c>
      <c r="E51" s="73">
        <v>1</v>
      </c>
      <c r="F51" s="75">
        <v>0</v>
      </c>
      <c r="G51" s="75">
        <v>0</v>
      </c>
    </row>
    <row r="52" spans="1:7" ht="12.75" x14ac:dyDescent="0.2">
      <c r="A52" s="11">
        <f t="shared" si="1"/>
        <v>11</v>
      </c>
      <c r="B52" s="89" t="s">
        <v>269</v>
      </c>
      <c r="C52" s="13" t="s">
        <v>104</v>
      </c>
      <c r="D52" s="19" t="s">
        <v>14</v>
      </c>
      <c r="E52" s="73">
        <v>5</v>
      </c>
      <c r="F52" s="75">
        <v>2</v>
      </c>
      <c r="G52" s="75">
        <v>4</v>
      </c>
    </row>
    <row r="53" spans="1:7" ht="12.75" x14ac:dyDescent="0.2">
      <c r="A53" s="11">
        <f t="shared" si="1"/>
        <v>12</v>
      </c>
      <c r="B53" s="71" t="s">
        <v>105</v>
      </c>
      <c r="C53" s="13" t="s">
        <v>106</v>
      </c>
      <c r="D53" s="19" t="s">
        <v>14</v>
      </c>
      <c r="E53" s="73">
        <v>5</v>
      </c>
      <c r="F53" s="75">
        <v>0</v>
      </c>
      <c r="G53" s="75">
        <v>1</v>
      </c>
    </row>
    <row r="54" spans="1:7" ht="12.75" x14ac:dyDescent="0.2">
      <c r="A54" s="11">
        <f t="shared" si="1"/>
        <v>13</v>
      </c>
      <c r="B54" s="22" t="s">
        <v>107</v>
      </c>
      <c r="C54" s="13" t="s">
        <v>108</v>
      </c>
      <c r="D54" s="26" t="s">
        <v>14</v>
      </c>
      <c r="E54" s="73">
        <v>5</v>
      </c>
      <c r="F54" s="73">
        <v>13</v>
      </c>
      <c r="G54" s="73">
        <v>1</v>
      </c>
    </row>
    <row r="55" spans="1:7" ht="12.75" x14ac:dyDescent="0.2">
      <c r="A55" s="11">
        <f t="shared" si="1"/>
        <v>14</v>
      </c>
      <c r="B55" s="86" t="s">
        <v>109</v>
      </c>
      <c r="C55" s="13" t="s">
        <v>110</v>
      </c>
      <c r="D55" s="26" t="s">
        <v>14</v>
      </c>
      <c r="E55" s="73">
        <v>3</v>
      </c>
      <c r="F55" s="73">
        <v>0</v>
      </c>
      <c r="G55" s="73">
        <v>0</v>
      </c>
    </row>
    <row r="56" spans="1:7" ht="12.75" x14ac:dyDescent="0.2">
      <c r="A56" s="11">
        <f t="shared" si="1"/>
        <v>15</v>
      </c>
      <c r="B56" s="89" t="s">
        <v>259</v>
      </c>
      <c r="C56" s="13" t="s">
        <v>111</v>
      </c>
      <c r="D56" s="26" t="s">
        <v>14</v>
      </c>
      <c r="E56" s="73">
        <v>5</v>
      </c>
      <c r="F56" s="73">
        <v>5</v>
      </c>
      <c r="G56" s="73">
        <v>0</v>
      </c>
    </row>
    <row r="57" spans="1:7" ht="12.75" x14ac:dyDescent="0.2">
      <c r="A57" s="11">
        <f t="shared" si="1"/>
        <v>16</v>
      </c>
      <c r="B57" s="71" t="s">
        <v>112</v>
      </c>
      <c r="C57" s="13" t="s">
        <v>113</v>
      </c>
      <c r="D57" s="26" t="s">
        <v>14</v>
      </c>
      <c r="E57" s="73">
        <v>1</v>
      </c>
      <c r="F57" s="73">
        <v>0</v>
      </c>
      <c r="G57" s="73">
        <v>4</v>
      </c>
    </row>
    <row r="58" spans="1:7" ht="12.75" x14ac:dyDescent="0.2">
      <c r="A58" s="11">
        <f t="shared" si="1"/>
        <v>17</v>
      </c>
      <c r="B58" s="71" t="s">
        <v>114</v>
      </c>
      <c r="C58" s="13" t="s">
        <v>115</v>
      </c>
      <c r="D58" s="26" t="s">
        <v>14</v>
      </c>
      <c r="E58" s="73">
        <v>4</v>
      </c>
      <c r="F58" s="73">
        <v>2</v>
      </c>
      <c r="G58" s="73">
        <v>0</v>
      </c>
    </row>
    <row r="59" spans="1:7" ht="12.75" x14ac:dyDescent="0.2">
      <c r="A59" s="29">
        <f>A6+A39+A58</f>
        <v>50</v>
      </c>
      <c r="B59" s="17" t="s">
        <v>116</v>
      </c>
      <c r="C59" s="30"/>
      <c r="D59" s="31"/>
      <c r="E59" s="32">
        <f>SUM(E5:E58)</f>
        <v>561</v>
      </c>
      <c r="F59" s="32">
        <f>SUM(F5:F58)</f>
        <v>1587</v>
      </c>
      <c r="G59" s="32">
        <f>SUM(G5:G58)</f>
        <v>126</v>
      </c>
    </row>
    <row r="60" spans="1:7" ht="12.75" x14ac:dyDescent="0.2">
      <c r="A60" s="11"/>
      <c r="B60" s="33"/>
      <c r="D60" s="35"/>
      <c r="E60" s="36"/>
      <c r="F60" s="37"/>
      <c r="G60" s="38"/>
    </row>
    <row r="61" spans="1:7" ht="12.75" x14ac:dyDescent="0.2">
      <c r="A61" s="11"/>
      <c r="B61" s="33"/>
      <c r="D61" s="35"/>
      <c r="E61" s="36"/>
      <c r="F61" s="37"/>
      <c r="G61" s="38"/>
    </row>
    <row r="62" spans="1:7" ht="67.5" x14ac:dyDescent="0.2">
      <c r="A62" s="8" t="s">
        <v>5</v>
      </c>
      <c r="B62" s="17" t="s">
        <v>117</v>
      </c>
      <c r="C62" s="17" t="s">
        <v>7</v>
      </c>
      <c r="D62" s="17" t="s">
        <v>8</v>
      </c>
      <c r="E62" s="39" t="s">
        <v>0</v>
      </c>
      <c r="F62" s="39" t="s">
        <v>118</v>
      </c>
      <c r="G62" s="39" t="s">
        <v>10</v>
      </c>
    </row>
    <row r="63" spans="1:7" ht="12.75" x14ac:dyDescent="0.2">
      <c r="A63" s="11">
        <v>1</v>
      </c>
      <c r="B63" s="86" t="s">
        <v>119</v>
      </c>
      <c r="C63" s="13" t="s">
        <v>120</v>
      </c>
      <c r="D63" s="87" t="s">
        <v>22</v>
      </c>
      <c r="E63" s="74">
        <v>1</v>
      </c>
      <c r="F63" s="21">
        <v>0</v>
      </c>
      <c r="G63" s="21">
        <v>0</v>
      </c>
    </row>
    <row r="64" spans="1:7" ht="12.75" x14ac:dyDescent="0.2">
      <c r="A64" s="11">
        <f>A63+1</f>
        <v>2</v>
      </c>
      <c r="B64" s="84" t="s">
        <v>246</v>
      </c>
      <c r="C64" s="90" t="s">
        <v>271</v>
      </c>
      <c r="D64" s="19" t="s">
        <v>22</v>
      </c>
      <c r="E64" s="73">
        <v>1</v>
      </c>
      <c r="F64" s="24">
        <v>0</v>
      </c>
      <c r="G64" s="24">
        <v>0</v>
      </c>
    </row>
    <row r="65" spans="1:7" ht="12.75" x14ac:dyDescent="0.2">
      <c r="A65" s="11">
        <f t="shared" ref="A65:A90" si="2">A64+1</f>
        <v>3</v>
      </c>
      <c r="B65" s="86" t="s">
        <v>122</v>
      </c>
      <c r="C65" s="90" t="s">
        <v>272</v>
      </c>
      <c r="D65" s="87" t="s">
        <v>45</v>
      </c>
      <c r="E65" s="74">
        <v>1</v>
      </c>
      <c r="F65" s="24">
        <v>0</v>
      </c>
      <c r="G65" s="24">
        <v>0</v>
      </c>
    </row>
    <row r="66" spans="1:7" ht="12.75" x14ac:dyDescent="0.2">
      <c r="A66" s="11">
        <f t="shared" si="2"/>
        <v>4</v>
      </c>
      <c r="B66" s="22" t="s">
        <v>124</v>
      </c>
      <c r="C66" s="82" t="s">
        <v>273</v>
      </c>
      <c r="D66" s="23" t="s">
        <v>126</v>
      </c>
      <c r="E66" s="75">
        <v>1</v>
      </c>
      <c r="F66" s="24">
        <v>0</v>
      </c>
      <c r="G66" s="24">
        <v>0</v>
      </c>
    </row>
    <row r="67" spans="1:7" ht="12.75" x14ac:dyDescent="0.2">
      <c r="A67" s="11">
        <f t="shared" si="2"/>
        <v>5</v>
      </c>
      <c r="B67" s="22" t="s">
        <v>127</v>
      </c>
      <c r="C67" s="82" t="s">
        <v>274</v>
      </c>
      <c r="D67" s="23" t="s">
        <v>35</v>
      </c>
      <c r="E67" s="75">
        <v>1</v>
      </c>
      <c r="F67" s="24">
        <v>0</v>
      </c>
      <c r="G67" s="24">
        <v>0</v>
      </c>
    </row>
    <row r="68" spans="1:7" ht="12.75" x14ac:dyDescent="0.2">
      <c r="A68" s="11">
        <f t="shared" si="2"/>
        <v>6</v>
      </c>
      <c r="B68" s="22" t="s">
        <v>129</v>
      </c>
      <c r="C68" s="82" t="s">
        <v>275</v>
      </c>
      <c r="D68" s="23" t="s">
        <v>22</v>
      </c>
      <c r="E68" s="75">
        <v>1</v>
      </c>
      <c r="F68" s="24">
        <v>0</v>
      </c>
      <c r="G68" s="24">
        <v>0</v>
      </c>
    </row>
    <row r="69" spans="1:7" ht="12.75" x14ac:dyDescent="0.2">
      <c r="A69" s="11">
        <f t="shared" si="2"/>
        <v>7</v>
      </c>
      <c r="B69" s="22" t="s">
        <v>131</v>
      </c>
      <c r="C69" s="82" t="s">
        <v>276</v>
      </c>
      <c r="D69" s="23" t="s">
        <v>133</v>
      </c>
      <c r="E69" s="75">
        <v>1</v>
      </c>
      <c r="F69" s="24">
        <v>0</v>
      </c>
      <c r="G69" s="24">
        <v>0</v>
      </c>
    </row>
    <row r="70" spans="1:7" ht="12.75" x14ac:dyDescent="0.2">
      <c r="A70" s="11">
        <f t="shared" si="2"/>
        <v>8</v>
      </c>
      <c r="B70" s="22" t="s">
        <v>2</v>
      </c>
      <c r="C70" s="82" t="s">
        <v>277</v>
      </c>
      <c r="D70" s="23" t="s">
        <v>135</v>
      </c>
      <c r="E70" s="75">
        <v>1</v>
      </c>
      <c r="F70" s="24">
        <v>0</v>
      </c>
      <c r="G70" s="24">
        <v>0</v>
      </c>
    </row>
    <row r="71" spans="1:7" ht="12.75" x14ac:dyDescent="0.2">
      <c r="A71" s="11">
        <f t="shared" si="2"/>
        <v>9</v>
      </c>
      <c r="B71" s="22" t="s">
        <v>136</v>
      </c>
      <c r="C71" s="82" t="s">
        <v>278</v>
      </c>
      <c r="D71" s="23" t="s">
        <v>37</v>
      </c>
      <c r="E71" s="75">
        <v>1</v>
      </c>
      <c r="F71" s="24">
        <v>0</v>
      </c>
      <c r="G71" s="24">
        <v>0</v>
      </c>
    </row>
    <row r="72" spans="1:7" ht="12.75" x14ac:dyDescent="0.2">
      <c r="A72" s="11">
        <f t="shared" si="2"/>
        <v>10</v>
      </c>
      <c r="B72" s="80" t="s">
        <v>252</v>
      </c>
      <c r="C72" s="82" t="s">
        <v>279</v>
      </c>
      <c r="D72" s="23" t="s">
        <v>139</v>
      </c>
      <c r="E72" s="75">
        <v>1</v>
      </c>
      <c r="F72" s="24">
        <v>0</v>
      </c>
      <c r="G72" s="24">
        <v>0</v>
      </c>
    </row>
    <row r="73" spans="1:7" ht="12.75" x14ac:dyDescent="0.2">
      <c r="A73" s="11">
        <f t="shared" si="2"/>
        <v>11</v>
      </c>
      <c r="B73" s="22" t="s">
        <v>140</v>
      </c>
      <c r="C73" s="82" t="s">
        <v>280</v>
      </c>
      <c r="D73" s="23" t="s">
        <v>22</v>
      </c>
      <c r="E73" s="75">
        <v>1</v>
      </c>
      <c r="F73" s="24">
        <v>0</v>
      </c>
      <c r="G73" s="24">
        <v>0</v>
      </c>
    </row>
    <row r="74" spans="1:7" ht="12.75" x14ac:dyDescent="0.2">
      <c r="A74" s="11">
        <f t="shared" si="2"/>
        <v>12</v>
      </c>
      <c r="B74" s="41" t="s">
        <v>142</v>
      </c>
      <c r="C74" s="90" t="s">
        <v>281</v>
      </c>
      <c r="D74" s="19" t="s">
        <v>22</v>
      </c>
      <c r="E74" s="73">
        <v>1</v>
      </c>
      <c r="F74" s="24">
        <v>0</v>
      </c>
      <c r="G74" s="24">
        <v>0</v>
      </c>
    </row>
    <row r="75" spans="1:7" ht="12.75" x14ac:dyDescent="0.2">
      <c r="A75" s="11">
        <f t="shared" si="2"/>
        <v>13</v>
      </c>
      <c r="B75" s="41" t="s">
        <v>144</v>
      </c>
      <c r="C75" s="90" t="s">
        <v>282</v>
      </c>
      <c r="D75" s="19" t="s">
        <v>68</v>
      </c>
      <c r="E75" s="73">
        <v>1</v>
      </c>
      <c r="F75" s="24">
        <v>0</v>
      </c>
      <c r="G75" s="24">
        <v>0</v>
      </c>
    </row>
    <row r="76" spans="1:7" ht="12.75" x14ac:dyDescent="0.2">
      <c r="A76" s="11">
        <f t="shared" si="2"/>
        <v>14</v>
      </c>
      <c r="B76" s="86" t="s">
        <v>1</v>
      </c>
      <c r="C76" s="94" t="s">
        <v>54</v>
      </c>
      <c r="D76" s="20" t="s">
        <v>146</v>
      </c>
      <c r="E76" s="73">
        <v>1</v>
      </c>
      <c r="F76" s="24">
        <v>0</v>
      </c>
      <c r="G76" s="24">
        <v>0</v>
      </c>
    </row>
    <row r="77" spans="1:7" ht="12.75" x14ac:dyDescent="0.2">
      <c r="A77" s="11">
        <f t="shared" si="2"/>
        <v>15</v>
      </c>
      <c r="B77" s="12" t="s">
        <v>147</v>
      </c>
      <c r="C77" s="94" t="s">
        <v>148</v>
      </c>
      <c r="D77" s="19" t="s">
        <v>139</v>
      </c>
      <c r="E77" s="72">
        <v>1</v>
      </c>
      <c r="F77" s="24">
        <v>0</v>
      </c>
      <c r="G77" s="24">
        <v>0</v>
      </c>
    </row>
    <row r="78" spans="1:7" ht="12.75" x14ac:dyDescent="0.2">
      <c r="A78" s="11">
        <f t="shared" si="2"/>
        <v>16</v>
      </c>
      <c r="B78" s="86" t="s">
        <v>149</v>
      </c>
      <c r="C78" s="94" t="s">
        <v>150</v>
      </c>
      <c r="D78" s="19" t="s">
        <v>22</v>
      </c>
      <c r="E78" s="77">
        <v>1</v>
      </c>
      <c r="F78" s="24">
        <v>0</v>
      </c>
      <c r="G78" s="24">
        <v>0</v>
      </c>
    </row>
    <row r="79" spans="1:7" ht="12.75" x14ac:dyDescent="0.2">
      <c r="A79" s="11">
        <f t="shared" si="2"/>
        <v>17</v>
      </c>
      <c r="B79" s="78" t="s">
        <v>255</v>
      </c>
      <c r="C79" s="25" t="s">
        <v>151</v>
      </c>
      <c r="D79" s="23" t="s">
        <v>22</v>
      </c>
      <c r="E79" s="75">
        <v>1</v>
      </c>
      <c r="F79" s="24">
        <v>0</v>
      </c>
      <c r="G79" s="24">
        <v>0</v>
      </c>
    </row>
    <row r="80" spans="1:7" ht="12.75" x14ac:dyDescent="0.2">
      <c r="A80" s="11">
        <f t="shared" si="2"/>
        <v>18</v>
      </c>
      <c r="B80" s="22" t="s">
        <v>152</v>
      </c>
      <c r="C80" s="25" t="s">
        <v>153</v>
      </c>
      <c r="D80" s="23" t="s">
        <v>35</v>
      </c>
      <c r="E80" s="75">
        <v>1</v>
      </c>
      <c r="F80" s="24">
        <v>0</v>
      </c>
      <c r="G80" s="24">
        <v>0</v>
      </c>
    </row>
    <row r="81" spans="1:7" ht="12.75" x14ac:dyDescent="0.2">
      <c r="A81" s="11">
        <f t="shared" si="2"/>
        <v>19</v>
      </c>
      <c r="B81" s="22" t="s">
        <v>154</v>
      </c>
      <c r="C81" s="25" t="s">
        <v>155</v>
      </c>
      <c r="D81" s="23" t="s">
        <v>62</v>
      </c>
      <c r="E81" s="75">
        <v>1</v>
      </c>
      <c r="F81" s="24">
        <v>0</v>
      </c>
      <c r="G81" s="24">
        <v>0</v>
      </c>
    </row>
    <row r="82" spans="1:7" ht="12.75" x14ac:dyDescent="0.2">
      <c r="A82" s="11">
        <f t="shared" si="2"/>
        <v>20</v>
      </c>
      <c r="B82" s="22" t="s">
        <v>156</v>
      </c>
      <c r="C82" s="25" t="s">
        <v>157</v>
      </c>
      <c r="D82" s="23" t="s">
        <v>22</v>
      </c>
      <c r="E82" s="75">
        <v>1</v>
      </c>
      <c r="F82" s="24">
        <v>0</v>
      </c>
      <c r="G82" s="24">
        <v>0</v>
      </c>
    </row>
    <row r="83" spans="1:7" ht="12.75" x14ac:dyDescent="0.2">
      <c r="A83" s="11">
        <f t="shared" si="2"/>
        <v>21</v>
      </c>
      <c r="B83" s="22" t="s">
        <v>158</v>
      </c>
      <c r="C83" s="25" t="s">
        <v>159</v>
      </c>
      <c r="D83" s="23" t="s">
        <v>139</v>
      </c>
      <c r="E83" s="75">
        <v>1</v>
      </c>
      <c r="F83" s="11">
        <v>0</v>
      </c>
      <c r="G83" s="11">
        <v>0</v>
      </c>
    </row>
    <row r="84" spans="1:7" ht="12.75" x14ac:dyDescent="0.2">
      <c r="A84" s="11">
        <f t="shared" si="2"/>
        <v>22</v>
      </c>
      <c r="B84" s="22" t="s">
        <v>160</v>
      </c>
      <c r="C84" s="16" t="s">
        <v>161</v>
      </c>
      <c r="D84" s="23" t="s">
        <v>133</v>
      </c>
      <c r="E84" s="75">
        <v>1</v>
      </c>
      <c r="F84" s="24">
        <v>0</v>
      </c>
      <c r="G84" s="24">
        <v>0</v>
      </c>
    </row>
    <row r="85" spans="1:7" ht="12.75" x14ac:dyDescent="0.2">
      <c r="A85" s="11">
        <f t="shared" si="2"/>
        <v>23</v>
      </c>
      <c r="B85" s="23" t="s">
        <v>162</v>
      </c>
      <c r="C85" s="98" t="s">
        <v>163</v>
      </c>
      <c r="D85" s="23" t="s">
        <v>164</v>
      </c>
      <c r="E85" s="75">
        <v>1</v>
      </c>
      <c r="F85" s="24">
        <v>0</v>
      </c>
      <c r="G85" s="24">
        <v>0</v>
      </c>
    </row>
    <row r="86" spans="1:7" ht="12.75" x14ac:dyDescent="0.2">
      <c r="A86" s="11">
        <f t="shared" si="2"/>
        <v>24</v>
      </c>
      <c r="B86" s="23" t="s">
        <v>165</v>
      </c>
      <c r="C86" s="79" t="s">
        <v>242</v>
      </c>
      <c r="D86" s="23" t="s">
        <v>164</v>
      </c>
      <c r="E86" s="75">
        <v>1</v>
      </c>
      <c r="F86" s="24">
        <v>0</v>
      </c>
      <c r="G86" s="24">
        <v>0</v>
      </c>
    </row>
    <row r="87" spans="1:7" ht="20.25" customHeight="1" x14ac:dyDescent="0.2">
      <c r="A87" s="11">
        <f t="shared" si="2"/>
        <v>25</v>
      </c>
      <c r="B87" s="83" t="s">
        <v>261</v>
      </c>
      <c r="C87" s="96" t="s">
        <v>166</v>
      </c>
      <c r="D87" s="23" t="s">
        <v>164</v>
      </c>
      <c r="E87" s="73">
        <v>1</v>
      </c>
      <c r="F87" s="24">
        <v>0</v>
      </c>
      <c r="G87" s="24">
        <v>0</v>
      </c>
    </row>
    <row r="88" spans="1:7" ht="24" customHeight="1" x14ac:dyDescent="0.2">
      <c r="A88" s="11">
        <f t="shared" si="2"/>
        <v>26</v>
      </c>
      <c r="B88" s="115" t="s">
        <v>167</v>
      </c>
      <c r="C88" s="96" t="s">
        <v>168</v>
      </c>
      <c r="D88" s="23" t="s">
        <v>139</v>
      </c>
      <c r="E88" s="73">
        <v>1</v>
      </c>
      <c r="F88" s="24">
        <v>0</v>
      </c>
      <c r="G88" s="24">
        <v>0</v>
      </c>
    </row>
    <row r="89" spans="1:7" ht="12.75" x14ac:dyDescent="0.2">
      <c r="A89" s="11">
        <f t="shared" si="2"/>
        <v>27</v>
      </c>
      <c r="B89" s="23" t="s">
        <v>169</v>
      </c>
      <c r="C89" s="116" t="s">
        <v>170</v>
      </c>
      <c r="D89" s="23" t="s">
        <v>171</v>
      </c>
      <c r="E89" s="73">
        <v>1</v>
      </c>
      <c r="F89" s="24">
        <v>0</v>
      </c>
      <c r="G89" s="24">
        <v>0</v>
      </c>
    </row>
    <row r="90" spans="1:7" ht="12.75" x14ac:dyDescent="0.2">
      <c r="A90" s="11">
        <f t="shared" si="2"/>
        <v>28</v>
      </c>
      <c r="B90" s="23" t="s">
        <v>235</v>
      </c>
      <c r="C90" s="82" t="s">
        <v>243</v>
      </c>
      <c r="D90" s="23" t="s">
        <v>171</v>
      </c>
      <c r="E90" s="73">
        <v>1</v>
      </c>
      <c r="F90" s="24">
        <v>0</v>
      </c>
      <c r="G90" s="24">
        <v>0</v>
      </c>
    </row>
    <row r="91" spans="1:7" ht="12.75" x14ac:dyDescent="0.2">
      <c r="A91" s="42">
        <f>A90</f>
        <v>28</v>
      </c>
      <c r="B91" s="43" t="s">
        <v>172</v>
      </c>
      <c r="C91" s="30"/>
      <c r="D91" s="44"/>
      <c r="E91" s="45">
        <f>SUM(E63:E90)</f>
        <v>28</v>
      </c>
      <c r="F91" s="45">
        <v>0</v>
      </c>
      <c r="G91" s="45">
        <v>0</v>
      </c>
    </row>
    <row r="92" spans="1:7" s="7" customFormat="1" ht="12.75" x14ac:dyDescent="0.2">
      <c r="A92" s="18"/>
      <c r="B92" s="46"/>
      <c r="C92" s="25"/>
      <c r="D92" s="11"/>
      <c r="E92" s="46"/>
      <c r="F92" s="46"/>
      <c r="G92" s="46"/>
    </row>
    <row r="93" spans="1:7" s="7" customFormat="1" ht="12.75" x14ac:dyDescent="0.2">
      <c r="A93" s="18"/>
      <c r="B93" s="46"/>
      <c r="C93" s="25"/>
      <c r="D93" s="11"/>
      <c r="E93" s="46"/>
      <c r="F93" s="46"/>
      <c r="G93" s="46"/>
    </row>
    <row r="94" spans="1:7" s="7" customFormat="1" ht="12.75" x14ac:dyDescent="0.2">
      <c r="A94" s="18"/>
      <c r="B94" s="23"/>
      <c r="C94" s="25"/>
      <c r="D94" s="11"/>
      <c r="E94" s="46"/>
      <c r="F94" s="46"/>
      <c r="G94" s="46"/>
    </row>
    <row r="95" spans="1:7" ht="12.75" x14ac:dyDescent="0.2">
      <c r="A95" s="18"/>
      <c r="B95" s="46"/>
      <c r="C95" s="25"/>
      <c r="D95" s="11"/>
      <c r="E95" s="46"/>
      <c r="F95" s="46"/>
      <c r="G95" s="46"/>
    </row>
    <row r="96" spans="1:7" ht="12.75" x14ac:dyDescent="0.2">
      <c r="A96" s="18"/>
      <c r="B96" s="46"/>
      <c r="C96" s="25"/>
      <c r="D96" s="11"/>
      <c r="E96" s="46"/>
      <c r="F96" s="46"/>
      <c r="G96" s="46"/>
    </row>
    <row r="97" spans="1:7" ht="12.75" x14ac:dyDescent="0.2">
      <c r="A97" s="18"/>
      <c r="B97" s="46"/>
      <c r="C97" s="25"/>
      <c r="D97" s="11"/>
      <c r="E97" s="46"/>
      <c r="F97" s="46"/>
      <c r="G97" s="46"/>
    </row>
    <row r="98" spans="1:7" ht="12.75" x14ac:dyDescent="0.2">
      <c r="A98" s="18"/>
      <c r="B98" s="46"/>
      <c r="C98" s="25"/>
      <c r="D98" s="11"/>
      <c r="E98" s="46"/>
      <c r="F98" s="46"/>
      <c r="G98" s="46"/>
    </row>
    <row r="99" spans="1:7" ht="67.5" x14ac:dyDescent="0.2">
      <c r="A99" s="47" t="s">
        <v>5</v>
      </c>
      <c r="B99" s="48" t="s">
        <v>173</v>
      </c>
      <c r="C99" s="17" t="s">
        <v>7</v>
      </c>
      <c r="D99" s="17" t="s">
        <v>8</v>
      </c>
      <c r="E99" s="17" t="s">
        <v>0</v>
      </c>
      <c r="F99" s="17" t="s">
        <v>118</v>
      </c>
      <c r="G99" s="17" t="s">
        <v>10</v>
      </c>
    </row>
    <row r="100" spans="1:7" ht="12.75" x14ac:dyDescent="0.2">
      <c r="A100" s="11">
        <v>1</v>
      </c>
      <c r="B100" s="78" t="s">
        <v>253</v>
      </c>
      <c r="C100" s="25" t="s">
        <v>174</v>
      </c>
      <c r="D100" s="14" t="s">
        <v>62</v>
      </c>
      <c r="E100" s="23">
        <v>1</v>
      </c>
      <c r="F100" s="26">
        <v>0</v>
      </c>
      <c r="G100" s="26">
        <v>0</v>
      </c>
    </row>
    <row r="101" spans="1:7" ht="12.75" x14ac:dyDescent="0.2">
      <c r="A101" s="11">
        <v>2</v>
      </c>
      <c r="B101" s="22" t="s">
        <v>175</v>
      </c>
      <c r="C101" s="25" t="s">
        <v>176</v>
      </c>
      <c r="D101" s="23" t="s">
        <v>43</v>
      </c>
      <c r="E101" s="23">
        <v>1</v>
      </c>
      <c r="F101" s="26">
        <v>0</v>
      </c>
      <c r="G101" s="26">
        <v>0</v>
      </c>
    </row>
    <row r="102" spans="1:7" ht="12.75" x14ac:dyDescent="0.2">
      <c r="A102" s="11">
        <v>3</v>
      </c>
      <c r="B102" s="80" t="s">
        <v>254</v>
      </c>
      <c r="C102" s="25" t="s">
        <v>177</v>
      </c>
      <c r="D102" s="14" t="s">
        <v>126</v>
      </c>
      <c r="E102" s="23">
        <v>1</v>
      </c>
      <c r="F102" s="26">
        <v>0</v>
      </c>
      <c r="G102" s="26">
        <v>0</v>
      </c>
    </row>
    <row r="103" spans="1:7" ht="12.75" x14ac:dyDescent="0.2">
      <c r="A103" s="11">
        <v>4</v>
      </c>
      <c r="B103" s="22" t="s">
        <v>178</v>
      </c>
      <c r="C103" s="25" t="s">
        <v>179</v>
      </c>
      <c r="D103" s="23" t="s">
        <v>14</v>
      </c>
      <c r="E103" s="23">
        <v>1</v>
      </c>
      <c r="F103" s="26">
        <v>0</v>
      </c>
      <c r="G103" s="26">
        <v>0</v>
      </c>
    </row>
    <row r="104" spans="1:7" ht="12.75" x14ac:dyDescent="0.2">
      <c r="A104" s="11">
        <v>5</v>
      </c>
      <c r="B104" s="80" t="s">
        <v>268</v>
      </c>
      <c r="C104" s="25" t="s">
        <v>180</v>
      </c>
      <c r="D104" s="49" t="s">
        <v>181</v>
      </c>
      <c r="E104" s="23">
        <v>1</v>
      </c>
      <c r="F104" s="26">
        <v>0</v>
      </c>
      <c r="G104" s="26">
        <v>0</v>
      </c>
    </row>
    <row r="105" spans="1:7" ht="12.75" x14ac:dyDescent="0.2">
      <c r="A105" s="11">
        <v>6</v>
      </c>
      <c r="B105" s="22" t="s">
        <v>182</v>
      </c>
      <c r="C105" s="96" t="s">
        <v>183</v>
      </c>
      <c r="D105" s="26" t="s">
        <v>181</v>
      </c>
      <c r="E105" s="23">
        <v>1</v>
      </c>
      <c r="F105" s="26">
        <v>0</v>
      </c>
      <c r="G105" s="26">
        <v>0</v>
      </c>
    </row>
    <row r="106" spans="1:7" ht="12.75" x14ac:dyDescent="0.2">
      <c r="A106" s="11">
        <v>7</v>
      </c>
      <c r="B106" s="22" t="s">
        <v>184</v>
      </c>
      <c r="C106" s="96" t="s">
        <v>185</v>
      </c>
      <c r="D106" s="23" t="s">
        <v>181</v>
      </c>
      <c r="E106" s="23">
        <v>1</v>
      </c>
      <c r="F106" s="26">
        <v>0</v>
      </c>
      <c r="G106" s="26">
        <v>0</v>
      </c>
    </row>
    <row r="107" spans="1:7" ht="12.75" x14ac:dyDescent="0.2">
      <c r="A107" s="11">
        <v>8</v>
      </c>
      <c r="B107" s="22" t="s">
        <v>186</v>
      </c>
      <c r="C107" s="96" t="s">
        <v>187</v>
      </c>
      <c r="D107" s="23" t="s">
        <v>188</v>
      </c>
      <c r="E107" s="23">
        <v>1</v>
      </c>
      <c r="F107" s="26">
        <v>0</v>
      </c>
      <c r="G107" s="26">
        <v>0</v>
      </c>
    </row>
    <row r="108" spans="1:7" ht="12.75" x14ac:dyDescent="0.2">
      <c r="A108" s="11">
        <v>9</v>
      </c>
      <c r="B108" s="22" t="s">
        <v>189</v>
      </c>
      <c r="C108" s="25" t="s">
        <v>106</v>
      </c>
      <c r="D108" s="23" t="s">
        <v>181</v>
      </c>
      <c r="E108" s="23">
        <v>1</v>
      </c>
      <c r="F108" s="26">
        <v>0</v>
      </c>
      <c r="G108" s="26">
        <v>0</v>
      </c>
    </row>
    <row r="109" spans="1:7" ht="12.75" x14ac:dyDescent="0.2">
      <c r="A109" s="11">
        <v>10</v>
      </c>
      <c r="B109" s="27" t="s">
        <v>190</v>
      </c>
      <c r="C109" s="25" t="s">
        <v>191</v>
      </c>
      <c r="D109" s="19" t="s">
        <v>20</v>
      </c>
      <c r="E109" s="19">
        <v>1</v>
      </c>
      <c r="F109" s="26">
        <v>0</v>
      </c>
      <c r="G109" s="26">
        <v>0</v>
      </c>
    </row>
    <row r="110" spans="1:7" ht="12.75" x14ac:dyDescent="0.2">
      <c r="A110" s="11">
        <v>11</v>
      </c>
      <c r="B110" s="27" t="s">
        <v>192</v>
      </c>
      <c r="C110" s="25" t="s">
        <v>193</v>
      </c>
      <c r="D110" s="23" t="s">
        <v>43</v>
      </c>
      <c r="E110" s="19">
        <v>1</v>
      </c>
      <c r="F110" s="26">
        <v>0</v>
      </c>
      <c r="G110" s="26">
        <v>0</v>
      </c>
    </row>
    <row r="111" spans="1:7" ht="12.75" x14ac:dyDescent="0.2">
      <c r="A111" s="11">
        <v>12</v>
      </c>
      <c r="B111" s="27" t="s">
        <v>194</v>
      </c>
      <c r="C111" s="25" t="s">
        <v>195</v>
      </c>
      <c r="D111" s="19" t="s">
        <v>20</v>
      </c>
      <c r="E111" s="23">
        <v>1</v>
      </c>
      <c r="F111" s="26">
        <v>0</v>
      </c>
      <c r="G111" s="26">
        <v>0</v>
      </c>
    </row>
    <row r="112" spans="1:7" ht="12.75" x14ac:dyDescent="0.2">
      <c r="A112" s="11">
        <v>13</v>
      </c>
      <c r="B112" s="23" t="s">
        <v>196</v>
      </c>
      <c r="C112" s="25" t="s">
        <v>197</v>
      </c>
      <c r="D112" s="23" t="s">
        <v>181</v>
      </c>
      <c r="E112" s="23">
        <v>1</v>
      </c>
      <c r="F112" s="26">
        <v>0</v>
      </c>
      <c r="G112" s="26">
        <v>0</v>
      </c>
    </row>
    <row r="113" spans="1:7" ht="12.75" x14ac:dyDescent="0.2">
      <c r="A113" s="11"/>
      <c r="B113" s="46"/>
      <c r="C113" s="25"/>
      <c r="D113" s="11"/>
      <c r="E113" s="50">
        <f>SUM(E100:E112)</f>
        <v>13</v>
      </c>
      <c r="F113" s="50">
        <v>0</v>
      </c>
      <c r="G113" s="50">
        <v>0</v>
      </c>
    </row>
    <row r="114" spans="1:7" ht="12.75" x14ac:dyDescent="0.2">
      <c r="A114" s="18"/>
      <c r="B114" s="23"/>
      <c r="C114" s="25"/>
      <c r="D114" s="11"/>
      <c r="E114" s="18"/>
      <c r="F114" s="18"/>
      <c r="G114" s="18"/>
    </row>
    <row r="115" spans="1:7" ht="12.75" x14ac:dyDescent="0.2">
      <c r="A115" s="29">
        <f>A59+A91+A112</f>
        <v>91</v>
      </c>
      <c r="B115" s="51" t="s">
        <v>198</v>
      </c>
      <c r="C115" s="30"/>
      <c r="D115" s="44"/>
      <c r="E115" s="52">
        <f>E59+E91+E113</f>
        <v>602</v>
      </c>
      <c r="F115" s="52">
        <f>F59+F91+F113</f>
        <v>1587</v>
      </c>
      <c r="G115" s="52">
        <f>G59+G91+G113</f>
        <v>126</v>
      </c>
    </row>
    <row r="116" spans="1:7" ht="12.75" x14ac:dyDescent="0.2">
      <c r="A116" s="18"/>
      <c r="B116" s="53"/>
      <c r="C116" s="25"/>
      <c r="D116" s="11"/>
      <c r="E116" s="54"/>
      <c r="F116" s="54"/>
      <c r="G116" s="54"/>
    </row>
    <row r="117" spans="1:7" ht="45" x14ac:dyDescent="0.2">
      <c r="A117" s="47" t="s">
        <v>5</v>
      </c>
      <c r="B117" s="55" t="s">
        <v>199</v>
      </c>
      <c r="C117" s="6" t="s">
        <v>7</v>
      </c>
      <c r="D117" s="5" t="s">
        <v>8</v>
      </c>
      <c r="E117" s="5" t="s">
        <v>200</v>
      </c>
      <c r="F117" s="38"/>
      <c r="G117" s="38"/>
    </row>
    <row r="118" spans="1:7" x14ac:dyDescent="0.2">
      <c r="A118" s="56">
        <v>1</v>
      </c>
      <c r="B118" s="2" t="s">
        <v>201</v>
      </c>
      <c r="C118" s="99" t="s">
        <v>202</v>
      </c>
      <c r="D118" s="38" t="s">
        <v>133</v>
      </c>
      <c r="E118" s="70" t="s">
        <v>203</v>
      </c>
      <c r="F118" s="38"/>
      <c r="G118" s="38"/>
    </row>
    <row r="119" spans="1:7" x14ac:dyDescent="0.2">
      <c r="A119" s="55" t="s">
        <v>204</v>
      </c>
      <c r="D119" s="38"/>
      <c r="E119" s="38"/>
      <c r="F119" s="38"/>
      <c r="G119" s="38"/>
    </row>
    <row r="120" spans="1:7" x14ac:dyDescent="0.2">
      <c r="A120" s="56"/>
      <c r="B120" s="58" t="s">
        <v>205</v>
      </c>
      <c r="D120" s="38"/>
      <c r="E120" s="38"/>
      <c r="F120" s="38"/>
      <c r="G120" s="38"/>
    </row>
    <row r="121" spans="1:7" x14ac:dyDescent="0.2">
      <c r="A121" s="57"/>
      <c r="B121" s="2" t="s">
        <v>206</v>
      </c>
      <c r="D121" s="38"/>
      <c r="E121" s="38"/>
      <c r="F121" s="38"/>
      <c r="G121" s="38"/>
    </row>
    <row r="122" spans="1:7" x14ac:dyDescent="0.2">
      <c r="A122" s="59" t="s">
        <v>207</v>
      </c>
      <c r="B122" s="7" t="s">
        <v>332</v>
      </c>
      <c r="C122" s="61"/>
      <c r="D122" s="62"/>
    </row>
    <row r="123" spans="1:7" x14ac:dyDescent="0.2">
      <c r="A123" s="59" t="s">
        <v>208</v>
      </c>
      <c r="B123" s="2" t="s">
        <v>212</v>
      </c>
      <c r="C123" s="63"/>
      <c r="D123" s="62"/>
    </row>
    <row r="124" spans="1:7" x14ac:dyDescent="0.2">
      <c r="A124" s="59" t="s">
        <v>209</v>
      </c>
      <c r="B124" s="2" t="s">
        <v>214</v>
      </c>
      <c r="C124" s="64"/>
      <c r="D124" s="62"/>
    </row>
    <row r="125" spans="1:7" x14ac:dyDescent="0.2">
      <c r="A125" s="59" t="s">
        <v>210</v>
      </c>
      <c r="B125" s="2" t="s">
        <v>216</v>
      </c>
      <c r="C125" s="64"/>
      <c r="D125" s="62"/>
    </row>
    <row r="126" spans="1:7" x14ac:dyDescent="0.2">
      <c r="A126" s="59" t="s">
        <v>211</v>
      </c>
      <c r="B126" s="65" t="s">
        <v>218</v>
      </c>
      <c r="C126" s="66"/>
      <c r="D126" s="62"/>
    </row>
    <row r="127" spans="1:7" x14ac:dyDescent="0.2">
      <c r="A127" s="59" t="s">
        <v>213</v>
      </c>
      <c r="B127" s="65" t="s">
        <v>220</v>
      </c>
      <c r="C127" s="64"/>
      <c r="D127" s="62"/>
    </row>
    <row r="128" spans="1:7" x14ac:dyDescent="0.2">
      <c r="A128" s="59" t="s">
        <v>215</v>
      </c>
      <c r="B128" s="7" t="s">
        <v>241</v>
      </c>
      <c r="C128" s="2"/>
      <c r="E128" s="38"/>
      <c r="F128" s="38"/>
    </row>
    <row r="129" spans="1:7" ht="12.75" x14ac:dyDescent="0.2">
      <c r="A129" s="59" t="s">
        <v>217</v>
      </c>
      <c r="B129" s="7" t="s">
        <v>223</v>
      </c>
      <c r="C129" s="2"/>
      <c r="E129" s="38"/>
      <c r="F129" s="67"/>
    </row>
    <row r="130" spans="1:7" x14ac:dyDescent="0.2">
      <c r="A130" s="59" t="s">
        <v>219</v>
      </c>
      <c r="B130" s="68" t="s">
        <v>331</v>
      </c>
      <c r="F130" s="38"/>
      <c r="G130" s="38"/>
    </row>
    <row r="131" spans="1:7" x14ac:dyDescent="0.2">
      <c r="A131" s="59" t="s">
        <v>221</v>
      </c>
      <c r="B131" s="2" t="s">
        <v>227</v>
      </c>
      <c r="F131" s="38"/>
      <c r="G131" s="38"/>
    </row>
    <row r="132" spans="1:7" x14ac:dyDescent="0.2">
      <c r="A132" s="59" t="s">
        <v>222</v>
      </c>
      <c r="B132" s="7" t="s">
        <v>229</v>
      </c>
      <c r="C132" s="57"/>
      <c r="D132" s="57"/>
      <c r="E132" s="38"/>
      <c r="F132" s="38"/>
    </row>
    <row r="133" spans="1:7" ht="15" x14ac:dyDescent="0.25">
      <c r="A133" s="59" t="s">
        <v>224</v>
      </c>
      <c r="B133" s="7" t="s">
        <v>231</v>
      </c>
      <c r="C133" s="69"/>
      <c r="D133" s="57"/>
      <c r="E133" s="35"/>
      <c r="F133" s="38"/>
      <c r="G133" s="38"/>
    </row>
    <row r="134" spans="1:7" x14ac:dyDescent="0.2">
      <c r="A134" s="59" t="s">
        <v>226</v>
      </c>
      <c r="B134" s="7" t="s">
        <v>240</v>
      </c>
      <c r="C134" s="63"/>
      <c r="D134" s="57"/>
      <c r="E134" s="57"/>
      <c r="F134" s="38"/>
      <c r="G134" s="38"/>
    </row>
    <row r="135" spans="1:7" x14ac:dyDescent="0.2">
      <c r="A135" s="59" t="s">
        <v>228</v>
      </c>
      <c r="B135" s="7" t="s">
        <v>234</v>
      </c>
      <c r="C135" s="38"/>
      <c r="D135" s="38"/>
      <c r="E135" s="38"/>
      <c r="F135" s="38"/>
    </row>
    <row r="136" spans="1:7" x14ac:dyDescent="0.2">
      <c r="A136" s="85" t="s">
        <v>230</v>
      </c>
      <c r="B136" s="2" t="s">
        <v>247</v>
      </c>
    </row>
    <row r="137" spans="1:7" x14ac:dyDescent="0.2">
      <c r="A137" s="85" t="s">
        <v>232</v>
      </c>
      <c r="B137" s="2" t="s">
        <v>248</v>
      </c>
      <c r="C137" s="2"/>
    </row>
    <row r="138" spans="1:7" x14ac:dyDescent="0.2">
      <c r="A138" s="59" t="s">
        <v>233</v>
      </c>
      <c r="B138" s="2" t="s">
        <v>236</v>
      </c>
    </row>
    <row r="139" spans="1:7" x14ac:dyDescent="0.2">
      <c r="A139" s="59"/>
    </row>
    <row r="140" spans="1:7" x14ac:dyDescent="0.2">
      <c r="A140" s="59"/>
    </row>
    <row r="141" spans="1:7" x14ac:dyDescent="0.2">
      <c r="A141" s="59"/>
      <c r="C141" s="2"/>
    </row>
  </sheetData>
  <mergeCells count="2">
    <mergeCell ref="B1:G1"/>
    <mergeCell ref="B2:G2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41"/>
  <sheetViews>
    <sheetView topLeftCell="A100" workbookViewId="0">
      <selection activeCell="D143" sqref="D143"/>
    </sheetView>
  </sheetViews>
  <sheetFormatPr baseColWidth="10" defaultColWidth="21.28515625" defaultRowHeight="11.25" x14ac:dyDescent="0.2"/>
  <cols>
    <col min="1" max="1" width="4.5703125" style="2" customWidth="1"/>
    <col min="2" max="2" width="39.7109375" style="2" customWidth="1"/>
    <col min="3" max="3" width="10.7109375" style="34" customWidth="1"/>
    <col min="4" max="4" width="14.42578125" style="2" customWidth="1"/>
    <col min="5" max="5" width="5.7109375" style="2" customWidth="1"/>
    <col min="6" max="6" width="6.85546875" style="2" customWidth="1"/>
    <col min="7" max="7" width="7.85546875" style="2" customWidth="1"/>
    <col min="8" max="16384" width="21.28515625" style="2"/>
  </cols>
  <sheetData>
    <row r="1" spans="1:7" ht="12" x14ac:dyDescent="0.2">
      <c r="A1" s="1"/>
      <c r="B1" s="193" t="s">
        <v>4</v>
      </c>
      <c r="C1" s="193"/>
      <c r="D1" s="193"/>
      <c r="E1" s="193"/>
      <c r="F1" s="193"/>
      <c r="G1" s="193"/>
    </row>
    <row r="2" spans="1:7" ht="12" x14ac:dyDescent="0.2">
      <c r="A2" s="3"/>
      <c r="B2" s="193" t="s">
        <v>334</v>
      </c>
      <c r="C2" s="193"/>
      <c r="D2" s="193"/>
      <c r="E2" s="193"/>
      <c r="F2" s="193"/>
      <c r="G2" s="193"/>
    </row>
    <row r="3" spans="1:7" ht="67.5" x14ac:dyDescent="0.2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</row>
    <row r="4" spans="1:7" x14ac:dyDescent="0.2">
      <c r="A4" s="7"/>
      <c r="B4" s="8" t="s">
        <v>11</v>
      </c>
      <c r="C4" s="9"/>
      <c r="D4" s="10"/>
      <c r="E4" s="10"/>
      <c r="F4" s="10"/>
      <c r="G4" s="10"/>
    </row>
    <row r="5" spans="1:7" ht="12.75" x14ac:dyDescent="0.2">
      <c r="A5" s="11">
        <v>1</v>
      </c>
      <c r="B5" s="86" t="s">
        <v>12</v>
      </c>
      <c r="C5" s="93" t="s">
        <v>13</v>
      </c>
      <c r="D5" s="20" t="s">
        <v>14</v>
      </c>
      <c r="E5" s="77">
        <v>81</v>
      </c>
      <c r="F5" s="75">
        <v>167</v>
      </c>
      <c r="G5" s="75">
        <v>2</v>
      </c>
    </row>
    <row r="6" spans="1:7" ht="12.75" x14ac:dyDescent="0.2">
      <c r="A6" s="11">
        <v>2</v>
      </c>
      <c r="B6" s="86" t="s">
        <v>15</v>
      </c>
      <c r="C6" s="93" t="s">
        <v>16</v>
      </c>
      <c r="D6" s="86" t="s">
        <v>14</v>
      </c>
      <c r="E6" s="77">
        <v>54</v>
      </c>
      <c r="F6" s="75">
        <v>145</v>
      </c>
      <c r="G6" s="75">
        <v>1</v>
      </c>
    </row>
    <row r="7" spans="1:7" ht="12.75" x14ac:dyDescent="0.2">
      <c r="A7" s="11"/>
      <c r="B7" s="8" t="s">
        <v>17</v>
      </c>
      <c r="C7" s="93"/>
      <c r="D7" s="15"/>
      <c r="E7" s="72"/>
      <c r="F7" s="75"/>
      <c r="G7" s="75"/>
    </row>
    <row r="8" spans="1:7" ht="12.75" x14ac:dyDescent="0.2">
      <c r="A8" s="11"/>
      <c r="B8" s="17" t="s">
        <v>18</v>
      </c>
      <c r="C8" s="93"/>
      <c r="D8" s="15"/>
      <c r="E8" s="72"/>
      <c r="F8" s="18"/>
      <c r="G8" s="75"/>
    </row>
    <row r="9" spans="1:7" ht="12.75" x14ac:dyDescent="0.2">
      <c r="A9" s="11">
        <v>1</v>
      </c>
      <c r="B9" s="78" t="s">
        <v>238</v>
      </c>
      <c r="C9" s="93" t="s">
        <v>19</v>
      </c>
      <c r="D9" s="19" t="s">
        <v>20</v>
      </c>
      <c r="E9" s="73">
        <v>6</v>
      </c>
      <c r="F9" s="75">
        <v>0</v>
      </c>
      <c r="G9" s="75">
        <v>0</v>
      </c>
    </row>
    <row r="10" spans="1:7" ht="12.75" x14ac:dyDescent="0.2">
      <c r="A10" s="11">
        <f>A9+1</f>
        <v>2</v>
      </c>
      <c r="B10" s="78" t="s">
        <v>262</v>
      </c>
      <c r="C10" s="93" t="s">
        <v>21</v>
      </c>
      <c r="D10" s="20" t="s">
        <v>22</v>
      </c>
      <c r="E10" s="74">
        <v>5</v>
      </c>
      <c r="F10" s="76">
        <v>5</v>
      </c>
      <c r="G10" s="76">
        <v>0</v>
      </c>
    </row>
    <row r="11" spans="1:7" ht="12.75" x14ac:dyDescent="0.2">
      <c r="A11" s="11">
        <f t="shared" ref="A11:A39" si="0">A10+1</f>
        <v>3</v>
      </c>
      <c r="B11" s="78" t="s">
        <v>249</v>
      </c>
      <c r="C11" s="93" t="s">
        <v>23</v>
      </c>
      <c r="D11" s="19" t="s">
        <v>22</v>
      </c>
      <c r="E11" s="73">
        <v>45</v>
      </c>
      <c r="F11" s="75">
        <v>275</v>
      </c>
      <c r="G11" s="75">
        <v>4</v>
      </c>
    </row>
    <row r="12" spans="1:7" ht="12.75" x14ac:dyDescent="0.2">
      <c r="A12" s="11">
        <f t="shared" si="0"/>
        <v>4</v>
      </c>
      <c r="B12" s="71" t="s">
        <v>24</v>
      </c>
      <c r="C12" s="93" t="s">
        <v>25</v>
      </c>
      <c r="D12" s="19" t="s">
        <v>26</v>
      </c>
      <c r="E12" s="73">
        <v>2</v>
      </c>
      <c r="F12" s="75">
        <v>0</v>
      </c>
      <c r="G12" s="75">
        <v>0</v>
      </c>
    </row>
    <row r="13" spans="1:7" ht="12.75" x14ac:dyDescent="0.2">
      <c r="A13" s="11">
        <f t="shared" si="0"/>
        <v>5</v>
      </c>
      <c r="B13" s="12" t="s">
        <v>27</v>
      </c>
      <c r="C13" s="93" t="s">
        <v>28</v>
      </c>
      <c r="D13" s="19" t="s">
        <v>29</v>
      </c>
      <c r="E13" s="73">
        <v>17</v>
      </c>
      <c r="F13" s="75">
        <v>22</v>
      </c>
      <c r="G13" s="75">
        <v>0</v>
      </c>
    </row>
    <row r="14" spans="1:7" ht="12.75" x14ac:dyDescent="0.2">
      <c r="A14" s="11">
        <f t="shared" si="0"/>
        <v>6</v>
      </c>
      <c r="B14" s="78" t="s">
        <v>244</v>
      </c>
      <c r="C14" s="93" t="s">
        <v>30</v>
      </c>
      <c r="D14" s="19" t="s">
        <v>31</v>
      </c>
      <c r="E14" s="73">
        <v>2</v>
      </c>
      <c r="F14" s="75">
        <v>2</v>
      </c>
      <c r="G14" s="75">
        <v>0</v>
      </c>
    </row>
    <row r="15" spans="1:7" ht="25.5" x14ac:dyDescent="0.2">
      <c r="A15" s="11">
        <f t="shared" si="0"/>
        <v>7</v>
      </c>
      <c r="B15" s="84" t="s">
        <v>270</v>
      </c>
      <c r="C15" s="93" t="s">
        <v>286</v>
      </c>
      <c r="D15" s="19" t="s">
        <v>33</v>
      </c>
      <c r="E15" s="73">
        <v>1</v>
      </c>
      <c r="F15" s="75">
        <v>0</v>
      </c>
      <c r="G15" s="75">
        <v>0</v>
      </c>
    </row>
    <row r="16" spans="1:7" ht="12.75" x14ac:dyDescent="0.2">
      <c r="A16" s="11">
        <f t="shared" si="0"/>
        <v>8</v>
      </c>
      <c r="B16" s="80" t="s">
        <v>256</v>
      </c>
      <c r="C16" s="93" t="s">
        <v>34</v>
      </c>
      <c r="D16" s="23" t="s">
        <v>35</v>
      </c>
      <c r="E16" s="75">
        <v>3</v>
      </c>
      <c r="F16" s="75">
        <v>3</v>
      </c>
      <c r="G16" s="75">
        <v>1</v>
      </c>
    </row>
    <row r="17" spans="1:7" ht="12.75" x14ac:dyDescent="0.2">
      <c r="A17" s="11">
        <f t="shared" si="0"/>
        <v>9</v>
      </c>
      <c r="B17" s="81" t="s">
        <v>265</v>
      </c>
      <c r="C17" s="93" t="s">
        <v>36</v>
      </c>
      <c r="D17" s="23" t="s">
        <v>37</v>
      </c>
      <c r="E17" s="75">
        <v>1</v>
      </c>
      <c r="F17" s="75">
        <v>0</v>
      </c>
      <c r="G17" s="75">
        <v>0</v>
      </c>
    </row>
    <row r="18" spans="1:7" ht="12.75" x14ac:dyDescent="0.2">
      <c r="A18" s="11">
        <f t="shared" si="0"/>
        <v>10</v>
      </c>
      <c r="B18" s="12" t="s">
        <v>38</v>
      </c>
      <c r="C18" s="93" t="s">
        <v>285</v>
      </c>
      <c r="D18" s="19" t="s">
        <v>40</v>
      </c>
      <c r="E18" s="73">
        <v>1</v>
      </c>
      <c r="F18" s="75">
        <v>0</v>
      </c>
      <c r="G18" s="75">
        <v>0</v>
      </c>
    </row>
    <row r="19" spans="1:7" ht="12.75" x14ac:dyDescent="0.2">
      <c r="A19" s="11">
        <f t="shared" si="0"/>
        <v>11</v>
      </c>
      <c r="B19" s="12" t="s">
        <v>41</v>
      </c>
      <c r="C19" s="93" t="s">
        <v>42</v>
      </c>
      <c r="D19" s="19" t="s">
        <v>43</v>
      </c>
      <c r="E19" s="73">
        <v>1</v>
      </c>
      <c r="F19" s="75">
        <v>0</v>
      </c>
      <c r="G19" s="75">
        <v>0</v>
      </c>
    </row>
    <row r="20" spans="1:7" ht="12.75" x14ac:dyDescent="0.2">
      <c r="A20" s="11">
        <f t="shared" si="0"/>
        <v>12</v>
      </c>
      <c r="B20" s="80" t="s">
        <v>250</v>
      </c>
      <c r="C20" s="93" t="s">
        <v>46</v>
      </c>
      <c r="D20" s="23" t="s">
        <v>35</v>
      </c>
      <c r="E20" s="75">
        <v>23</v>
      </c>
      <c r="F20" s="75">
        <v>29</v>
      </c>
      <c r="G20" s="75">
        <v>6</v>
      </c>
    </row>
    <row r="21" spans="1:7" ht="12.75" x14ac:dyDescent="0.2">
      <c r="A21" s="11">
        <f t="shared" si="0"/>
        <v>13</v>
      </c>
      <c r="B21" s="89" t="s">
        <v>264</v>
      </c>
      <c r="C21" s="93" t="s">
        <v>44</v>
      </c>
      <c r="D21" s="14" t="s">
        <v>22</v>
      </c>
      <c r="E21" s="77">
        <v>18</v>
      </c>
      <c r="F21" s="75">
        <v>0</v>
      </c>
      <c r="G21" s="75">
        <v>3</v>
      </c>
    </row>
    <row r="22" spans="1:7" ht="12.75" x14ac:dyDescent="0.2">
      <c r="A22" s="11">
        <f t="shared" si="0"/>
        <v>14</v>
      </c>
      <c r="B22" s="80" t="s">
        <v>258</v>
      </c>
      <c r="C22" s="93" t="s">
        <v>47</v>
      </c>
      <c r="D22" s="23" t="s">
        <v>31</v>
      </c>
      <c r="E22" s="75">
        <v>6</v>
      </c>
      <c r="F22" s="75">
        <v>3</v>
      </c>
      <c r="G22" s="75">
        <v>0</v>
      </c>
    </row>
    <row r="23" spans="1:7" ht="12.75" x14ac:dyDescent="0.2">
      <c r="A23" s="11">
        <f t="shared" si="0"/>
        <v>15</v>
      </c>
      <c r="B23" s="12" t="s">
        <v>48</v>
      </c>
      <c r="C23" s="93" t="s">
        <v>49</v>
      </c>
      <c r="D23" s="19" t="s">
        <v>50</v>
      </c>
      <c r="E23" s="73">
        <v>1</v>
      </c>
      <c r="F23" s="75">
        <v>0</v>
      </c>
      <c r="G23" s="75">
        <v>0</v>
      </c>
    </row>
    <row r="24" spans="1:7" ht="12.75" x14ac:dyDescent="0.2">
      <c r="A24" s="11">
        <f t="shared" si="0"/>
        <v>16</v>
      </c>
      <c r="B24" s="86" t="s">
        <v>51</v>
      </c>
      <c r="C24" s="93" t="s">
        <v>52</v>
      </c>
      <c r="D24" s="19" t="s">
        <v>22</v>
      </c>
      <c r="E24" s="73">
        <v>27</v>
      </c>
      <c r="F24" s="75">
        <v>194</v>
      </c>
      <c r="G24" s="75">
        <v>6</v>
      </c>
    </row>
    <row r="25" spans="1:7" ht="12.75" x14ac:dyDescent="0.2">
      <c r="A25" s="11">
        <f t="shared" si="0"/>
        <v>17</v>
      </c>
      <c r="B25" s="71" t="s">
        <v>53</v>
      </c>
      <c r="C25" s="93" t="s">
        <v>54</v>
      </c>
      <c r="D25" s="19" t="s">
        <v>55</v>
      </c>
      <c r="E25" s="73">
        <v>10</v>
      </c>
      <c r="F25" s="75">
        <v>0</v>
      </c>
      <c r="G25" s="75">
        <v>0</v>
      </c>
    </row>
    <row r="26" spans="1:7" ht="12.75" x14ac:dyDescent="0.2">
      <c r="A26" s="11">
        <f t="shared" si="0"/>
        <v>18</v>
      </c>
      <c r="B26" s="89" t="s">
        <v>257</v>
      </c>
      <c r="C26" s="93" t="s">
        <v>56</v>
      </c>
      <c r="D26" s="19" t="s">
        <v>20</v>
      </c>
      <c r="E26" s="73">
        <v>11</v>
      </c>
      <c r="F26" s="75">
        <v>38</v>
      </c>
      <c r="G26" s="75">
        <v>3</v>
      </c>
    </row>
    <row r="27" spans="1:7" s="7" customFormat="1" ht="12.75" x14ac:dyDescent="0.2">
      <c r="A27" s="11">
        <f t="shared" si="0"/>
        <v>19</v>
      </c>
      <c r="B27" s="22" t="s">
        <v>57</v>
      </c>
      <c r="C27" s="93" t="s">
        <v>58</v>
      </c>
      <c r="D27" s="23" t="s">
        <v>59</v>
      </c>
      <c r="E27" s="75">
        <v>9</v>
      </c>
      <c r="F27" s="75">
        <v>0</v>
      </c>
      <c r="G27" s="75">
        <v>12</v>
      </c>
    </row>
    <row r="28" spans="1:7" s="7" customFormat="1" ht="12.75" x14ac:dyDescent="0.2">
      <c r="A28" s="11">
        <f t="shared" si="0"/>
        <v>20</v>
      </c>
      <c r="B28" s="80" t="s">
        <v>251</v>
      </c>
      <c r="C28" s="93" t="s">
        <v>60</v>
      </c>
      <c r="D28" s="23" t="s">
        <v>37</v>
      </c>
      <c r="E28" s="75">
        <v>2</v>
      </c>
      <c r="F28" s="75">
        <v>0</v>
      </c>
      <c r="G28" s="75">
        <v>0</v>
      </c>
    </row>
    <row r="29" spans="1:7" s="7" customFormat="1" ht="12.75" x14ac:dyDescent="0.2">
      <c r="A29" s="11">
        <f t="shared" si="0"/>
        <v>21</v>
      </c>
      <c r="B29" s="22" t="s">
        <v>61</v>
      </c>
      <c r="C29" s="93" t="s">
        <v>60</v>
      </c>
      <c r="D29" s="23" t="s">
        <v>62</v>
      </c>
      <c r="E29" s="75">
        <v>1</v>
      </c>
      <c r="F29" s="75">
        <v>0</v>
      </c>
      <c r="G29" s="75">
        <v>0</v>
      </c>
    </row>
    <row r="30" spans="1:7" ht="12.75" x14ac:dyDescent="0.2">
      <c r="A30" s="11">
        <f t="shared" si="0"/>
        <v>22</v>
      </c>
      <c r="B30" s="22" t="s">
        <v>63</v>
      </c>
      <c r="C30" s="93" t="s">
        <v>64</v>
      </c>
      <c r="D30" s="23" t="s">
        <v>37</v>
      </c>
      <c r="E30" s="75">
        <v>1</v>
      </c>
      <c r="F30" s="75">
        <v>0</v>
      </c>
      <c r="G30" s="75">
        <v>0</v>
      </c>
    </row>
    <row r="31" spans="1:7" ht="12.75" x14ac:dyDescent="0.2">
      <c r="A31" s="11">
        <f t="shared" si="0"/>
        <v>23</v>
      </c>
      <c r="B31" s="80" t="s">
        <v>260</v>
      </c>
      <c r="C31" s="93" t="s">
        <v>65</v>
      </c>
      <c r="D31" s="26" t="s">
        <v>37</v>
      </c>
      <c r="E31" s="75">
        <v>1</v>
      </c>
      <c r="F31" s="75">
        <v>0</v>
      </c>
      <c r="G31" s="75">
        <v>0</v>
      </c>
    </row>
    <row r="32" spans="1:7" ht="12.75" x14ac:dyDescent="0.2">
      <c r="A32" s="11">
        <f t="shared" si="0"/>
        <v>24</v>
      </c>
      <c r="B32" s="22" t="s">
        <v>66</v>
      </c>
      <c r="C32" s="93" t="s">
        <v>67</v>
      </c>
      <c r="D32" s="26" t="s">
        <v>68</v>
      </c>
      <c r="E32" s="75">
        <v>1</v>
      </c>
      <c r="F32" s="75">
        <v>0</v>
      </c>
      <c r="G32" s="75">
        <v>4</v>
      </c>
    </row>
    <row r="33" spans="1:7" ht="12.75" x14ac:dyDescent="0.2">
      <c r="A33" s="11">
        <f t="shared" si="0"/>
        <v>25</v>
      </c>
      <c r="B33" s="80" t="s">
        <v>263</v>
      </c>
      <c r="C33" s="93" t="s">
        <v>341</v>
      </c>
      <c r="D33" s="26" t="s">
        <v>37</v>
      </c>
      <c r="E33" s="75">
        <v>1</v>
      </c>
      <c r="F33" s="75">
        <v>0</v>
      </c>
      <c r="G33" s="75">
        <v>0</v>
      </c>
    </row>
    <row r="34" spans="1:7" ht="12.75" x14ac:dyDescent="0.2">
      <c r="A34" s="11">
        <f t="shared" si="0"/>
        <v>26</v>
      </c>
      <c r="B34" s="22" t="s">
        <v>70</v>
      </c>
      <c r="C34" s="93" t="s">
        <v>71</v>
      </c>
      <c r="D34" s="23" t="s">
        <v>55</v>
      </c>
      <c r="E34" s="75">
        <v>3</v>
      </c>
      <c r="F34" s="75">
        <v>0</v>
      </c>
      <c r="G34" s="75">
        <v>0</v>
      </c>
    </row>
    <row r="35" spans="1:7" ht="12.75" x14ac:dyDescent="0.2">
      <c r="A35" s="11">
        <f t="shared" si="0"/>
        <v>27</v>
      </c>
      <c r="B35" s="22" t="s">
        <v>72</v>
      </c>
      <c r="C35" s="93" t="s">
        <v>73</v>
      </c>
      <c r="D35" s="23" t="s">
        <v>29</v>
      </c>
      <c r="E35" s="75">
        <v>1</v>
      </c>
      <c r="F35" s="75">
        <v>0</v>
      </c>
      <c r="G35" s="75">
        <v>0</v>
      </c>
    </row>
    <row r="36" spans="1:7" ht="12.75" x14ac:dyDescent="0.2">
      <c r="A36" s="11">
        <f t="shared" si="0"/>
        <v>28</v>
      </c>
      <c r="B36" s="22" t="s">
        <v>74</v>
      </c>
      <c r="C36" s="93" t="s">
        <v>75</v>
      </c>
      <c r="D36" s="23" t="s">
        <v>35</v>
      </c>
      <c r="E36" s="75">
        <v>3</v>
      </c>
      <c r="F36" s="75">
        <v>10</v>
      </c>
      <c r="G36" s="75">
        <v>0</v>
      </c>
    </row>
    <row r="37" spans="1:7" ht="12.75" x14ac:dyDescent="0.2">
      <c r="A37" s="11">
        <f t="shared" si="0"/>
        <v>29</v>
      </c>
      <c r="B37" s="12" t="s">
        <v>76</v>
      </c>
      <c r="C37" s="93" t="s">
        <v>77</v>
      </c>
      <c r="D37" s="26" t="s">
        <v>22</v>
      </c>
      <c r="E37" s="73">
        <v>1</v>
      </c>
      <c r="F37" s="73">
        <v>0</v>
      </c>
      <c r="G37" s="73">
        <v>0</v>
      </c>
    </row>
    <row r="38" spans="1:7" ht="12.75" x14ac:dyDescent="0.2">
      <c r="A38" s="11">
        <f t="shared" si="0"/>
        <v>30</v>
      </c>
      <c r="B38" s="88" t="s">
        <v>78</v>
      </c>
      <c r="C38" s="93" t="s">
        <v>79</v>
      </c>
      <c r="D38" s="23" t="s">
        <v>80</v>
      </c>
      <c r="E38" s="73">
        <v>2</v>
      </c>
      <c r="F38" s="75">
        <v>1</v>
      </c>
      <c r="G38" s="75">
        <v>12</v>
      </c>
    </row>
    <row r="39" spans="1:7" ht="12.75" x14ac:dyDescent="0.2">
      <c r="A39" s="11">
        <f t="shared" si="0"/>
        <v>31</v>
      </c>
      <c r="B39" s="12" t="s">
        <v>81</v>
      </c>
      <c r="C39" s="93" t="s">
        <v>82</v>
      </c>
      <c r="D39" s="20" t="s">
        <v>22</v>
      </c>
      <c r="E39" s="77">
        <v>1</v>
      </c>
      <c r="F39" s="75">
        <v>0</v>
      </c>
      <c r="G39" s="75">
        <v>0</v>
      </c>
    </row>
    <row r="40" spans="1:7" ht="12.75" x14ac:dyDescent="0.2">
      <c r="A40" s="11"/>
      <c r="C40" s="2"/>
      <c r="E40" s="7"/>
      <c r="F40" s="7"/>
      <c r="G40" s="7"/>
    </row>
    <row r="41" spans="1:7" ht="12.75" x14ac:dyDescent="0.2">
      <c r="A41" s="11"/>
      <c r="B41" s="17" t="s">
        <v>83</v>
      </c>
      <c r="C41" s="16"/>
      <c r="D41" s="15"/>
      <c r="E41" s="72"/>
      <c r="F41" s="75"/>
      <c r="G41" s="75"/>
    </row>
    <row r="42" spans="1:7" ht="12.75" x14ac:dyDescent="0.2">
      <c r="A42" s="11">
        <v>1</v>
      </c>
      <c r="B42" s="71" t="s">
        <v>84</v>
      </c>
      <c r="C42" s="95" t="s">
        <v>85</v>
      </c>
      <c r="D42" s="20" t="s">
        <v>14</v>
      </c>
      <c r="E42" s="77">
        <v>66</v>
      </c>
      <c r="F42" s="75">
        <v>416</v>
      </c>
      <c r="G42" s="75">
        <v>22</v>
      </c>
    </row>
    <row r="43" spans="1:7" ht="12.75" x14ac:dyDescent="0.2">
      <c r="A43" s="11">
        <f t="shared" ref="A43:A58" si="1">+A42+1</f>
        <v>2</v>
      </c>
      <c r="B43" s="86" t="s">
        <v>86</v>
      </c>
      <c r="C43" s="95" t="s">
        <v>87</v>
      </c>
      <c r="D43" s="19" t="s">
        <v>14</v>
      </c>
      <c r="E43" s="73">
        <v>4</v>
      </c>
      <c r="F43" s="75">
        <v>9</v>
      </c>
      <c r="G43" s="75">
        <v>1</v>
      </c>
    </row>
    <row r="44" spans="1:7" ht="12.75" x14ac:dyDescent="0.2">
      <c r="A44" s="11">
        <f t="shared" si="1"/>
        <v>3</v>
      </c>
      <c r="B44" s="12" t="s">
        <v>88</v>
      </c>
      <c r="C44" s="95" t="s">
        <v>287</v>
      </c>
      <c r="D44" s="19" t="s">
        <v>14</v>
      </c>
      <c r="E44" s="73">
        <v>16</v>
      </c>
      <c r="F44" s="75">
        <v>27</v>
      </c>
      <c r="G44" s="75">
        <v>6</v>
      </c>
    </row>
    <row r="45" spans="1:7" ht="12.75" x14ac:dyDescent="0.2">
      <c r="A45" s="11">
        <f t="shared" si="1"/>
        <v>4</v>
      </c>
      <c r="B45" s="71" t="s">
        <v>90</v>
      </c>
      <c r="C45" s="95" t="s">
        <v>336</v>
      </c>
      <c r="D45" s="19" t="s">
        <v>14</v>
      </c>
      <c r="E45" s="73">
        <v>26</v>
      </c>
      <c r="F45" s="75">
        <v>64</v>
      </c>
      <c r="G45" s="75">
        <v>4</v>
      </c>
    </row>
    <row r="46" spans="1:7" ht="12.75" x14ac:dyDescent="0.2">
      <c r="A46" s="11">
        <f t="shared" si="1"/>
        <v>5</v>
      </c>
      <c r="B46" s="71" t="s">
        <v>92</v>
      </c>
      <c r="C46" s="95" t="s">
        <v>337</v>
      </c>
      <c r="D46" s="19" t="s">
        <v>14</v>
      </c>
      <c r="E46" s="73">
        <v>4</v>
      </c>
      <c r="F46" s="75">
        <v>6</v>
      </c>
      <c r="G46" s="75">
        <v>0</v>
      </c>
    </row>
    <row r="47" spans="1:7" ht="12.75" x14ac:dyDescent="0.2">
      <c r="A47" s="11">
        <f t="shared" si="1"/>
        <v>6</v>
      </c>
      <c r="B47" s="86" t="s">
        <v>94</v>
      </c>
      <c r="C47" s="95" t="s">
        <v>338</v>
      </c>
      <c r="D47" s="14" t="s">
        <v>14</v>
      </c>
      <c r="E47" s="77">
        <v>2</v>
      </c>
      <c r="F47" s="75">
        <v>2</v>
      </c>
      <c r="G47" s="75">
        <v>0</v>
      </c>
    </row>
    <row r="48" spans="1:7" ht="12.75" x14ac:dyDescent="0.2">
      <c r="A48" s="11">
        <f t="shared" si="1"/>
        <v>7</v>
      </c>
      <c r="B48" s="86" t="s">
        <v>96</v>
      </c>
      <c r="C48" s="95" t="s">
        <v>97</v>
      </c>
      <c r="D48" s="19" t="s">
        <v>14</v>
      </c>
      <c r="E48" s="73">
        <v>27</v>
      </c>
      <c r="F48" s="75">
        <v>46</v>
      </c>
      <c r="G48" s="75">
        <v>8</v>
      </c>
    </row>
    <row r="49" spans="1:7" ht="12.75" x14ac:dyDescent="0.2">
      <c r="A49" s="11">
        <f t="shared" si="1"/>
        <v>8</v>
      </c>
      <c r="B49" s="71" t="s">
        <v>98</v>
      </c>
      <c r="C49" s="95" t="s">
        <v>335</v>
      </c>
      <c r="D49" s="19" t="s">
        <v>14</v>
      </c>
      <c r="E49" s="73">
        <v>33</v>
      </c>
      <c r="F49" s="75">
        <v>109</v>
      </c>
      <c r="G49" s="75">
        <v>25</v>
      </c>
    </row>
    <row r="50" spans="1:7" ht="12.75" x14ac:dyDescent="0.2">
      <c r="A50" s="11">
        <f t="shared" si="1"/>
        <v>9</v>
      </c>
      <c r="B50" s="71" t="s">
        <v>100</v>
      </c>
      <c r="C50" s="95" t="s">
        <v>284</v>
      </c>
      <c r="D50" s="19" t="s">
        <v>14</v>
      </c>
      <c r="E50" s="73">
        <v>12</v>
      </c>
      <c r="F50" s="75">
        <v>25</v>
      </c>
      <c r="G50" s="75">
        <v>1</v>
      </c>
    </row>
    <row r="51" spans="1:7" ht="12.75" x14ac:dyDescent="0.2">
      <c r="A51" s="11">
        <f t="shared" si="1"/>
        <v>10</v>
      </c>
      <c r="B51" s="71" t="s">
        <v>3</v>
      </c>
      <c r="C51" s="95" t="s">
        <v>339</v>
      </c>
      <c r="D51" s="19" t="s">
        <v>14</v>
      </c>
      <c r="E51" s="73">
        <v>1</v>
      </c>
      <c r="F51" s="75">
        <v>0</v>
      </c>
      <c r="G51" s="75">
        <v>0</v>
      </c>
    </row>
    <row r="52" spans="1:7" ht="12.75" x14ac:dyDescent="0.2">
      <c r="A52" s="11">
        <f t="shared" si="1"/>
        <v>11</v>
      </c>
      <c r="B52" s="89" t="s">
        <v>269</v>
      </c>
      <c r="C52" s="95" t="s">
        <v>104</v>
      </c>
      <c r="D52" s="19" t="s">
        <v>14</v>
      </c>
      <c r="E52" s="73">
        <v>5</v>
      </c>
      <c r="F52" s="75">
        <v>2</v>
      </c>
      <c r="G52" s="75">
        <v>4</v>
      </c>
    </row>
    <row r="53" spans="1:7" ht="12.75" x14ac:dyDescent="0.2">
      <c r="A53" s="11">
        <f t="shared" si="1"/>
        <v>12</v>
      </c>
      <c r="B53" s="71" t="s">
        <v>105</v>
      </c>
      <c r="C53" s="95" t="s">
        <v>106</v>
      </c>
      <c r="D53" s="19" t="s">
        <v>14</v>
      </c>
      <c r="E53" s="73">
        <v>5</v>
      </c>
      <c r="F53" s="75">
        <v>0</v>
      </c>
      <c r="G53" s="75">
        <v>1</v>
      </c>
    </row>
    <row r="54" spans="1:7" ht="12.75" x14ac:dyDescent="0.2">
      <c r="A54" s="11">
        <f t="shared" si="1"/>
        <v>13</v>
      </c>
      <c r="B54" s="22" t="s">
        <v>107</v>
      </c>
      <c r="C54" s="95" t="s">
        <v>108</v>
      </c>
      <c r="D54" s="26" t="s">
        <v>14</v>
      </c>
      <c r="E54" s="73">
        <v>5</v>
      </c>
      <c r="F54" s="73">
        <v>13</v>
      </c>
      <c r="G54" s="73">
        <v>1</v>
      </c>
    </row>
    <row r="55" spans="1:7" ht="12.75" x14ac:dyDescent="0.2">
      <c r="A55" s="11">
        <f t="shared" si="1"/>
        <v>14</v>
      </c>
      <c r="B55" s="86" t="s">
        <v>109</v>
      </c>
      <c r="C55" s="95" t="s">
        <v>110</v>
      </c>
      <c r="D55" s="26" t="s">
        <v>14</v>
      </c>
      <c r="E55" s="73">
        <v>3</v>
      </c>
      <c r="F55" s="73">
        <v>0</v>
      </c>
      <c r="G55" s="73">
        <v>0</v>
      </c>
    </row>
    <row r="56" spans="1:7" ht="12.75" x14ac:dyDescent="0.2">
      <c r="A56" s="11">
        <f t="shared" si="1"/>
        <v>15</v>
      </c>
      <c r="B56" s="89" t="s">
        <v>259</v>
      </c>
      <c r="C56" s="95" t="s">
        <v>111</v>
      </c>
      <c r="D56" s="26" t="s">
        <v>14</v>
      </c>
      <c r="E56" s="73">
        <v>5</v>
      </c>
      <c r="F56" s="73">
        <v>5</v>
      </c>
      <c r="G56" s="73">
        <v>0</v>
      </c>
    </row>
    <row r="57" spans="1:7" ht="12.75" x14ac:dyDescent="0.2">
      <c r="A57" s="11">
        <f t="shared" si="1"/>
        <v>16</v>
      </c>
      <c r="B57" s="71" t="s">
        <v>112</v>
      </c>
      <c r="C57" s="95" t="s">
        <v>113</v>
      </c>
      <c r="D57" s="26" t="s">
        <v>14</v>
      </c>
      <c r="E57" s="73">
        <v>1</v>
      </c>
      <c r="F57" s="73">
        <v>0</v>
      </c>
      <c r="G57" s="73">
        <v>4</v>
      </c>
    </row>
    <row r="58" spans="1:7" ht="12.75" x14ac:dyDescent="0.2">
      <c r="A58" s="11">
        <f t="shared" si="1"/>
        <v>17</v>
      </c>
      <c r="B58" s="71" t="s">
        <v>114</v>
      </c>
      <c r="C58" s="95" t="s">
        <v>115</v>
      </c>
      <c r="D58" s="26" t="s">
        <v>14</v>
      </c>
      <c r="E58" s="73">
        <v>4</v>
      </c>
      <c r="F58" s="73">
        <v>2</v>
      </c>
      <c r="G58" s="73">
        <v>0</v>
      </c>
    </row>
    <row r="59" spans="1:7" ht="12.75" x14ac:dyDescent="0.2">
      <c r="A59" s="29">
        <f>A6+A39+A58</f>
        <v>50</v>
      </c>
      <c r="B59" s="17" t="s">
        <v>116</v>
      </c>
      <c r="C59" s="30"/>
      <c r="D59" s="31"/>
      <c r="E59" s="32">
        <f>SUM(E5:E58)</f>
        <v>561</v>
      </c>
      <c r="F59" s="32">
        <f>SUM(F5:F58)</f>
        <v>1620</v>
      </c>
      <c r="G59" s="32">
        <f>SUM(G5:G58)</f>
        <v>131</v>
      </c>
    </row>
    <row r="60" spans="1:7" ht="12.75" x14ac:dyDescent="0.2">
      <c r="A60" s="11"/>
      <c r="B60" s="33"/>
      <c r="D60" s="35"/>
      <c r="E60" s="36"/>
      <c r="F60" s="37"/>
      <c r="G60" s="38"/>
    </row>
    <row r="61" spans="1:7" ht="12.75" x14ac:dyDescent="0.2">
      <c r="A61" s="11"/>
      <c r="B61" s="33"/>
      <c r="D61" s="35"/>
      <c r="E61" s="36"/>
      <c r="F61" s="37"/>
      <c r="G61" s="38"/>
    </row>
    <row r="62" spans="1:7" ht="67.5" x14ac:dyDescent="0.2">
      <c r="A62" s="8" t="s">
        <v>5</v>
      </c>
      <c r="B62" s="17" t="s">
        <v>117</v>
      </c>
      <c r="C62" s="17" t="s">
        <v>7</v>
      </c>
      <c r="D62" s="17" t="s">
        <v>8</v>
      </c>
      <c r="E62" s="39" t="s">
        <v>0</v>
      </c>
      <c r="F62" s="39" t="s">
        <v>118</v>
      </c>
      <c r="G62" s="39" t="s">
        <v>10</v>
      </c>
    </row>
    <row r="63" spans="1:7" ht="12.75" x14ac:dyDescent="0.2">
      <c r="A63" s="11">
        <v>1</v>
      </c>
      <c r="B63" s="86" t="s">
        <v>119</v>
      </c>
      <c r="C63" s="13" t="s">
        <v>120</v>
      </c>
      <c r="D63" s="87" t="s">
        <v>22</v>
      </c>
      <c r="E63" s="74">
        <v>1</v>
      </c>
      <c r="F63" s="21">
        <v>0</v>
      </c>
      <c r="G63" s="21">
        <v>0</v>
      </c>
    </row>
    <row r="64" spans="1:7" ht="12.75" x14ac:dyDescent="0.2">
      <c r="A64" s="11">
        <f>A63+1</f>
        <v>2</v>
      </c>
      <c r="B64" s="84" t="s">
        <v>246</v>
      </c>
      <c r="C64" s="13" t="s">
        <v>271</v>
      </c>
      <c r="D64" s="19" t="s">
        <v>22</v>
      </c>
      <c r="E64" s="73">
        <v>1</v>
      </c>
      <c r="F64" s="24">
        <v>0</v>
      </c>
      <c r="G64" s="24">
        <v>0</v>
      </c>
    </row>
    <row r="65" spans="1:7" ht="12.75" x14ac:dyDescent="0.2">
      <c r="A65" s="11">
        <f t="shared" ref="A65:A89" si="2">A64+1</f>
        <v>3</v>
      </c>
      <c r="B65" s="86" t="s">
        <v>122</v>
      </c>
      <c r="C65" s="13" t="s">
        <v>272</v>
      </c>
      <c r="D65" s="87" t="s">
        <v>45</v>
      </c>
      <c r="E65" s="74">
        <v>1</v>
      </c>
      <c r="F65" s="24">
        <v>0</v>
      </c>
      <c r="G65" s="24">
        <v>0</v>
      </c>
    </row>
    <row r="66" spans="1:7" ht="12.75" x14ac:dyDescent="0.2">
      <c r="A66" s="11">
        <f t="shared" si="2"/>
        <v>4</v>
      </c>
      <c r="B66" s="22" t="s">
        <v>124</v>
      </c>
      <c r="C66" s="13" t="s">
        <v>273</v>
      </c>
      <c r="D66" s="23" t="s">
        <v>126</v>
      </c>
      <c r="E66" s="75">
        <v>1</v>
      </c>
      <c r="F66" s="24">
        <v>0</v>
      </c>
      <c r="G66" s="24">
        <v>0</v>
      </c>
    </row>
    <row r="67" spans="1:7" ht="12.75" x14ac:dyDescent="0.2">
      <c r="A67" s="11">
        <f t="shared" si="2"/>
        <v>5</v>
      </c>
      <c r="B67" s="22" t="s">
        <v>127</v>
      </c>
      <c r="C67" s="13" t="s">
        <v>274</v>
      </c>
      <c r="D67" s="23" t="s">
        <v>35</v>
      </c>
      <c r="E67" s="75">
        <v>1</v>
      </c>
      <c r="F67" s="24">
        <v>0</v>
      </c>
      <c r="G67" s="24">
        <v>0</v>
      </c>
    </row>
    <row r="68" spans="1:7" ht="12.75" x14ac:dyDescent="0.2">
      <c r="A68" s="11">
        <f t="shared" si="2"/>
        <v>6</v>
      </c>
      <c r="B68" s="22" t="s">
        <v>129</v>
      </c>
      <c r="C68" s="13" t="s">
        <v>275</v>
      </c>
      <c r="D68" s="23" t="s">
        <v>22</v>
      </c>
      <c r="E68" s="75">
        <v>1</v>
      </c>
      <c r="F68" s="24">
        <v>0</v>
      </c>
      <c r="G68" s="24">
        <v>0</v>
      </c>
    </row>
    <row r="69" spans="1:7" ht="12.75" x14ac:dyDescent="0.2">
      <c r="A69" s="11">
        <f t="shared" si="2"/>
        <v>7</v>
      </c>
      <c r="B69" s="22" t="s">
        <v>131</v>
      </c>
      <c r="C69" s="13" t="s">
        <v>276</v>
      </c>
      <c r="D69" s="23" t="s">
        <v>133</v>
      </c>
      <c r="E69" s="75">
        <v>1</v>
      </c>
      <c r="F69" s="24">
        <v>0</v>
      </c>
      <c r="G69" s="24">
        <v>0</v>
      </c>
    </row>
    <row r="70" spans="1:7" ht="12.75" x14ac:dyDescent="0.2">
      <c r="A70" s="11">
        <f t="shared" si="2"/>
        <v>8</v>
      </c>
      <c r="B70" s="22" t="s">
        <v>2</v>
      </c>
      <c r="C70" s="13" t="s">
        <v>277</v>
      </c>
      <c r="D70" s="23" t="s">
        <v>135</v>
      </c>
      <c r="E70" s="75">
        <v>1</v>
      </c>
      <c r="F70" s="24">
        <v>0</v>
      </c>
      <c r="G70" s="24">
        <v>0</v>
      </c>
    </row>
    <row r="71" spans="1:7" ht="12.75" x14ac:dyDescent="0.2">
      <c r="A71" s="11">
        <f t="shared" si="2"/>
        <v>9</v>
      </c>
      <c r="B71" s="22" t="s">
        <v>136</v>
      </c>
      <c r="C71" s="13" t="s">
        <v>278</v>
      </c>
      <c r="D71" s="23" t="s">
        <v>37</v>
      </c>
      <c r="E71" s="75">
        <v>2</v>
      </c>
      <c r="F71" s="24">
        <v>0</v>
      </c>
      <c r="G71" s="24">
        <v>0</v>
      </c>
    </row>
    <row r="72" spans="1:7" ht="12.75" x14ac:dyDescent="0.2">
      <c r="A72" s="11">
        <f t="shared" si="2"/>
        <v>10</v>
      </c>
      <c r="B72" s="80" t="s">
        <v>252</v>
      </c>
      <c r="C72" s="13" t="s">
        <v>279</v>
      </c>
      <c r="D72" s="23" t="s">
        <v>139</v>
      </c>
      <c r="E72" s="75">
        <v>1</v>
      </c>
      <c r="F72" s="24">
        <v>0</v>
      </c>
      <c r="G72" s="24">
        <v>0</v>
      </c>
    </row>
    <row r="73" spans="1:7" ht="12.75" x14ac:dyDescent="0.2">
      <c r="A73" s="11">
        <f t="shared" si="2"/>
        <v>11</v>
      </c>
      <c r="B73" s="22" t="s">
        <v>140</v>
      </c>
      <c r="C73" s="13" t="s">
        <v>280</v>
      </c>
      <c r="D73" s="23" t="s">
        <v>22</v>
      </c>
      <c r="E73" s="75">
        <v>1</v>
      </c>
      <c r="F73" s="24">
        <v>0</v>
      </c>
      <c r="G73" s="24">
        <v>0</v>
      </c>
    </row>
    <row r="74" spans="1:7" ht="12.75" x14ac:dyDescent="0.2">
      <c r="A74" s="11">
        <f t="shared" si="2"/>
        <v>12</v>
      </c>
      <c r="B74" s="41" t="s">
        <v>142</v>
      </c>
      <c r="C74" s="13" t="s">
        <v>281</v>
      </c>
      <c r="D74" s="19" t="s">
        <v>22</v>
      </c>
      <c r="E74" s="73">
        <v>1</v>
      </c>
      <c r="F74" s="24">
        <v>0</v>
      </c>
      <c r="G74" s="24">
        <v>0</v>
      </c>
    </row>
    <row r="75" spans="1:7" ht="12.75" x14ac:dyDescent="0.2">
      <c r="A75" s="11">
        <f t="shared" si="2"/>
        <v>13</v>
      </c>
      <c r="B75" s="41" t="s">
        <v>144</v>
      </c>
      <c r="C75" s="13" t="s">
        <v>282</v>
      </c>
      <c r="D75" s="19" t="s">
        <v>68</v>
      </c>
      <c r="E75" s="73">
        <v>1</v>
      </c>
      <c r="F75" s="24">
        <v>0</v>
      </c>
      <c r="G75" s="24">
        <v>0</v>
      </c>
    </row>
    <row r="76" spans="1:7" ht="12.75" x14ac:dyDescent="0.2">
      <c r="A76" s="11">
        <f t="shared" si="2"/>
        <v>14</v>
      </c>
      <c r="B76" s="12" t="s">
        <v>147</v>
      </c>
      <c r="C76" s="13" t="s">
        <v>148</v>
      </c>
      <c r="D76" s="19" t="s">
        <v>139</v>
      </c>
      <c r="E76" s="72">
        <v>1</v>
      </c>
      <c r="F76" s="24">
        <v>0</v>
      </c>
      <c r="G76" s="24">
        <v>0</v>
      </c>
    </row>
    <row r="77" spans="1:7" ht="12.75" x14ac:dyDescent="0.2">
      <c r="A77" s="11">
        <f t="shared" si="2"/>
        <v>15</v>
      </c>
      <c r="B77" s="86" t="s">
        <v>149</v>
      </c>
      <c r="C77" s="13" t="s">
        <v>150</v>
      </c>
      <c r="D77" s="19" t="s">
        <v>22</v>
      </c>
      <c r="E77" s="77">
        <v>1</v>
      </c>
      <c r="F77" s="24">
        <v>0</v>
      </c>
      <c r="G77" s="24">
        <v>0</v>
      </c>
    </row>
    <row r="78" spans="1:7" ht="12.75" x14ac:dyDescent="0.2">
      <c r="A78" s="11">
        <f t="shared" si="2"/>
        <v>16</v>
      </c>
      <c r="B78" s="78" t="s">
        <v>255</v>
      </c>
      <c r="C78" s="13" t="s">
        <v>151</v>
      </c>
      <c r="D78" s="23" t="s">
        <v>22</v>
      </c>
      <c r="E78" s="75">
        <v>1</v>
      </c>
      <c r="F78" s="24">
        <v>0</v>
      </c>
      <c r="G78" s="24">
        <v>0</v>
      </c>
    </row>
    <row r="79" spans="1:7" ht="12.75" x14ac:dyDescent="0.2">
      <c r="A79" s="11">
        <f t="shared" si="2"/>
        <v>17</v>
      </c>
      <c r="B79" s="22" t="s">
        <v>152</v>
      </c>
      <c r="C79" s="13" t="s">
        <v>153</v>
      </c>
      <c r="D79" s="23" t="s">
        <v>35</v>
      </c>
      <c r="E79" s="75">
        <v>1</v>
      </c>
      <c r="F79" s="24">
        <v>0</v>
      </c>
      <c r="G79" s="24">
        <v>0</v>
      </c>
    </row>
    <row r="80" spans="1:7" ht="12.75" x14ac:dyDescent="0.2">
      <c r="A80" s="11">
        <f t="shared" si="2"/>
        <v>18</v>
      </c>
      <c r="B80" s="22" t="s">
        <v>154</v>
      </c>
      <c r="C80" s="13" t="s">
        <v>155</v>
      </c>
      <c r="D80" s="23" t="s">
        <v>62</v>
      </c>
      <c r="E80" s="75">
        <v>1</v>
      </c>
      <c r="F80" s="24">
        <v>0</v>
      </c>
      <c r="G80" s="24">
        <v>0</v>
      </c>
    </row>
    <row r="81" spans="1:7" ht="12.75" x14ac:dyDescent="0.2">
      <c r="A81" s="11">
        <f t="shared" si="2"/>
        <v>19</v>
      </c>
      <c r="B81" s="22" t="s">
        <v>156</v>
      </c>
      <c r="C81" s="13" t="s">
        <v>340</v>
      </c>
      <c r="D81" s="23" t="s">
        <v>22</v>
      </c>
      <c r="E81" s="75">
        <v>1</v>
      </c>
      <c r="F81" s="24">
        <v>0</v>
      </c>
      <c r="G81" s="24">
        <v>0</v>
      </c>
    </row>
    <row r="82" spans="1:7" ht="12.75" x14ac:dyDescent="0.2">
      <c r="A82" s="11">
        <f t="shared" si="2"/>
        <v>20</v>
      </c>
      <c r="B82" s="22" t="s">
        <v>158</v>
      </c>
      <c r="C82" s="13" t="s">
        <v>159</v>
      </c>
      <c r="D82" s="23" t="s">
        <v>139</v>
      </c>
      <c r="E82" s="75">
        <v>1</v>
      </c>
      <c r="F82" s="11">
        <v>0</v>
      </c>
      <c r="G82" s="11">
        <v>0</v>
      </c>
    </row>
    <row r="83" spans="1:7" ht="12.75" x14ac:dyDescent="0.2">
      <c r="A83" s="11">
        <f t="shared" si="2"/>
        <v>21</v>
      </c>
      <c r="B83" s="22" t="s">
        <v>160</v>
      </c>
      <c r="C83" s="13" t="s">
        <v>161</v>
      </c>
      <c r="D83" s="23" t="s">
        <v>133</v>
      </c>
      <c r="E83" s="75">
        <v>1</v>
      </c>
      <c r="F83" s="24">
        <v>0</v>
      </c>
      <c r="G83" s="24">
        <v>0</v>
      </c>
    </row>
    <row r="84" spans="1:7" ht="12.75" x14ac:dyDescent="0.2">
      <c r="A84" s="11">
        <f t="shared" si="2"/>
        <v>22</v>
      </c>
      <c r="B84" s="23" t="s">
        <v>162</v>
      </c>
      <c r="C84" s="13" t="s">
        <v>163</v>
      </c>
      <c r="D84" s="23" t="s">
        <v>164</v>
      </c>
      <c r="E84" s="75">
        <v>1</v>
      </c>
      <c r="F84" s="24">
        <v>0</v>
      </c>
      <c r="G84" s="24">
        <v>0</v>
      </c>
    </row>
    <row r="85" spans="1:7" ht="12.75" x14ac:dyDescent="0.2">
      <c r="A85" s="11">
        <f t="shared" si="2"/>
        <v>23</v>
      </c>
      <c r="B85" s="23" t="s">
        <v>165</v>
      </c>
      <c r="C85" s="13" t="s">
        <v>242</v>
      </c>
      <c r="D85" s="23" t="s">
        <v>164</v>
      </c>
      <c r="E85" s="75">
        <v>1</v>
      </c>
      <c r="F85" s="24">
        <v>0</v>
      </c>
      <c r="G85" s="24">
        <v>0</v>
      </c>
    </row>
    <row r="86" spans="1:7" ht="20.25" customHeight="1" x14ac:dyDescent="0.2">
      <c r="A86" s="11">
        <f t="shared" si="2"/>
        <v>24</v>
      </c>
      <c r="B86" s="83" t="s">
        <v>261</v>
      </c>
      <c r="C86" s="13" t="s">
        <v>166</v>
      </c>
      <c r="D86" s="23" t="s">
        <v>164</v>
      </c>
      <c r="E86" s="73">
        <v>1</v>
      </c>
      <c r="F86" s="24">
        <v>0</v>
      </c>
      <c r="G86" s="24">
        <v>0</v>
      </c>
    </row>
    <row r="87" spans="1:7" ht="24" customHeight="1" x14ac:dyDescent="0.2">
      <c r="A87" s="11">
        <f t="shared" si="2"/>
        <v>25</v>
      </c>
      <c r="B87" s="115" t="s">
        <v>167</v>
      </c>
      <c r="C87" s="13" t="s">
        <v>168</v>
      </c>
      <c r="D87" s="23" t="s">
        <v>139</v>
      </c>
      <c r="E87" s="73">
        <v>1</v>
      </c>
      <c r="F87" s="24">
        <v>0</v>
      </c>
      <c r="G87" s="24">
        <v>0</v>
      </c>
    </row>
    <row r="88" spans="1:7" ht="12.75" x14ac:dyDescent="0.2">
      <c r="A88" s="11">
        <f t="shared" si="2"/>
        <v>26</v>
      </c>
      <c r="B88" s="23" t="s">
        <v>169</v>
      </c>
      <c r="C88" s="13" t="s">
        <v>170</v>
      </c>
      <c r="D88" s="23" t="s">
        <v>171</v>
      </c>
      <c r="E88" s="73">
        <v>1</v>
      </c>
      <c r="F88" s="24">
        <v>0</v>
      </c>
      <c r="G88" s="24">
        <v>0</v>
      </c>
    </row>
    <row r="89" spans="1:7" ht="12.75" x14ac:dyDescent="0.2">
      <c r="A89" s="11">
        <f t="shared" si="2"/>
        <v>27</v>
      </c>
      <c r="B89" s="23" t="s">
        <v>235</v>
      </c>
      <c r="C89" s="13" t="s">
        <v>243</v>
      </c>
      <c r="D89" s="23" t="s">
        <v>171</v>
      </c>
      <c r="E89" s="73">
        <v>1</v>
      </c>
      <c r="F89" s="24">
        <v>0</v>
      </c>
      <c r="G89" s="24">
        <v>0</v>
      </c>
    </row>
    <row r="90" spans="1:7" ht="12.75" x14ac:dyDescent="0.2">
      <c r="A90" s="11">
        <f>A89</f>
        <v>27</v>
      </c>
      <c r="B90" s="43" t="s">
        <v>172</v>
      </c>
      <c r="C90" s="30"/>
      <c r="D90" s="44"/>
      <c r="E90" s="45">
        <f>SUM(E63:E89)</f>
        <v>28</v>
      </c>
      <c r="F90" s="45">
        <v>0</v>
      </c>
      <c r="G90" s="45">
        <v>0</v>
      </c>
    </row>
    <row r="91" spans="1:7" s="7" customFormat="1" ht="12.75" x14ac:dyDescent="0.2">
      <c r="A91" s="18"/>
      <c r="B91" s="46"/>
      <c r="C91" s="25"/>
      <c r="D91" s="11"/>
      <c r="E91" s="46"/>
      <c r="F91" s="46"/>
      <c r="G91" s="46"/>
    </row>
    <row r="92" spans="1:7" s="7" customFormat="1" ht="12.75" x14ac:dyDescent="0.2">
      <c r="A92" s="18"/>
      <c r="B92" s="46"/>
      <c r="C92" s="25"/>
      <c r="D92" s="11"/>
      <c r="E92" s="46"/>
      <c r="F92" s="46"/>
      <c r="G92" s="46"/>
    </row>
    <row r="93" spans="1:7" s="7" customFormat="1" ht="12.75" x14ac:dyDescent="0.2">
      <c r="A93" s="18"/>
      <c r="B93" s="23"/>
      <c r="C93" s="25"/>
      <c r="D93" s="11"/>
      <c r="E93" s="46"/>
      <c r="F93" s="46"/>
      <c r="G93" s="46"/>
    </row>
    <row r="94" spans="1:7" ht="12.75" x14ac:dyDescent="0.2">
      <c r="A94" s="18"/>
      <c r="B94" s="46"/>
      <c r="C94" s="25"/>
      <c r="D94" s="11"/>
      <c r="E94" s="46"/>
      <c r="F94" s="46"/>
      <c r="G94" s="46"/>
    </row>
    <row r="95" spans="1:7" ht="12.75" x14ac:dyDescent="0.2">
      <c r="A95" s="18"/>
      <c r="B95" s="46"/>
      <c r="C95" s="25"/>
      <c r="D95" s="11"/>
      <c r="E95" s="46"/>
      <c r="F95" s="46"/>
      <c r="G95" s="46"/>
    </row>
    <row r="96" spans="1:7" ht="12.75" x14ac:dyDescent="0.2">
      <c r="A96" s="18"/>
      <c r="B96" s="46"/>
      <c r="C96" s="25"/>
      <c r="D96" s="11"/>
      <c r="E96" s="46"/>
      <c r="F96" s="46"/>
      <c r="G96" s="46"/>
    </row>
    <row r="97" spans="1:7" ht="12.75" x14ac:dyDescent="0.2">
      <c r="A97" s="18"/>
      <c r="B97" s="46"/>
      <c r="C97" s="25"/>
      <c r="D97" s="11"/>
      <c r="E97" s="46"/>
      <c r="F97" s="46"/>
      <c r="G97" s="46"/>
    </row>
    <row r="98" spans="1:7" ht="67.5" x14ac:dyDescent="0.2">
      <c r="A98" s="47" t="s">
        <v>5</v>
      </c>
      <c r="B98" s="48" t="s">
        <v>173</v>
      </c>
      <c r="C98" s="17" t="s">
        <v>7</v>
      </c>
      <c r="D98" s="17" t="s">
        <v>8</v>
      </c>
      <c r="E98" s="17" t="s">
        <v>0</v>
      </c>
      <c r="F98" s="17" t="s">
        <v>118</v>
      </c>
      <c r="G98" s="17" t="s">
        <v>10</v>
      </c>
    </row>
    <row r="99" spans="1:7" ht="12.75" x14ac:dyDescent="0.2">
      <c r="A99" s="11">
        <v>1</v>
      </c>
      <c r="B99" s="78" t="s">
        <v>253</v>
      </c>
      <c r="C99" s="25" t="s">
        <v>174</v>
      </c>
      <c r="D99" s="14" t="s">
        <v>62</v>
      </c>
      <c r="E99" s="23">
        <v>1</v>
      </c>
      <c r="F99" s="26">
        <v>0</v>
      </c>
      <c r="G99" s="26">
        <v>0</v>
      </c>
    </row>
    <row r="100" spans="1:7" ht="12.75" x14ac:dyDescent="0.2">
      <c r="A100" s="11">
        <v>2</v>
      </c>
      <c r="B100" s="22" t="s">
        <v>175</v>
      </c>
      <c r="C100" s="25" t="s">
        <v>176</v>
      </c>
      <c r="D100" s="23" t="s">
        <v>43</v>
      </c>
      <c r="E100" s="23">
        <v>1</v>
      </c>
      <c r="F100" s="26">
        <v>0</v>
      </c>
      <c r="G100" s="26">
        <v>0</v>
      </c>
    </row>
    <row r="101" spans="1:7" ht="12.75" x14ac:dyDescent="0.2">
      <c r="A101" s="11">
        <v>3</v>
      </c>
      <c r="B101" s="80" t="s">
        <v>254</v>
      </c>
      <c r="C101" s="25" t="s">
        <v>177</v>
      </c>
      <c r="D101" s="14" t="s">
        <v>126</v>
      </c>
      <c r="E101" s="23">
        <v>1</v>
      </c>
      <c r="F101" s="26">
        <v>0</v>
      </c>
      <c r="G101" s="26">
        <v>0</v>
      </c>
    </row>
    <row r="102" spans="1:7" ht="12.75" x14ac:dyDescent="0.2">
      <c r="A102" s="11">
        <v>4</v>
      </c>
      <c r="B102" s="22" t="s">
        <v>178</v>
      </c>
      <c r="C102" s="25" t="s">
        <v>179</v>
      </c>
      <c r="D102" s="23" t="s">
        <v>14</v>
      </c>
      <c r="E102" s="23">
        <v>1</v>
      </c>
      <c r="F102" s="26">
        <v>0</v>
      </c>
      <c r="G102" s="26">
        <v>0</v>
      </c>
    </row>
    <row r="103" spans="1:7" ht="12.75" x14ac:dyDescent="0.2">
      <c r="A103" s="11">
        <v>5</v>
      </c>
      <c r="B103" s="80" t="s">
        <v>342</v>
      </c>
      <c r="C103" s="25" t="s">
        <v>180</v>
      </c>
      <c r="D103" s="49" t="s">
        <v>181</v>
      </c>
      <c r="E103" s="23">
        <v>1</v>
      </c>
      <c r="F103" s="26">
        <v>0</v>
      </c>
      <c r="G103" s="26">
        <v>0</v>
      </c>
    </row>
    <row r="104" spans="1:7" ht="12.75" x14ac:dyDescent="0.2">
      <c r="A104" s="11">
        <v>6</v>
      </c>
      <c r="B104" s="22" t="s">
        <v>182</v>
      </c>
      <c r="C104" s="96" t="s">
        <v>183</v>
      </c>
      <c r="D104" s="26" t="s">
        <v>181</v>
      </c>
      <c r="E104" s="23">
        <v>1</v>
      </c>
      <c r="F104" s="26">
        <v>0</v>
      </c>
      <c r="G104" s="26">
        <v>0</v>
      </c>
    </row>
    <row r="105" spans="1:7" ht="12.75" x14ac:dyDescent="0.2">
      <c r="A105" s="11">
        <v>7</v>
      </c>
      <c r="B105" s="22" t="s">
        <v>184</v>
      </c>
      <c r="C105" s="96" t="s">
        <v>185</v>
      </c>
      <c r="D105" s="23" t="s">
        <v>181</v>
      </c>
      <c r="E105" s="23">
        <v>1</v>
      </c>
      <c r="F105" s="26">
        <v>0</v>
      </c>
      <c r="G105" s="26">
        <v>0</v>
      </c>
    </row>
    <row r="106" spans="1:7" ht="12.75" x14ac:dyDescent="0.2">
      <c r="A106" s="11">
        <v>8</v>
      </c>
      <c r="B106" s="22" t="s">
        <v>186</v>
      </c>
      <c r="C106" s="96" t="s">
        <v>187</v>
      </c>
      <c r="D106" s="23" t="s">
        <v>188</v>
      </c>
      <c r="E106" s="23">
        <v>1</v>
      </c>
      <c r="F106" s="26">
        <v>0</v>
      </c>
      <c r="G106" s="26">
        <v>0</v>
      </c>
    </row>
    <row r="107" spans="1:7" ht="12.75" x14ac:dyDescent="0.2">
      <c r="A107" s="11">
        <v>9</v>
      </c>
      <c r="B107" s="22" t="s">
        <v>189</v>
      </c>
      <c r="C107" s="25" t="s">
        <v>106</v>
      </c>
      <c r="D107" s="23" t="s">
        <v>181</v>
      </c>
      <c r="E107" s="23">
        <v>1</v>
      </c>
      <c r="F107" s="26">
        <v>0</v>
      </c>
      <c r="G107" s="26">
        <v>0</v>
      </c>
    </row>
    <row r="108" spans="1:7" ht="12.75" x14ac:dyDescent="0.2">
      <c r="A108" s="11">
        <v>10</v>
      </c>
      <c r="B108" s="27" t="s">
        <v>190</v>
      </c>
      <c r="C108" s="25" t="s">
        <v>191</v>
      </c>
      <c r="D108" s="19" t="s">
        <v>20</v>
      </c>
      <c r="E108" s="19">
        <v>1</v>
      </c>
      <c r="F108" s="26">
        <v>0</v>
      </c>
      <c r="G108" s="26">
        <v>0</v>
      </c>
    </row>
    <row r="109" spans="1:7" ht="12.75" x14ac:dyDescent="0.2">
      <c r="A109" s="11">
        <v>11</v>
      </c>
      <c r="B109" s="27" t="s">
        <v>192</v>
      </c>
      <c r="C109" s="25" t="s">
        <v>193</v>
      </c>
      <c r="D109" s="23" t="s">
        <v>43</v>
      </c>
      <c r="E109" s="19">
        <v>1</v>
      </c>
      <c r="F109" s="26">
        <v>0</v>
      </c>
      <c r="G109" s="26">
        <v>0</v>
      </c>
    </row>
    <row r="110" spans="1:7" ht="12.75" x14ac:dyDescent="0.2">
      <c r="A110" s="11">
        <v>12</v>
      </c>
      <c r="B110" s="27" t="s">
        <v>194</v>
      </c>
      <c r="C110" s="25" t="s">
        <v>195</v>
      </c>
      <c r="D110" s="19" t="s">
        <v>20</v>
      </c>
      <c r="E110" s="23">
        <v>1</v>
      </c>
      <c r="F110" s="26">
        <v>0</v>
      </c>
      <c r="G110" s="26">
        <v>0</v>
      </c>
    </row>
    <row r="111" spans="1:7" ht="12.75" x14ac:dyDescent="0.2">
      <c r="A111" s="11">
        <v>13</v>
      </c>
      <c r="B111" s="23" t="s">
        <v>196</v>
      </c>
      <c r="C111" s="25" t="s">
        <v>197</v>
      </c>
      <c r="D111" s="23" t="s">
        <v>181</v>
      </c>
      <c r="E111" s="23">
        <v>1</v>
      </c>
      <c r="F111" s="26">
        <v>0</v>
      </c>
      <c r="G111" s="26">
        <v>0</v>
      </c>
    </row>
    <row r="112" spans="1:7" ht="12.75" x14ac:dyDescent="0.2">
      <c r="A112" s="11"/>
      <c r="B112" s="46"/>
      <c r="C112" s="25"/>
      <c r="D112" s="11"/>
      <c r="E112" s="50">
        <f>SUM(E99:E111)</f>
        <v>13</v>
      </c>
      <c r="F112" s="50">
        <v>0</v>
      </c>
      <c r="G112" s="50">
        <v>0</v>
      </c>
    </row>
    <row r="113" spans="1:7" ht="12.75" x14ac:dyDescent="0.2">
      <c r="A113" s="18"/>
      <c r="B113" s="23"/>
      <c r="C113" s="25"/>
      <c r="D113" s="11"/>
      <c r="E113" s="18"/>
      <c r="F113" s="18"/>
      <c r="G113" s="18"/>
    </row>
    <row r="114" spans="1:7" ht="12.75" x14ac:dyDescent="0.2">
      <c r="A114" s="29">
        <f>A59+A90+A111</f>
        <v>90</v>
      </c>
      <c r="B114" s="51" t="s">
        <v>198</v>
      </c>
      <c r="C114" s="30"/>
      <c r="D114" s="44"/>
      <c r="E114" s="52">
        <f>E59+E90+E112</f>
        <v>602</v>
      </c>
      <c r="F114" s="52">
        <f>F59+F90+F112</f>
        <v>1620</v>
      </c>
      <c r="G114" s="52">
        <f>G59+G90+G112</f>
        <v>131</v>
      </c>
    </row>
    <row r="115" spans="1:7" ht="12.75" x14ac:dyDescent="0.2">
      <c r="A115" s="18"/>
      <c r="B115" s="53"/>
      <c r="C115" s="25"/>
      <c r="D115" s="11"/>
      <c r="E115" s="54"/>
      <c r="F115" s="54"/>
      <c r="G115" s="54"/>
    </row>
    <row r="116" spans="1:7" ht="45" x14ac:dyDescent="0.2">
      <c r="A116" s="47" t="s">
        <v>5</v>
      </c>
      <c r="B116" s="55" t="s">
        <v>199</v>
      </c>
      <c r="C116" s="6" t="s">
        <v>7</v>
      </c>
      <c r="D116" s="5" t="s">
        <v>8</v>
      </c>
      <c r="E116" s="5" t="s">
        <v>200</v>
      </c>
      <c r="F116" s="38"/>
      <c r="G116" s="38"/>
    </row>
    <row r="117" spans="1:7" ht="10.5" customHeight="1" x14ac:dyDescent="0.2">
      <c r="A117" s="56">
        <v>1</v>
      </c>
      <c r="B117" s="2" t="s">
        <v>201</v>
      </c>
      <c r="C117" s="99" t="s">
        <v>202</v>
      </c>
      <c r="D117" s="38" t="s">
        <v>133</v>
      </c>
      <c r="E117" s="70" t="s">
        <v>203</v>
      </c>
      <c r="F117" s="38"/>
      <c r="G117" s="38"/>
    </row>
    <row r="118" spans="1:7" ht="10.5" customHeight="1" x14ac:dyDescent="0.2">
      <c r="A118" s="56">
        <v>2</v>
      </c>
      <c r="B118" s="2" t="s">
        <v>1</v>
      </c>
      <c r="C118" s="117" t="s">
        <v>54</v>
      </c>
      <c r="D118" s="38" t="s">
        <v>146</v>
      </c>
      <c r="E118" s="70" t="s">
        <v>203</v>
      </c>
      <c r="F118" s="38"/>
      <c r="G118" s="38"/>
    </row>
    <row r="119" spans="1:7" x14ac:dyDescent="0.2">
      <c r="A119" s="55" t="s">
        <v>204</v>
      </c>
      <c r="D119" s="38"/>
      <c r="E119" s="38"/>
      <c r="F119" s="38"/>
      <c r="G119" s="38"/>
    </row>
    <row r="120" spans="1:7" x14ac:dyDescent="0.2">
      <c r="A120" s="56"/>
      <c r="B120" s="58" t="s">
        <v>205</v>
      </c>
      <c r="D120" s="38"/>
      <c r="E120" s="38"/>
      <c r="F120" s="38"/>
      <c r="G120" s="38"/>
    </row>
    <row r="121" spans="1:7" x14ac:dyDescent="0.2">
      <c r="A121" s="57"/>
      <c r="B121" s="2" t="s">
        <v>206</v>
      </c>
      <c r="D121" s="38"/>
      <c r="E121" s="38"/>
      <c r="F121" s="38"/>
      <c r="G121" s="38"/>
    </row>
    <row r="122" spans="1:7" x14ac:dyDescent="0.2">
      <c r="A122" s="59" t="s">
        <v>207</v>
      </c>
      <c r="B122" s="7" t="s">
        <v>332</v>
      </c>
      <c r="C122" s="61"/>
      <c r="D122" s="62"/>
    </row>
    <row r="123" spans="1:7" x14ac:dyDescent="0.2">
      <c r="A123" s="59" t="s">
        <v>208</v>
      </c>
      <c r="B123" s="2" t="s">
        <v>212</v>
      </c>
      <c r="C123" s="63"/>
      <c r="D123" s="62"/>
    </row>
    <row r="124" spans="1:7" x14ac:dyDescent="0.2">
      <c r="A124" s="59" t="s">
        <v>209</v>
      </c>
      <c r="B124" s="2" t="s">
        <v>214</v>
      </c>
      <c r="C124" s="64"/>
      <c r="D124" s="62"/>
    </row>
    <row r="125" spans="1:7" x14ac:dyDescent="0.2">
      <c r="A125" s="59" t="s">
        <v>210</v>
      </c>
      <c r="B125" s="2" t="s">
        <v>216</v>
      </c>
      <c r="C125" s="64"/>
      <c r="D125" s="62"/>
    </row>
    <row r="126" spans="1:7" x14ac:dyDescent="0.2">
      <c r="A126" s="59" t="s">
        <v>211</v>
      </c>
      <c r="B126" s="65" t="s">
        <v>218</v>
      </c>
      <c r="C126" s="66"/>
      <c r="D126" s="62"/>
    </row>
    <row r="127" spans="1:7" x14ac:dyDescent="0.2">
      <c r="A127" s="59" t="s">
        <v>213</v>
      </c>
      <c r="B127" s="65" t="s">
        <v>220</v>
      </c>
      <c r="C127" s="64"/>
      <c r="D127" s="62"/>
    </row>
    <row r="128" spans="1:7" x14ac:dyDescent="0.2">
      <c r="A128" s="59" t="s">
        <v>215</v>
      </c>
      <c r="B128" s="7" t="s">
        <v>241</v>
      </c>
      <c r="C128" s="2"/>
      <c r="E128" s="38"/>
      <c r="F128" s="38"/>
    </row>
    <row r="129" spans="1:7" ht="12.75" x14ac:dyDescent="0.2">
      <c r="A129" s="59" t="s">
        <v>217</v>
      </c>
      <c r="B129" s="7" t="s">
        <v>223</v>
      </c>
      <c r="C129" s="2"/>
      <c r="E129" s="38"/>
      <c r="F129" s="67"/>
    </row>
    <row r="130" spans="1:7" x14ac:dyDescent="0.2">
      <c r="A130" s="59" t="s">
        <v>219</v>
      </c>
      <c r="B130" s="68" t="s">
        <v>331</v>
      </c>
      <c r="F130" s="38"/>
      <c r="G130" s="38"/>
    </row>
    <row r="131" spans="1:7" x14ac:dyDescent="0.2">
      <c r="A131" s="59" t="s">
        <v>221</v>
      </c>
      <c r="B131" s="2" t="s">
        <v>227</v>
      </c>
      <c r="F131" s="38"/>
      <c r="G131" s="38"/>
    </row>
    <row r="132" spans="1:7" x14ac:dyDescent="0.2">
      <c r="A132" s="59" t="s">
        <v>222</v>
      </c>
      <c r="B132" s="7" t="s">
        <v>229</v>
      </c>
      <c r="C132" s="57"/>
      <c r="D132" s="57"/>
      <c r="E132" s="38"/>
      <c r="F132" s="38"/>
    </row>
    <row r="133" spans="1:7" ht="15" x14ac:dyDescent="0.25">
      <c r="A133" s="59" t="s">
        <v>224</v>
      </c>
      <c r="B133" s="7" t="s">
        <v>231</v>
      </c>
      <c r="C133" s="69"/>
      <c r="D133" s="57"/>
      <c r="E133" s="35"/>
      <c r="F133" s="38"/>
      <c r="G133" s="38"/>
    </row>
    <row r="134" spans="1:7" x14ac:dyDescent="0.2">
      <c r="A134" s="59" t="s">
        <v>226</v>
      </c>
      <c r="B134" s="7" t="s">
        <v>240</v>
      </c>
      <c r="C134" s="63"/>
      <c r="D134" s="57"/>
      <c r="E134" s="57"/>
      <c r="F134" s="38"/>
      <c r="G134" s="38"/>
    </row>
    <row r="135" spans="1:7" x14ac:dyDescent="0.2">
      <c r="A135" s="59" t="s">
        <v>228</v>
      </c>
      <c r="B135" s="7" t="s">
        <v>234</v>
      </c>
      <c r="C135" s="38"/>
      <c r="D135" s="38"/>
      <c r="E135" s="38"/>
      <c r="F135" s="38"/>
    </row>
    <row r="136" spans="1:7" x14ac:dyDescent="0.2">
      <c r="A136" s="85" t="s">
        <v>230</v>
      </c>
      <c r="B136" s="2" t="s">
        <v>247</v>
      </c>
    </row>
    <row r="137" spans="1:7" x14ac:dyDescent="0.2">
      <c r="A137" s="85" t="s">
        <v>232</v>
      </c>
      <c r="B137" s="2" t="s">
        <v>248</v>
      </c>
      <c r="C137" s="2"/>
    </row>
    <row r="138" spans="1:7" x14ac:dyDescent="0.2">
      <c r="A138" s="59" t="s">
        <v>233</v>
      </c>
      <c r="B138" s="2" t="s">
        <v>236</v>
      </c>
    </row>
    <row r="139" spans="1:7" x14ac:dyDescent="0.2">
      <c r="A139" s="59" t="s">
        <v>343</v>
      </c>
      <c r="B139" s="2" t="s">
        <v>345</v>
      </c>
    </row>
    <row r="140" spans="1:7" x14ac:dyDescent="0.2">
      <c r="A140" s="59" t="s">
        <v>344</v>
      </c>
      <c r="B140" s="2" t="s">
        <v>346</v>
      </c>
    </row>
    <row r="141" spans="1:7" x14ac:dyDescent="0.2">
      <c r="A141" s="59"/>
      <c r="C141" s="2"/>
    </row>
  </sheetData>
  <mergeCells count="2">
    <mergeCell ref="B1:G1"/>
    <mergeCell ref="B2:G2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41"/>
  <sheetViews>
    <sheetView topLeftCell="A88" workbookViewId="0">
      <selection activeCell="B19" sqref="B19"/>
    </sheetView>
  </sheetViews>
  <sheetFormatPr baseColWidth="10" defaultColWidth="21.28515625" defaultRowHeight="11.25" x14ac:dyDescent="0.2"/>
  <cols>
    <col min="1" max="1" width="4.5703125" style="2" customWidth="1"/>
    <col min="2" max="2" width="39.7109375" style="2" customWidth="1"/>
    <col min="3" max="3" width="10.7109375" style="34" customWidth="1"/>
    <col min="4" max="4" width="14.42578125" style="2" customWidth="1"/>
    <col min="5" max="5" width="5.7109375" style="2" customWidth="1"/>
    <col min="6" max="6" width="6.85546875" style="2" customWidth="1"/>
    <col min="7" max="7" width="7.85546875" style="2" customWidth="1"/>
    <col min="8" max="16384" width="21.28515625" style="2"/>
  </cols>
  <sheetData>
    <row r="1" spans="1:7" ht="12" x14ac:dyDescent="0.2">
      <c r="A1" s="1"/>
      <c r="B1" s="193" t="s">
        <v>4</v>
      </c>
      <c r="C1" s="193"/>
      <c r="D1" s="193"/>
      <c r="E1" s="193"/>
      <c r="F1" s="193"/>
      <c r="G1" s="193"/>
    </row>
    <row r="2" spans="1:7" ht="12" x14ac:dyDescent="0.2">
      <c r="A2" s="3"/>
      <c r="B2" s="193" t="s">
        <v>347</v>
      </c>
      <c r="C2" s="193"/>
      <c r="D2" s="193"/>
      <c r="E2" s="193"/>
      <c r="F2" s="193"/>
      <c r="G2" s="193"/>
    </row>
    <row r="3" spans="1:7" ht="67.5" x14ac:dyDescent="0.2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</row>
    <row r="4" spans="1:7" x14ac:dyDescent="0.2">
      <c r="A4" s="7"/>
      <c r="B4" s="8" t="s">
        <v>11</v>
      </c>
      <c r="C4" s="9"/>
      <c r="D4" s="10"/>
      <c r="E4" s="10"/>
      <c r="F4" s="10"/>
      <c r="G4" s="10"/>
    </row>
    <row r="5" spans="1:7" ht="12.75" x14ac:dyDescent="0.2">
      <c r="A5" s="11">
        <v>1</v>
      </c>
      <c r="B5" s="86" t="s">
        <v>12</v>
      </c>
      <c r="C5" s="93" t="s">
        <v>13</v>
      </c>
      <c r="D5" s="20" t="s">
        <v>14</v>
      </c>
      <c r="E5" s="77">
        <v>81</v>
      </c>
      <c r="F5" s="75">
        <v>167</v>
      </c>
      <c r="G5" s="75">
        <v>2</v>
      </c>
    </row>
    <row r="6" spans="1:7" ht="12.75" x14ac:dyDescent="0.2">
      <c r="A6" s="11">
        <v>2</v>
      </c>
      <c r="B6" s="86" t="s">
        <v>15</v>
      </c>
      <c r="C6" s="93" t="s">
        <v>16</v>
      </c>
      <c r="D6" s="86" t="s">
        <v>14</v>
      </c>
      <c r="E6" s="77">
        <v>54</v>
      </c>
      <c r="F6" s="75">
        <v>147</v>
      </c>
      <c r="G6" s="75">
        <v>1</v>
      </c>
    </row>
    <row r="7" spans="1:7" ht="12.75" x14ac:dyDescent="0.2">
      <c r="A7" s="11"/>
      <c r="B7" s="8" t="s">
        <v>17</v>
      </c>
      <c r="C7" s="93"/>
      <c r="D7" s="15"/>
      <c r="E7" s="72"/>
      <c r="F7" s="75"/>
      <c r="G7" s="75"/>
    </row>
    <row r="8" spans="1:7" ht="12.75" x14ac:dyDescent="0.2">
      <c r="A8" s="11"/>
      <c r="B8" s="17" t="s">
        <v>18</v>
      </c>
      <c r="C8" s="93"/>
      <c r="D8" s="15"/>
      <c r="E8" s="72"/>
      <c r="F8" s="18"/>
      <c r="G8" s="75"/>
    </row>
    <row r="9" spans="1:7" ht="12.75" x14ac:dyDescent="0.2">
      <c r="A9" s="11">
        <v>1</v>
      </c>
      <c r="B9" s="78" t="s">
        <v>238</v>
      </c>
      <c r="C9" s="93" t="s">
        <v>19</v>
      </c>
      <c r="D9" s="19" t="s">
        <v>20</v>
      </c>
      <c r="E9" s="73">
        <v>6</v>
      </c>
      <c r="F9" s="75">
        <v>0</v>
      </c>
      <c r="G9" s="75">
        <v>0</v>
      </c>
    </row>
    <row r="10" spans="1:7" ht="12.75" x14ac:dyDescent="0.2">
      <c r="A10" s="11">
        <f>A9+1</f>
        <v>2</v>
      </c>
      <c r="B10" s="78" t="s">
        <v>262</v>
      </c>
      <c r="C10" s="93" t="s">
        <v>21</v>
      </c>
      <c r="D10" s="20" t="s">
        <v>22</v>
      </c>
      <c r="E10" s="74">
        <v>5</v>
      </c>
      <c r="F10" s="76">
        <v>5</v>
      </c>
      <c r="G10" s="76">
        <v>0</v>
      </c>
    </row>
    <row r="11" spans="1:7" ht="12.75" x14ac:dyDescent="0.2">
      <c r="A11" s="11">
        <f t="shared" ref="A11:A39" si="0">A10+1</f>
        <v>3</v>
      </c>
      <c r="B11" s="78" t="s">
        <v>249</v>
      </c>
      <c r="C11" s="93" t="s">
        <v>23</v>
      </c>
      <c r="D11" s="19" t="s">
        <v>22</v>
      </c>
      <c r="E11" s="73">
        <v>45</v>
      </c>
      <c r="F11" s="75">
        <v>275</v>
      </c>
      <c r="G11" s="75">
        <v>4</v>
      </c>
    </row>
    <row r="12" spans="1:7" ht="12.75" x14ac:dyDescent="0.2">
      <c r="A12" s="11">
        <f t="shared" si="0"/>
        <v>4</v>
      </c>
      <c r="B12" s="71" t="s">
        <v>24</v>
      </c>
      <c r="C12" s="93" t="s">
        <v>25</v>
      </c>
      <c r="D12" s="19" t="s">
        <v>26</v>
      </c>
      <c r="E12" s="73">
        <v>2</v>
      </c>
      <c r="F12" s="75">
        <v>0</v>
      </c>
      <c r="G12" s="75">
        <v>0</v>
      </c>
    </row>
    <row r="13" spans="1:7" ht="12.75" x14ac:dyDescent="0.2">
      <c r="A13" s="11">
        <f t="shared" si="0"/>
        <v>5</v>
      </c>
      <c r="B13" s="12" t="s">
        <v>27</v>
      </c>
      <c r="C13" s="93" t="s">
        <v>28</v>
      </c>
      <c r="D13" s="19" t="s">
        <v>29</v>
      </c>
      <c r="E13" s="73">
        <v>17</v>
      </c>
      <c r="F13" s="75">
        <v>22</v>
      </c>
      <c r="G13" s="75">
        <v>0</v>
      </c>
    </row>
    <row r="14" spans="1:7" ht="12.75" x14ac:dyDescent="0.2">
      <c r="A14" s="11">
        <f t="shared" si="0"/>
        <v>6</v>
      </c>
      <c r="B14" s="78" t="s">
        <v>244</v>
      </c>
      <c r="C14" s="93" t="s">
        <v>30</v>
      </c>
      <c r="D14" s="19" t="s">
        <v>31</v>
      </c>
      <c r="E14" s="73">
        <v>2</v>
      </c>
      <c r="F14" s="75">
        <v>2</v>
      </c>
      <c r="G14" s="75">
        <v>0</v>
      </c>
    </row>
    <row r="15" spans="1:7" ht="25.5" x14ac:dyDescent="0.2">
      <c r="A15" s="11">
        <f t="shared" si="0"/>
        <v>7</v>
      </c>
      <c r="B15" s="84" t="s">
        <v>270</v>
      </c>
      <c r="C15" s="93" t="s">
        <v>286</v>
      </c>
      <c r="D15" s="19" t="s">
        <v>33</v>
      </c>
      <c r="E15" s="73">
        <v>1</v>
      </c>
      <c r="F15" s="75">
        <v>0</v>
      </c>
      <c r="G15" s="75">
        <v>0</v>
      </c>
    </row>
    <row r="16" spans="1:7" ht="12.75" x14ac:dyDescent="0.2">
      <c r="A16" s="11">
        <f t="shared" si="0"/>
        <v>8</v>
      </c>
      <c r="B16" s="80" t="s">
        <v>256</v>
      </c>
      <c r="C16" s="93" t="s">
        <v>34</v>
      </c>
      <c r="D16" s="23" t="s">
        <v>35</v>
      </c>
      <c r="E16" s="75">
        <v>3</v>
      </c>
      <c r="F16" s="75">
        <v>3</v>
      </c>
      <c r="G16" s="75">
        <v>1</v>
      </c>
    </row>
    <row r="17" spans="1:7" ht="12.75" x14ac:dyDescent="0.2">
      <c r="A17" s="11">
        <f t="shared" si="0"/>
        <v>9</v>
      </c>
      <c r="B17" s="81" t="s">
        <v>265</v>
      </c>
      <c r="C17" s="93" t="s">
        <v>36</v>
      </c>
      <c r="D17" s="23" t="s">
        <v>37</v>
      </c>
      <c r="E17" s="75">
        <v>1</v>
      </c>
      <c r="F17" s="75">
        <v>0</v>
      </c>
      <c r="G17" s="75">
        <v>0</v>
      </c>
    </row>
    <row r="18" spans="1:7" ht="12.75" x14ac:dyDescent="0.2">
      <c r="A18" s="11">
        <f t="shared" si="0"/>
        <v>10</v>
      </c>
      <c r="B18" s="12" t="s">
        <v>38</v>
      </c>
      <c r="C18" s="93" t="s">
        <v>285</v>
      </c>
      <c r="D18" s="19" t="s">
        <v>40</v>
      </c>
      <c r="E18" s="73">
        <v>1</v>
      </c>
      <c r="F18" s="75">
        <v>0</v>
      </c>
      <c r="G18" s="75">
        <v>0</v>
      </c>
    </row>
    <row r="19" spans="1:7" ht="12.75" x14ac:dyDescent="0.2">
      <c r="A19" s="11">
        <f t="shared" si="0"/>
        <v>11</v>
      </c>
      <c r="B19" s="12" t="s">
        <v>41</v>
      </c>
      <c r="C19" s="93" t="s">
        <v>42</v>
      </c>
      <c r="D19" s="19" t="s">
        <v>43</v>
      </c>
      <c r="E19" s="73">
        <v>1</v>
      </c>
      <c r="F19" s="75">
        <v>0</v>
      </c>
      <c r="G19" s="75">
        <v>0</v>
      </c>
    </row>
    <row r="20" spans="1:7" ht="12.75" x14ac:dyDescent="0.2">
      <c r="A20" s="11">
        <f t="shared" si="0"/>
        <v>12</v>
      </c>
      <c r="B20" s="80" t="s">
        <v>250</v>
      </c>
      <c r="C20" s="93" t="s">
        <v>46</v>
      </c>
      <c r="D20" s="23" t="s">
        <v>35</v>
      </c>
      <c r="E20" s="75">
        <v>23</v>
      </c>
      <c r="F20" s="75">
        <v>29</v>
      </c>
      <c r="G20" s="75">
        <v>6</v>
      </c>
    </row>
    <row r="21" spans="1:7" ht="12.75" x14ac:dyDescent="0.2">
      <c r="A21" s="11">
        <f t="shared" si="0"/>
        <v>13</v>
      </c>
      <c r="B21" s="89" t="s">
        <v>264</v>
      </c>
      <c r="C21" s="93" t="s">
        <v>44</v>
      </c>
      <c r="D21" s="14" t="s">
        <v>22</v>
      </c>
      <c r="E21" s="77">
        <v>18</v>
      </c>
      <c r="F21" s="75">
        <v>0</v>
      </c>
      <c r="G21" s="75">
        <v>2</v>
      </c>
    </row>
    <row r="22" spans="1:7" ht="12.75" x14ac:dyDescent="0.2">
      <c r="A22" s="11">
        <f t="shared" si="0"/>
        <v>14</v>
      </c>
      <c r="B22" s="80" t="s">
        <v>258</v>
      </c>
      <c r="C22" s="93" t="s">
        <v>47</v>
      </c>
      <c r="D22" s="23" t="s">
        <v>31</v>
      </c>
      <c r="E22" s="75">
        <v>6</v>
      </c>
      <c r="F22" s="75">
        <v>3</v>
      </c>
      <c r="G22" s="75">
        <v>0</v>
      </c>
    </row>
    <row r="23" spans="1:7" ht="12.75" x14ac:dyDescent="0.2">
      <c r="A23" s="11">
        <f t="shared" si="0"/>
        <v>15</v>
      </c>
      <c r="B23" s="12" t="s">
        <v>48</v>
      </c>
      <c r="C23" s="93" t="s">
        <v>49</v>
      </c>
      <c r="D23" s="19" t="s">
        <v>50</v>
      </c>
      <c r="E23" s="73">
        <v>2</v>
      </c>
      <c r="F23" s="75">
        <v>0</v>
      </c>
      <c r="G23" s="75">
        <v>0</v>
      </c>
    </row>
    <row r="24" spans="1:7" ht="12.75" x14ac:dyDescent="0.2">
      <c r="A24" s="11">
        <f t="shared" si="0"/>
        <v>16</v>
      </c>
      <c r="B24" s="86" t="s">
        <v>51</v>
      </c>
      <c r="C24" s="93" t="s">
        <v>52</v>
      </c>
      <c r="D24" s="19" t="s">
        <v>22</v>
      </c>
      <c r="E24" s="73">
        <v>27</v>
      </c>
      <c r="F24" s="75">
        <v>199</v>
      </c>
      <c r="G24" s="75">
        <v>6</v>
      </c>
    </row>
    <row r="25" spans="1:7" ht="12.75" x14ac:dyDescent="0.2">
      <c r="A25" s="11">
        <f t="shared" si="0"/>
        <v>17</v>
      </c>
      <c r="B25" s="71" t="s">
        <v>53</v>
      </c>
      <c r="C25" s="93" t="s">
        <v>54</v>
      </c>
      <c r="D25" s="19" t="s">
        <v>55</v>
      </c>
      <c r="E25" s="73">
        <v>10</v>
      </c>
      <c r="F25" s="75">
        <v>0</v>
      </c>
      <c r="G25" s="75">
        <v>0</v>
      </c>
    </row>
    <row r="26" spans="1:7" ht="12.75" x14ac:dyDescent="0.2">
      <c r="A26" s="11">
        <f t="shared" si="0"/>
        <v>18</v>
      </c>
      <c r="B26" s="89" t="s">
        <v>257</v>
      </c>
      <c r="C26" s="93" t="s">
        <v>56</v>
      </c>
      <c r="D26" s="19" t="s">
        <v>20</v>
      </c>
      <c r="E26" s="73">
        <v>11</v>
      </c>
      <c r="F26" s="75">
        <v>38</v>
      </c>
      <c r="G26" s="75">
        <v>3</v>
      </c>
    </row>
    <row r="27" spans="1:7" s="7" customFormat="1" ht="12.75" x14ac:dyDescent="0.2">
      <c r="A27" s="11">
        <f t="shared" si="0"/>
        <v>19</v>
      </c>
      <c r="B27" s="22" t="s">
        <v>57</v>
      </c>
      <c r="C27" s="93" t="s">
        <v>58</v>
      </c>
      <c r="D27" s="23" t="s">
        <v>59</v>
      </c>
      <c r="E27" s="75">
        <v>9</v>
      </c>
      <c r="F27" s="75">
        <v>0</v>
      </c>
      <c r="G27" s="75">
        <v>12</v>
      </c>
    </row>
    <row r="28" spans="1:7" s="7" customFormat="1" ht="12.75" x14ac:dyDescent="0.2">
      <c r="A28" s="11">
        <f t="shared" si="0"/>
        <v>20</v>
      </c>
      <c r="B28" s="80" t="s">
        <v>251</v>
      </c>
      <c r="C28" s="93" t="s">
        <v>60</v>
      </c>
      <c r="D28" s="23" t="s">
        <v>37</v>
      </c>
      <c r="E28" s="75">
        <v>2</v>
      </c>
      <c r="F28" s="75">
        <v>0</v>
      </c>
      <c r="G28" s="75">
        <v>0</v>
      </c>
    </row>
    <row r="29" spans="1:7" s="7" customFormat="1" ht="12.75" x14ac:dyDescent="0.2">
      <c r="A29" s="11">
        <f t="shared" si="0"/>
        <v>21</v>
      </c>
      <c r="B29" s="22" t="s">
        <v>61</v>
      </c>
      <c r="C29" s="93" t="s">
        <v>60</v>
      </c>
      <c r="D29" s="23" t="s">
        <v>62</v>
      </c>
      <c r="E29" s="75">
        <v>1</v>
      </c>
      <c r="F29" s="75">
        <v>0</v>
      </c>
      <c r="G29" s="75">
        <v>0</v>
      </c>
    </row>
    <row r="30" spans="1:7" ht="12.75" x14ac:dyDescent="0.2">
      <c r="A30" s="11">
        <f t="shared" si="0"/>
        <v>22</v>
      </c>
      <c r="B30" s="22" t="s">
        <v>63</v>
      </c>
      <c r="C30" s="93" t="s">
        <v>64</v>
      </c>
      <c r="D30" s="23" t="s">
        <v>37</v>
      </c>
      <c r="E30" s="75">
        <v>1</v>
      </c>
      <c r="F30" s="75">
        <v>0</v>
      </c>
      <c r="G30" s="75">
        <v>0</v>
      </c>
    </row>
    <row r="31" spans="1:7" ht="12.75" x14ac:dyDescent="0.2">
      <c r="A31" s="11">
        <f t="shared" si="0"/>
        <v>23</v>
      </c>
      <c r="B31" s="80" t="s">
        <v>260</v>
      </c>
      <c r="C31" s="93" t="s">
        <v>65</v>
      </c>
      <c r="D31" s="26" t="s">
        <v>37</v>
      </c>
      <c r="E31" s="75">
        <v>1</v>
      </c>
      <c r="F31" s="75">
        <v>0</v>
      </c>
      <c r="G31" s="75">
        <v>0</v>
      </c>
    </row>
    <row r="32" spans="1:7" ht="12.75" x14ac:dyDescent="0.2">
      <c r="A32" s="11">
        <f t="shared" si="0"/>
        <v>24</v>
      </c>
      <c r="B32" s="22" t="s">
        <v>66</v>
      </c>
      <c r="C32" s="93" t="s">
        <v>67</v>
      </c>
      <c r="D32" s="26" t="s">
        <v>68</v>
      </c>
      <c r="E32" s="75">
        <v>1</v>
      </c>
      <c r="F32" s="75">
        <v>0</v>
      </c>
      <c r="G32" s="75">
        <v>4</v>
      </c>
    </row>
    <row r="33" spans="1:7" ht="12.75" x14ac:dyDescent="0.2">
      <c r="A33" s="11">
        <f t="shared" si="0"/>
        <v>25</v>
      </c>
      <c r="B33" s="80" t="s">
        <v>263</v>
      </c>
      <c r="C33" s="93" t="s">
        <v>341</v>
      </c>
      <c r="D33" s="26" t="s">
        <v>37</v>
      </c>
      <c r="E33" s="75">
        <v>1</v>
      </c>
      <c r="F33" s="75">
        <v>0</v>
      </c>
      <c r="G33" s="75">
        <v>0</v>
      </c>
    </row>
    <row r="34" spans="1:7" ht="12.75" x14ac:dyDescent="0.2">
      <c r="A34" s="11">
        <f t="shared" si="0"/>
        <v>26</v>
      </c>
      <c r="B34" s="22" t="s">
        <v>70</v>
      </c>
      <c r="C34" s="93" t="s">
        <v>71</v>
      </c>
      <c r="D34" s="23" t="s">
        <v>55</v>
      </c>
      <c r="E34" s="75">
        <v>3</v>
      </c>
      <c r="F34" s="75">
        <v>0</v>
      </c>
      <c r="G34" s="75">
        <v>0</v>
      </c>
    </row>
    <row r="35" spans="1:7" ht="12.75" x14ac:dyDescent="0.2">
      <c r="A35" s="11">
        <f t="shared" si="0"/>
        <v>27</v>
      </c>
      <c r="B35" s="22" t="s">
        <v>72</v>
      </c>
      <c r="C35" s="93" t="s">
        <v>73</v>
      </c>
      <c r="D35" s="23" t="s">
        <v>29</v>
      </c>
      <c r="E35" s="75">
        <v>1</v>
      </c>
      <c r="F35" s="75">
        <v>0</v>
      </c>
      <c r="G35" s="75">
        <v>0</v>
      </c>
    </row>
    <row r="36" spans="1:7" ht="12.75" x14ac:dyDescent="0.2">
      <c r="A36" s="11">
        <f t="shared" si="0"/>
        <v>28</v>
      </c>
      <c r="B36" s="22" t="s">
        <v>74</v>
      </c>
      <c r="C36" s="93" t="s">
        <v>75</v>
      </c>
      <c r="D36" s="23" t="s">
        <v>35</v>
      </c>
      <c r="E36" s="75">
        <v>3</v>
      </c>
      <c r="F36" s="75">
        <v>10</v>
      </c>
      <c r="G36" s="75">
        <v>0</v>
      </c>
    </row>
    <row r="37" spans="1:7" ht="12.75" x14ac:dyDescent="0.2">
      <c r="A37" s="11">
        <f t="shared" si="0"/>
        <v>29</v>
      </c>
      <c r="B37" s="12" t="s">
        <v>76</v>
      </c>
      <c r="C37" s="93" t="s">
        <v>77</v>
      </c>
      <c r="D37" s="26" t="s">
        <v>22</v>
      </c>
      <c r="E37" s="73">
        <v>1</v>
      </c>
      <c r="F37" s="73">
        <v>0</v>
      </c>
      <c r="G37" s="73">
        <v>0</v>
      </c>
    </row>
    <row r="38" spans="1:7" ht="12.75" x14ac:dyDescent="0.2">
      <c r="A38" s="11">
        <f t="shared" si="0"/>
        <v>30</v>
      </c>
      <c r="B38" s="88" t="s">
        <v>78</v>
      </c>
      <c r="C38" s="93" t="s">
        <v>79</v>
      </c>
      <c r="D38" s="23" t="s">
        <v>80</v>
      </c>
      <c r="E38" s="73">
        <v>2</v>
      </c>
      <c r="F38" s="75">
        <v>1</v>
      </c>
      <c r="G38" s="75">
        <v>12</v>
      </c>
    </row>
    <row r="39" spans="1:7" ht="12.75" x14ac:dyDescent="0.2">
      <c r="A39" s="11">
        <f t="shared" si="0"/>
        <v>31</v>
      </c>
      <c r="B39" s="12" t="s">
        <v>81</v>
      </c>
      <c r="C39" s="93" t="s">
        <v>82</v>
      </c>
      <c r="D39" s="20" t="s">
        <v>22</v>
      </c>
      <c r="E39" s="77">
        <v>1</v>
      </c>
      <c r="F39" s="75">
        <v>0</v>
      </c>
      <c r="G39" s="75">
        <v>0</v>
      </c>
    </row>
    <row r="40" spans="1:7" ht="12.75" x14ac:dyDescent="0.2">
      <c r="A40" s="11"/>
      <c r="C40" s="2"/>
      <c r="E40" s="7"/>
      <c r="F40" s="7"/>
      <c r="G40" s="7"/>
    </row>
    <row r="41" spans="1:7" ht="12.75" x14ac:dyDescent="0.2">
      <c r="A41" s="11"/>
      <c r="B41" s="17" t="s">
        <v>83</v>
      </c>
      <c r="C41" s="16"/>
      <c r="D41" s="15"/>
      <c r="E41" s="72"/>
      <c r="F41" s="75"/>
      <c r="G41" s="75"/>
    </row>
    <row r="42" spans="1:7" ht="12.75" x14ac:dyDescent="0.2">
      <c r="A42" s="11">
        <v>1</v>
      </c>
      <c r="B42" s="71" t="s">
        <v>84</v>
      </c>
      <c r="C42" s="95" t="s">
        <v>85</v>
      </c>
      <c r="D42" s="20" t="s">
        <v>14</v>
      </c>
      <c r="E42" s="77">
        <v>66</v>
      </c>
      <c r="F42" s="75">
        <v>419</v>
      </c>
      <c r="G42" s="75">
        <v>22</v>
      </c>
    </row>
    <row r="43" spans="1:7" ht="12.75" x14ac:dyDescent="0.2">
      <c r="A43" s="11">
        <f t="shared" ref="A43:A58" si="1">+A42+1</f>
        <v>2</v>
      </c>
      <c r="B43" s="86" t="s">
        <v>86</v>
      </c>
      <c r="C43" s="95" t="s">
        <v>87</v>
      </c>
      <c r="D43" s="19" t="s">
        <v>14</v>
      </c>
      <c r="E43" s="73">
        <v>4</v>
      </c>
      <c r="F43" s="75">
        <v>9</v>
      </c>
      <c r="G43" s="75">
        <v>1</v>
      </c>
    </row>
    <row r="44" spans="1:7" ht="12.75" x14ac:dyDescent="0.2">
      <c r="A44" s="11">
        <f t="shared" si="1"/>
        <v>3</v>
      </c>
      <c r="B44" s="12" t="s">
        <v>88</v>
      </c>
      <c r="C44" s="95" t="s">
        <v>287</v>
      </c>
      <c r="D44" s="19" t="s">
        <v>14</v>
      </c>
      <c r="E44" s="73">
        <v>16</v>
      </c>
      <c r="F44" s="75">
        <v>28</v>
      </c>
      <c r="G44" s="75">
        <v>6</v>
      </c>
    </row>
    <row r="45" spans="1:7" ht="12.75" x14ac:dyDescent="0.2">
      <c r="A45" s="11">
        <f t="shared" si="1"/>
        <v>4</v>
      </c>
      <c r="B45" s="71" t="s">
        <v>90</v>
      </c>
      <c r="C45" s="95" t="s">
        <v>336</v>
      </c>
      <c r="D45" s="19" t="s">
        <v>14</v>
      </c>
      <c r="E45" s="73">
        <v>26</v>
      </c>
      <c r="F45" s="75">
        <v>65</v>
      </c>
      <c r="G45" s="75">
        <v>4</v>
      </c>
    </row>
    <row r="46" spans="1:7" ht="12.75" x14ac:dyDescent="0.2">
      <c r="A46" s="11">
        <f t="shared" si="1"/>
        <v>5</v>
      </c>
      <c r="B46" s="71" t="s">
        <v>92</v>
      </c>
      <c r="C46" s="95" t="s">
        <v>337</v>
      </c>
      <c r="D46" s="19" t="s">
        <v>14</v>
      </c>
      <c r="E46" s="73">
        <v>4</v>
      </c>
      <c r="F46" s="75">
        <v>6</v>
      </c>
      <c r="G46" s="75">
        <v>0</v>
      </c>
    </row>
    <row r="47" spans="1:7" ht="12.75" x14ac:dyDescent="0.2">
      <c r="A47" s="11">
        <f t="shared" si="1"/>
        <v>6</v>
      </c>
      <c r="B47" s="86" t="s">
        <v>94</v>
      </c>
      <c r="C47" s="95" t="s">
        <v>338</v>
      </c>
      <c r="D47" s="14" t="s">
        <v>14</v>
      </c>
      <c r="E47" s="77">
        <v>4</v>
      </c>
      <c r="F47" s="75">
        <v>2</v>
      </c>
      <c r="G47" s="75">
        <v>0</v>
      </c>
    </row>
    <row r="48" spans="1:7" ht="12.75" x14ac:dyDescent="0.2">
      <c r="A48" s="11">
        <f t="shared" si="1"/>
        <v>7</v>
      </c>
      <c r="B48" s="86" t="s">
        <v>96</v>
      </c>
      <c r="C48" s="95" t="s">
        <v>97</v>
      </c>
      <c r="D48" s="19" t="s">
        <v>14</v>
      </c>
      <c r="E48" s="73">
        <v>28</v>
      </c>
      <c r="F48" s="75">
        <v>46</v>
      </c>
      <c r="G48" s="75">
        <v>9</v>
      </c>
    </row>
    <row r="49" spans="1:7" ht="12.75" x14ac:dyDescent="0.2">
      <c r="A49" s="11">
        <f t="shared" si="1"/>
        <v>8</v>
      </c>
      <c r="B49" s="71" t="s">
        <v>98</v>
      </c>
      <c r="C49" s="95" t="s">
        <v>335</v>
      </c>
      <c r="D49" s="19" t="s">
        <v>14</v>
      </c>
      <c r="E49" s="73">
        <v>33</v>
      </c>
      <c r="F49" s="75">
        <v>108</v>
      </c>
      <c r="G49" s="75">
        <v>25</v>
      </c>
    </row>
    <row r="50" spans="1:7" ht="12.75" x14ac:dyDescent="0.2">
      <c r="A50" s="11">
        <f t="shared" si="1"/>
        <v>9</v>
      </c>
      <c r="B50" s="71" t="s">
        <v>100</v>
      </c>
      <c r="C50" s="95" t="s">
        <v>284</v>
      </c>
      <c r="D50" s="19" t="s">
        <v>14</v>
      </c>
      <c r="E50" s="73">
        <v>12</v>
      </c>
      <c r="F50" s="75">
        <v>25</v>
      </c>
      <c r="G50" s="75">
        <v>1</v>
      </c>
    </row>
    <row r="51" spans="1:7" ht="12.75" x14ac:dyDescent="0.2">
      <c r="A51" s="11">
        <f t="shared" si="1"/>
        <v>10</v>
      </c>
      <c r="B51" s="71" t="s">
        <v>3</v>
      </c>
      <c r="C51" s="95" t="s">
        <v>339</v>
      </c>
      <c r="D51" s="19" t="s">
        <v>14</v>
      </c>
      <c r="E51" s="73">
        <v>1</v>
      </c>
      <c r="F51" s="75">
        <v>0</v>
      </c>
      <c r="G51" s="75">
        <v>0</v>
      </c>
    </row>
    <row r="52" spans="1:7" ht="12.75" x14ac:dyDescent="0.2">
      <c r="A52" s="11">
        <f t="shared" si="1"/>
        <v>11</v>
      </c>
      <c r="B52" s="89" t="s">
        <v>269</v>
      </c>
      <c r="C52" s="95" t="s">
        <v>104</v>
      </c>
      <c r="D52" s="19" t="s">
        <v>14</v>
      </c>
      <c r="E52" s="73">
        <v>5</v>
      </c>
      <c r="F52" s="75">
        <v>2</v>
      </c>
      <c r="G52" s="75">
        <v>4</v>
      </c>
    </row>
    <row r="53" spans="1:7" ht="12.75" x14ac:dyDescent="0.2">
      <c r="A53" s="11">
        <f t="shared" si="1"/>
        <v>12</v>
      </c>
      <c r="B53" s="71" t="s">
        <v>105</v>
      </c>
      <c r="C53" s="95" t="s">
        <v>106</v>
      </c>
      <c r="D53" s="19" t="s">
        <v>14</v>
      </c>
      <c r="E53" s="73">
        <v>5</v>
      </c>
      <c r="F53" s="75">
        <v>0</v>
      </c>
      <c r="G53" s="75">
        <v>1</v>
      </c>
    </row>
    <row r="54" spans="1:7" ht="12.75" x14ac:dyDescent="0.2">
      <c r="A54" s="11">
        <f t="shared" si="1"/>
        <v>13</v>
      </c>
      <c r="B54" s="22" t="s">
        <v>107</v>
      </c>
      <c r="C54" s="95" t="s">
        <v>108</v>
      </c>
      <c r="D54" s="26" t="s">
        <v>14</v>
      </c>
      <c r="E54" s="73">
        <v>5</v>
      </c>
      <c r="F54" s="73">
        <v>13</v>
      </c>
      <c r="G54" s="73">
        <v>1</v>
      </c>
    </row>
    <row r="55" spans="1:7" ht="12.75" x14ac:dyDescent="0.2">
      <c r="A55" s="11">
        <f t="shared" si="1"/>
        <v>14</v>
      </c>
      <c r="B55" s="86" t="s">
        <v>109</v>
      </c>
      <c r="C55" s="95" t="s">
        <v>110</v>
      </c>
      <c r="D55" s="26" t="s">
        <v>14</v>
      </c>
      <c r="E55" s="73">
        <v>3</v>
      </c>
      <c r="F55" s="73">
        <v>0</v>
      </c>
      <c r="G55" s="73">
        <v>0</v>
      </c>
    </row>
    <row r="56" spans="1:7" ht="12.75" x14ac:dyDescent="0.2">
      <c r="A56" s="11">
        <f t="shared" si="1"/>
        <v>15</v>
      </c>
      <c r="B56" s="89" t="s">
        <v>259</v>
      </c>
      <c r="C56" s="95" t="s">
        <v>111</v>
      </c>
      <c r="D56" s="26" t="s">
        <v>14</v>
      </c>
      <c r="E56" s="73">
        <v>5</v>
      </c>
      <c r="F56" s="73">
        <v>5</v>
      </c>
      <c r="G56" s="73">
        <v>0</v>
      </c>
    </row>
    <row r="57" spans="1:7" ht="12.75" x14ac:dyDescent="0.2">
      <c r="A57" s="11">
        <f t="shared" si="1"/>
        <v>16</v>
      </c>
      <c r="B57" s="71" t="s">
        <v>112</v>
      </c>
      <c r="C57" s="95" t="s">
        <v>113</v>
      </c>
      <c r="D57" s="26" t="s">
        <v>14</v>
      </c>
      <c r="E57" s="73">
        <v>1</v>
      </c>
      <c r="F57" s="73">
        <v>0</v>
      </c>
      <c r="G57" s="73">
        <v>4</v>
      </c>
    </row>
    <row r="58" spans="1:7" ht="12.75" x14ac:dyDescent="0.2">
      <c r="A58" s="11">
        <f t="shared" si="1"/>
        <v>17</v>
      </c>
      <c r="B58" s="71" t="s">
        <v>114</v>
      </c>
      <c r="C58" s="95" t="s">
        <v>115</v>
      </c>
      <c r="D58" s="26" t="s">
        <v>14</v>
      </c>
      <c r="E58" s="73">
        <v>4</v>
      </c>
      <c r="F58" s="73">
        <v>2</v>
      </c>
      <c r="G58" s="73">
        <v>0</v>
      </c>
    </row>
    <row r="59" spans="1:7" ht="12.75" x14ac:dyDescent="0.2">
      <c r="A59" s="29">
        <f>A6+A39+A58</f>
        <v>50</v>
      </c>
      <c r="B59" s="17" t="s">
        <v>116</v>
      </c>
      <c r="C59" s="30"/>
      <c r="D59" s="31"/>
      <c r="E59" s="32">
        <f>SUM(E5:E58)</f>
        <v>565</v>
      </c>
      <c r="F59" s="32">
        <f>SUM(F5:F58)</f>
        <v>1631</v>
      </c>
      <c r="G59" s="32">
        <f>SUM(G5:G58)</f>
        <v>131</v>
      </c>
    </row>
    <row r="60" spans="1:7" ht="12.75" x14ac:dyDescent="0.2">
      <c r="A60" s="11"/>
      <c r="B60" s="33"/>
      <c r="D60" s="35"/>
      <c r="E60" s="36"/>
      <c r="F60" s="37"/>
      <c r="G60" s="38"/>
    </row>
    <row r="61" spans="1:7" ht="12.75" x14ac:dyDescent="0.2">
      <c r="A61" s="11"/>
      <c r="B61" s="33"/>
      <c r="D61" s="35"/>
      <c r="E61" s="36"/>
      <c r="F61" s="37"/>
      <c r="G61" s="38"/>
    </row>
    <row r="62" spans="1:7" ht="67.5" x14ac:dyDescent="0.2">
      <c r="A62" s="8" t="s">
        <v>5</v>
      </c>
      <c r="B62" s="17" t="s">
        <v>117</v>
      </c>
      <c r="C62" s="17" t="s">
        <v>7</v>
      </c>
      <c r="D62" s="17" t="s">
        <v>8</v>
      </c>
      <c r="E62" s="39" t="s">
        <v>0</v>
      </c>
      <c r="F62" s="39" t="s">
        <v>118</v>
      </c>
      <c r="G62" s="39" t="s">
        <v>10</v>
      </c>
    </row>
    <row r="63" spans="1:7" ht="12.75" x14ac:dyDescent="0.2">
      <c r="A63" s="11">
        <v>1</v>
      </c>
      <c r="B63" s="86" t="s">
        <v>119</v>
      </c>
      <c r="C63" s="13" t="s">
        <v>120</v>
      </c>
      <c r="D63" s="87" t="s">
        <v>22</v>
      </c>
      <c r="E63" s="74">
        <v>1</v>
      </c>
      <c r="F63" s="76">
        <v>0</v>
      </c>
      <c r="G63" s="76">
        <v>0</v>
      </c>
    </row>
    <row r="64" spans="1:7" ht="12.75" x14ac:dyDescent="0.2">
      <c r="A64" s="11">
        <f>A63+1</f>
        <v>2</v>
      </c>
      <c r="B64" s="84" t="s">
        <v>246</v>
      </c>
      <c r="C64" s="13" t="s">
        <v>271</v>
      </c>
      <c r="D64" s="19" t="s">
        <v>22</v>
      </c>
      <c r="E64" s="73">
        <v>1</v>
      </c>
      <c r="F64" s="106">
        <v>0</v>
      </c>
      <c r="G64" s="106">
        <v>0</v>
      </c>
    </row>
    <row r="65" spans="1:7" ht="12.75" x14ac:dyDescent="0.2">
      <c r="A65" s="11">
        <f t="shared" ref="A65:A89" si="2">A64+1</f>
        <v>3</v>
      </c>
      <c r="B65" s="86" t="s">
        <v>122</v>
      </c>
      <c r="C65" s="13" t="s">
        <v>272</v>
      </c>
      <c r="D65" s="87" t="s">
        <v>45</v>
      </c>
      <c r="E65" s="74">
        <v>1</v>
      </c>
      <c r="F65" s="106">
        <v>0</v>
      </c>
      <c r="G65" s="106">
        <v>0</v>
      </c>
    </row>
    <row r="66" spans="1:7" ht="12.75" x14ac:dyDescent="0.2">
      <c r="A66" s="11">
        <f t="shared" si="2"/>
        <v>4</v>
      </c>
      <c r="B66" s="22" t="s">
        <v>124</v>
      </c>
      <c r="C66" s="13" t="s">
        <v>273</v>
      </c>
      <c r="D66" s="23" t="s">
        <v>126</v>
      </c>
      <c r="E66" s="75">
        <v>1</v>
      </c>
      <c r="F66" s="106">
        <v>0</v>
      </c>
      <c r="G66" s="106">
        <v>0</v>
      </c>
    </row>
    <row r="67" spans="1:7" ht="12.75" x14ac:dyDescent="0.2">
      <c r="A67" s="11">
        <f t="shared" si="2"/>
        <v>5</v>
      </c>
      <c r="B67" s="22" t="s">
        <v>127</v>
      </c>
      <c r="C67" s="13" t="s">
        <v>274</v>
      </c>
      <c r="D67" s="23" t="s">
        <v>35</v>
      </c>
      <c r="E67" s="75">
        <v>1</v>
      </c>
      <c r="F67" s="106">
        <v>0</v>
      </c>
      <c r="G67" s="106">
        <v>0</v>
      </c>
    </row>
    <row r="68" spans="1:7" ht="12.75" x14ac:dyDescent="0.2">
      <c r="A68" s="11">
        <f t="shared" si="2"/>
        <v>6</v>
      </c>
      <c r="B68" s="22" t="s">
        <v>129</v>
      </c>
      <c r="C68" s="13" t="s">
        <v>275</v>
      </c>
      <c r="D68" s="23" t="s">
        <v>22</v>
      </c>
      <c r="E68" s="75">
        <v>1</v>
      </c>
      <c r="F68" s="106">
        <v>0</v>
      </c>
      <c r="G68" s="106">
        <v>0</v>
      </c>
    </row>
    <row r="69" spans="1:7" ht="12.75" x14ac:dyDescent="0.2">
      <c r="A69" s="11">
        <f t="shared" si="2"/>
        <v>7</v>
      </c>
      <c r="B69" s="22" t="s">
        <v>131</v>
      </c>
      <c r="C69" s="13" t="s">
        <v>276</v>
      </c>
      <c r="D69" s="23" t="s">
        <v>133</v>
      </c>
      <c r="E69" s="75">
        <v>1</v>
      </c>
      <c r="F69" s="106">
        <v>0</v>
      </c>
      <c r="G69" s="106">
        <v>0</v>
      </c>
    </row>
    <row r="70" spans="1:7" ht="12.75" x14ac:dyDescent="0.2">
      <c r="A70" s="11">
        <f t="shared" si="2"/>
        <v>8</v>
      </c>
      <c r="B70" s="22" t="s">
        <v>2</v>
      </c>
      <c r="C70" s="13" t="s">
        <v>277</v>
      </c>
      <c r="D70" s="23" t="s">
        <v>135</v>
      </c>
      <c r="E70" s="75">
        <v>1</v>
      </c>
      <c r="F70" s="106">
        <v>0</v>
      </c>
      <c r="G70" s="106">
        <v>0</v>
      </c>
    </row>
    <row r="71" spans="1:7" ht="12.75" x14ac:dyDescent="0.2">
      <c r="A71" s="11">
        <f t="shared" si="2"/>
        <v>9</v>
      </c>
      <c r="B71" s="22" t="s">
        <v>136</v>
      </c>
      <c r="C71" s="13" t="s">
        <v>278</v>
      </c>
      <c r="D71" s="23" t="s">
        <v>37</v>
      </c>
      <c r="E71" s="75">
        <v>2</v>
      </c>
      <c r="F71" s="106">
        <v>0</v>
      </c>
      <c r="G71" s="106">
        <v>0</v>
      </c>
    </row>
    <row r="72" spans="1:7" ht="12.75" x14ac:dyDescent="0.2">
      <c r="A72" s="11">
        <f t="shared" si="2"/>
        <v>10</v>
      </c>
      <c r="B72" s="80" t="s">
        <v>252</v>
      </c>
      <c r="C72" s="13" t="s">
        <v>279</v>
      </c>
      <c r="D72" s="23" t="s">
        <v>139</v>
      </c>
      <c r="E72" s="75">
        <v>1</v>
      </c>
      <c r="F72" s="106">
        <v>0</v>
      </c>
      <c r="G72" s="106">
        <v>0</v>
      </c>
    </row>
    <row r="73" spans="1:7" ht="12.75" x14ac:dyDescent="0.2">
      <c r="A73" s="11">
        <f t="shared" si="2"/>
        <v>11</v>
      </c>
      <c r="B73" s="22" t="s">
        <v>140</v>
      </c>
      <c r="C73" s="13" t="s">
        <v>280</v>
      </c>
      <c r="D73" s="23" t="s">
        <v>22</v>
      </c>
      <c r="E73" s="75">
        <v>1</v>
      </c>
      <c r="F73" s="106">
        <v>0</v>
      </c>
      <c r="G73" s="106">
        <v>0</v>
      </c>
    </row>
    <row r="74" spans="1:7" ht="12.75" x14ac:dyDescent="0.2">
      <c r="A74" s="11">
        <f t="shared" si="2"/>
        <v>12</v>
      </c>
      <c r="B74" s="41" t="s">
        <v>142</v>
      </c>
      <c r="C74" s="13" t="s">
        <v>281</v>
      </c>
      <c r="D74" s="19" t="s">
        <v>22</v>
      </c>
      <c r="E74" s="73">
        <v>1</v>
      </c>
      <c r="F74" s="106">
        <v>0</v>
      </c>
      <c r="G74" s="106">
        <v>0</v>
      </c>
    </row>
    <row r="75" spans="1:7" ht="12.75" x14ac:dyDescent="0.2">
      <c r="A75" s="11">
        <f t="shared" si="2"/>
        <v>13</v>
      </c>
      <c r="B75" s="41" t="s">
        <v>144</v>
      </c>
      <c r="C75" s="13" t="s">
        <v>282</v>
      </c>
      <c r="D75" s="19" t="s">
        <v>68</v>
      </c>
      <c r="E75" s="73">
        <v>1</v>
      </c>
      <c r="F75" s="106">
        <v>0</v>
      </c>
      <c r="G75" s="106">
        <v>0</v>
      </c>
    </row>
    <row r="76" spans="1:7" ht="12.75" x14ac:dyDescent="0.2">
      <c r="A76" s="11">
        <f t="shared" si="2"/>
        <v>14</v>
      </c>
      <c r="B76" s="12" t="s">
        <v>147</v>
      </c>
      <c r="C76" s="13" t="s">
        <v>148</v>
      </c>
      <c r="D76" s="19" t="s">
        <v>139</v>
      </c>
      <c r="E76" s="72">
        <v>1</v>
      </c>
      <c r="F76" s="106">
        <v>0</v>
      </c>
      <c r="G76" s="106">
        <v>0</v>
      </c>
    </row>
    <row r="77" spans="1:7" ht="12.75" x14ac:dyDescent="0.2">
      <c r="A77" s="11">
        <f t="shared" si="2"/>
        <v>15</v>
      </c>
      <c r="B77" s="86" t="s">
        <v>149</v>
      </c>
      <c r="C77" s="13" t="s">
        <v>150</v>
      </c>
      <c r="D77" s="19" t="s">
        <v>22</v>
      </c>
      <c r="E77" s="77">
        <v>1</v>
      </c>
      <c r="F77" s="106">
        <v>0</v>
      </c>
      <c r="G77" s="106">
        <v>0</v>
      </c>
    </row>
    <row r="78" spans="1:7" ht="12.75" x14ac:dyDescent="0.2">
      <c r="A78" s="11">
        <f t="shared" si="2"/>
        <v>16</v>
      </c>
      <c r="B78" s="78" t="s">
        <v>255</v>
      </c>
      <c r="C78" s="13" t="s">
        <v>151</v>
      </c>
      <c r="D78" s="23" t="s">
        <v>22</v>
      </c>
      <c r="E78" s="75">
        <v>1</v>
      </c>
      <c r="F78" s="106">
        <v>0</v>
      </c>
      <c r="G78" s="106">
        <v>0</v>
      </c>
    </row>
    <row r="79" spans="1:7" ht="12.75" x14ac:dyDescent="0.2">
      <c r="A79" s="11">
        <f t="shared" si="2"/>
        <v>17</v>
      </c>
      <c r="B79" s="22" t="s">
        <v>152</v>
      </c>
      <c r="C79" s="13" t="s">
        <v>153</v>
      </c>
      <c r="D79" s="23" t="s">
        <v>35</v>
      </c>
      <c r="E79" s="75">
        <v>1</v>
      </c>
      <c r="F79" s="106">
        <v>0</v>
      </c>
      <c r="G79" s="106">
        <v>0</v>
      </c>
    </row>
    <row r="80" spans="1:7" ht="12.75" x14ac:dyDescent="0.2">
      <c r="A80" s="11">
        <f t="shared" si="2"/>
        <v>18</v>
      </c>
      <c r="B80" s="22" t="s">
        <v>154</v>
      </c>
      <c r="C80" s="13" t="s">
        <v>155</v>
      </c>
      <c r="D80" s="23" t="s">
        <v>62</v>
      </c>
      <c r="E80" s="75">
        <v>1</v>
      </c>
      <c r="F80" s="106">
        <v>0</v>
      </c>
      <c r="G80" s="106">
        <v>0</v>
      </c>
    </row>
    <row r="81" spans="1:7" ht="12.75" x14ac:dyDescent="0.2">
      <c r="A81" s="11">
        <f t="shared" si="2"/>
        <v>19</v>
      </c>
      <c r="B81" s="22" t="s">
        <v>156</v>
      </c>
      <c r="C81" s="13" t="s">
        <v>340</v>
      </c>
      <c r="D81" s="23" t="s">
        <v>22</v>
      </c>
      <c r="E81" s="75">
        <v>1</v>
      </c>
      <c r="F81" s="106">
        <v>0</v>
      </c>
      <c r="G81" s="106">
        <v>0</v>
      </c>
    </row>
    <row r="82" spans="1:7" ht="12.75" x14ac:dyDescent="0.2">
      <c r="A82" s="11">
        <f t="shared" si="2"/>
        <v>20</v>
      </c>
      <c r="B82" s="22" t="s">
        <v>158</v>
      </c>
      <c r="C82" s="13" t="s">
        <v>159</v>
      </c>
      <c r="D82" s="23" t="s">
        <v>139</v>
      </c>
      <c r="E82" s="75">
        <v>1</v>
      </c>
      <c r="F82" s="75">
        <v>0</v>
      </c>
      <c r="G82" s="75">
        <v>0</v>
      </c>
    </row>
    <row r="83" spans="1:7" ht="12.75" x14ac:dyDescent="0.2">
      <c r="A83" s="11">
        <f t="shared" si="2"/>
        <v>21</v>
      </c>
      <c r="B83" s="22" t="s">
        <v>160</v>
      </c>
      <c r="C83" s="13" t="s">
        <v>161</v>
      </c>
      <c r="D83" s="23" t="s">
        <v>133</v>
      </c>
      <c r="E83" s="75">
        <v>1</v>
      </c>
      <c r="F83" s="106">
        <v>0</v>
      </c>
      <c r="G83" s="106">
        <v>0</v>
      </c>
    </row>
    <row r="84" spans="1:7" ht="12.75" x14ac:dyDescent="0.2">
      <c r="A84" s="11">
        <f t="shared" si="2"/>
        <v>22</v>
      </c>
      <c r="B84" s="23" t="s">
        <v>162</v>
      </c>
      <c r="C84" s="13" t="s">
        <v>163</v>
      </c>
      <c r="D84" s="23" t="s">
        <v>164</v>
      </c>
      <c r="E84" s="75">
        <v>1</v>
      </c>
      <c r="F84" s="106">
        <v>0</v>
      </c>
      <c r="G84" s="106">
        <v>0</v>
      </c>
    </row>
    <row r="85" spans="1:7" ht="12.75" x14ac:dyDescent="0.2">
      <c r="A85" s="11">
        <f t="shared" si="2"/>
        <v>23</v>
      </c>
      <c r="B85" s="23" t="s">
        <v>165</v>
      </c>
      <c r="C85" s="13" t="s">
        <v>242</v>
      </c>
      <c r="D85" s="23" t="s">
        <v>164</v>
      </c>
      <c r="E85" s="75">
        <v>1</v>
      </c>
      <c r="F85" s="106">
        <v>0</v>
      </c>
      <c r="G85" s="106">
        <v>0</v>
      </c>
    </row>
    <row r="86" spans="1:7" ht="20.25" customHeight="1" x14ac:dyDescent="0.2">
      <c r="A86" s="11">
        <f t="shared" si="2"/>
        <v>24</v>
      </c>
      <c r="B86" s="83" t="s">
        <v>261</v>
      </c>
      <c r="C86" s="13" t="s">
        <v>166</v>
      </c>
      <c r="D86" s="23" t="s">
        <v>164</v>
      </c>
      <c r="E86" s="73">
        <v>1</v>
      </c>
      <c r="F86" s="106">
        <v>0</v>
      </c>
      <c r="G86" s="106">
        <v>0</v>
      </c>
    </row>
    <row r="87" spans="1:7" ht="24" customHeight="1" x14ac:dyDescent="0.2">
      <c r="A87" s="11">
        <f t="shared" si="2"/>
        <v>25</v>
      </c>
      <c r="B87" s="115" t="s">
        <v>167</v>
      </c>
      <c r="C87" s="13" t="s">
        <v>168</v>
      </c>
      <c r="D87" s="23" t="s">
        <v>139</v>
      </c>
      <c r="E87" s="73">
        <v>1</v>
      </c>
      <c r="F87" s="106">
        <v>0</v>
      </c>
      <c r="G87" s="106">
        <v>0</v>
      </c>
    </row>
    <row r="88" spans="1:7" ht="12.75" x14ac:dyDescent="0.2">
      <c r="A88" s="11">
        <f t="shared" si="2"/>
        <v>26</v>
      </c>
      <c r="B88" s="23" t="s">
        <v>169</v>
      </c>
      <c r="C88" s="13" t="s">
        <v>170</v>
      </c>
      <c r="D88" s="23" t="s">
        <v>171</v>
      </c>
      <c r="E88" s="73">
        <v>1</v>
      </c>
      <c r="F88" s="106">
        <v>0</v>
      </c>
      <c r="G88" s="106">
        <v>0</v>
      </c>
    </row>
    <row r="89" spans="1:7" ht="12.75" x14ac:dyDescent="0.2">
      <c r="A89" s="11">
        <f t="shared" si="2"/>
        <v>27</v>
      </c>
      <c r="B89" s="23" t="s">
        <v>235</v>
      </c>
      <c r="C89" s="13" t="s">
        <v>243</v>
      </c>
      <c r="D89" s="23" t="s">
        <v>171</v>
      </c>
      <c r="E89" s="73">
        <v>1</v>
      </c>
      <c r="F89" s="106">
        <v>0</v>
      </c>
      <c r="G89" s="106">
        <v>0</v>
      </c>
    </row>
    <row r="90" spans="1:7" ht="12.75" x14ac:dyDescent="0.2">
      <c r="A90" s="11">
        <f>A89</f>
        <v>27</v>
      </c>
      <c r="B90" s="43" t="s">
        <v>172</v>
      </c>
      <c r="C90" s="30"/>
      <c r="D90" s="44"/>
      <c r="E90" s="45">
        <f>SUM(E63:E89)</f>
        <v>28</v>
      </c>
      <c r="F90" s="45">
        <v>0</v>
      </c>
      <c r="G90" s="45">
        <v>0</v>
      </c>
    </row>
    <row r="91" spans="1:7" s="7" customFormat="1" ht="12.75" x14ac:dyDescent="0.2">
      <c r="A91" s="18"/>
      <c r="B91" s="46"/>
      <c r="C91" s="25"/>
      <c r="D91" s="11"/>
      <c r="E91" s="46"/>
      <c r="F91" s="46"/>
      <c r="G91" s="46"/>
    </row>
    <row r="92" spans="1:7" s="7" customFormat="1" ht="12.75" x14ac:dyDescent="0.2">
      <c r="A92" s="18"/>
      <c r="B92" s="46"/>
      <c r="C92" s="25"/>
      <c r="D92" s="11"/>
      <c r="E92" s="46"/>
      <c r="F92" s="46"/>
      <c r="G92" s="46"/>
    </row>
    <row r="93" spans="1:7" s="7" customFormat="1" ht="12.75" x14ac:dyDescent="0.2">
      <c r="A93" s="18"/>
      <c r="B93" s="23"/>
      <c r="C93" s="25"/>
      <c r="D93" s="11"/>
      <c r="E93" s="46"/>
      <c r="F93" s="46"/>
      <c r="G93" s="46"/>
    </row>
    <row r="94" spans="1:7" ht="12.75" x14ac:dyDescent="0.2">
      <c r="A94" s="18"/>
      <c r="B94" s="46"/>
      <c r="C94" s="25"/>
      <c r="D94" s="11"/>
      <c r="E94" s="46"/>
      <c r="F94" s="46"/>
      <c r="G94" s="46"/>
    </row>
    <row r="95" spans="1:7" ht="12.75" x14ac:dyDescent="0.2">
      <c r="A95" s="18"/>
      <c r="B95" s="46"/>
      <c r="C95" s="25"/>
      <c r="D95" s="11"/>
      <c r="E95" s="46"/>
      <c r="F95" s="46"/>
      <c r="G95" s="46"/>
    </row>
    <row r="96" spans="1:7" ht="12.75" x14ac:dyDescent="0.2">
      <c r="A96" s="18"/>
      <c r="B96" s="46"/>
      <c r="C96" s="25"/>
      <c r="D96" s="11"/>
      <c r="E96" s="46"/>
      <c r="F96" s="46"/>
      <c r="G96" s="46"/>
    </row>
    <row r="97" spans="1:7" ht="12.75" x14ac:dyDescent="0.2">
      <c r="A97" s="18"/>
      <c r="B97" s="46"/>
      <c r="C97" s="25"/>
      <c r="D97" s="11"/>
      <c r="E97" s="46"/>
      <c r="F97" s="46"/>
      <c r="G97" s="46"/>
    </row>
    <row r="98" spans="1:7" ht="67.5" x14ac:dyDescent="0.2">
      <c r="A98" s="47" t="s">
        <v>5</v>
      </c>
      <c r="B98" s="48" t="s">
        <v>173</v>
      </c>
      <c r="C98" s="17" t="s">
        <v>7</v>
      </c>
      <c r="D98" s="17" t="s">
        <v>8</v>
      </c>
      <c r="E98" s="17" t="s">
        <v>0</v>
      </c>
      <c r="F98" s="17" t="s">
        <v>118</v>
      </c>
      <c r="G98" s="17" t="s">
        <v>10</v>
      </c>
    </row>
    <row r="99" spans="1:7" ht="12.75" x14ac:dyDescent="0.2">
      <c r="A99" s="11">
        <v>1</v>
      </c>
      <c r="B99" s="78" t="s">
        <v>253</v>
      </c>
      <c r="C99" s="25" t="s">
        <v>174</v>
      </c>
      <c r="D99" s="14" t="s">
        <v>62</v>
      </c>
      <c r="E99" s="23">
        <v>1</v>
      </c>
      <c r="F99" s="26">
        <v>0</v>
      </c>
      <c r="G99" s="26">
        <v>0</v>
      </c>
    </row>
    <row r="100" spans="1:7" ht="12.75" x14ac:dyDescent="0.2">
      <c r="A100" s="11">
        <v>2</v>
      </c>
      <c r="B100" s="22" t="s">
        <v>175</v>
      </c>
      <c r="C100" s="25" t="s">
        <v>176</v>
      </c>
      <c r="D100" s="23" t="s">
        <v>43</v>
      </c>
      <c r="E100" s="23">
        <v>1</v>
      </c>
      <c r="F100" s="26">
        <v>0</v>
      </c>
      <c r="G100" s="26">
        <v>0</v>
      </c>
    </row>
    <row r="101" spans="1:7" ht="12.75" x14ac:dyDescent="0.2">
      <c r="A101" s="11">
        <v>3</v>
      </c>
      <c r="B101" s="80" t="s">
        <v>254</v>
      </c>
      <c r="C101" s="25" t="s">
        <v>177</v>
      </c>
      <c r="D101" s="14" t="s">
        <v>126</v>
      </c>
      <c r="E101" s="23">
        <v>1</v>
      </c>
      <c r="F101" s="26">
        <v>0</v>
      </c>
      <c r="G101" s="26">
        <v>0</v>
      </c>
    </row>
    <row r="102" spans="1:7" ht="12.75" x14ac:dyDescent="0.2">
      <c r="A102" s="11">
        <v>4</v>
      </c>
      <c r="B102" s="22" t="s">
        <v>178</v>
      </c>
      <c r="C102" s="25" t="s">
        <v>179</v>
      </c>
      <c r="D102" s="23" t="s">
        <v>14</v>
      </c>
      <c r="E102" s="23">
        <v>1</v>
      </c>
      <c r="F102" s="26">
        <v>0</v>
      </c>
      <c r="G102" s="26">
        <v>0</v>
      </c>
    </row>
    <row r="103" spans="1:7" ht="12.75" x14ac:dyDescent="0.2">
      <c r="A103" s="11">
        <v>5</v>
      </c>
      <c r="B103" s="80" t="s">
        <v>342</v>
      </c>
      <c r="C103" s="25" t="s">
        <v>180</v>
      </c>
      <c r="D103" s="49" t="s">
        <v>181</v>
      </c>
      <c r="E103" s="23">
        <v>1</v>
      </c>
      <c r="F103" s="26">
        <v>0</v>
      </c>
      <c r="G103" s="26">
        <v>0</v>
      </c>
    </row>
    <row r="104" spans="1:7" ht="12.75" x14ac:dyDescent="0.2">
      <c r="A104" s="11">
        <v>6</v>
      </c>
      <c r="B104" s="22" t="s">
        <v>182</v>
      </c>
      <c r="C104" s="96" t="s">
        <v>183</v>
      </c>
      <c r="D104" s="26" t="s">
        <v>181</v>
      </c>
      <c r="E104" s="23">
        <v>1</v>
      </c>
      <c r="F104" s="26">
        <v>0</v>
      </c>
      <c r="G104" s="26">
        <v>0</v>
      </c>
    </row>
    <row r="105" spans="1:7" ht="12.75" x14ac:dyDescent="0.2">
      <c r="A105" s="11">
        <v>7</v>
      </c>
      <c r="B105" s="22" t="s">
        <v>184</v>
      </c>
      <c r="C105" s="96" t="s">
        <v>185</v>
      </c>
      <c r="D105" s="23" t="s">
        <v>181</v>
      </c>
      <c r="E105" s="23">
        <v>1</v>
      </c>
      <c r="F105" s="26">
        <v>0</v>
      </c>
      <c r="G105" s="26">
        <v>0</v>
      </c>
    </row>
    <row r="106" spans="1:7" ht="12.75" x14ac:dyDescent="0.2">
      <c r="A106" s="11">
        <v>8</v>
      </c>
      <c r="B106" s="22" t="s">
        <v>186</v>
      </c>
      <c r="C106" s="96" t="s">
        <v>187</v>
      </c>
      <c r="D106" s="23" t="s">
        <v>188</v>
      </c>
      <c r="E106" s="23">
        <v>1</v>
      </c>
      <c r="F106" s="26">
        <v>0</v>
      </c>
      <c r="G106" s="26">
        <v>0</v>
      </c>
    </row>
    <row r="107" spans="1:7" ht="12.75" x14ac:dyDescent="0.2">
      <c r="A107" s="11">
        <v>9</v>
      </c>
      <c r="B107" s="22" t="s">
        <v>189</v>
      </c>
      <c r="C107" s="25" t="s">
        <v>106</v>
      </c>
      <c r="D107" s="23" t="s">
        <v>181</v>
      </c>
      <c r="E107" s="23">
        <v>1</v>
      </c>
      <c r="F107" s="26">
        <v>0</v>
      </c>
      <c r="G107" s="26">
        <v>0</v>
      </c>
    </row>
    <row r="108" spans="1:7" ht="12.75" x14ac:dyDescent="0.2">
      <c r="A108" s="11">
        <v>10</v>
      </c>
      <c r="B108" s="27" t="s">
        <v>190</v>
      </c>
      <c r="C108" s="25" t="s">
        <v>191</v>
      </c>
      <c r="D108" s="19" t="s">
        <v>20</v>
      </c>
      <c r="E108" s="19">
        <v>1</v>
      </c>
      <c r="F108" s="26">
        <v>0</v>
      </c>
      <c r="G108" s="26">
        <v>0</v>
      </c>
    </row>
    <row r="109" spans="1:7" ht="12.75" x14ac:dyDescent="0.2">
      <c r="A109" s="11">
        <v>11</v>
      </c>
      <c r="B109" s="27" t="s">
        <v>192</v>
      </c>
      <c r="C109" s="25" t="s">
        <v>193</v>
      </c>
      <c r="D109" s="23" t="s">
        <v>43</v>
      </c>
      <c r="E109" s="19">
        <v>1</v>
      </c>
      <c r="F109" s="26">
        <v>0</v>
      </c>
      <c r="G109" s="26">
        <v>0</v>
      </c>
    </row>
    <row r="110" spans="1:7" ht="12.75" x14ac:dyDescent="0.2">
      <c r="A110" s="11">
        <v>12</v>
      </c>
      <c r="B110" s="27" t="s">
        <v>194</v>
      </c>
      <c r="C110" s="25" t="s">
        <v>195</v>
      </c>
      <c r="D110" s="19" t="s">
        <v>20</v>
      </c>
      <c r="E110" s="23">
        <v>1</v>
      </c>
      <c r="F110" s="26">
        <v>0</v>
      </c>
      <c r="G110" s="26">
        <v>0</v>
      </c>
    </row>
    <row r="111" spans="1:7" ht="12.75" x14ac:dyDescent="0.2">
      <c r="A111" s="11">
        <v>13</v>
      </c>
      <c r="B111" s="23" t="s">
        <v>196</v>
      </c>
      <c r="C111" s="25" t="s">
        <v>197</v>
      </c>
      <c r="D111" s="23" t="s">
        <v>181</v>
      </c>
      <c r="E111" s="23">
        <v>1</v>
      </c>
      <c r="F111" s="26">
        <v>0</v>
      </c>
      <c r="G111" s="26">
        <v>0</v>
      </c>
    </row>
    <row r="112" spans="1:7" ht="12.75" x14ac:dyDescent="0.2">
      <c r="A112" s="11"/>
      <c r="B112" s="46"/>
      <c r="C112" s="25"/>
      <c r="D112" s="11"/>
      <c r="E112" s="50">
        <f>SUM(E99:E111)</f>
        <v>13</v>
      </c>
      <c r="F112" s="50">
        <v>0</v>
      </c>
      <c r="G112" s="50">
        <v>0</v>
      </c>
    </row>
    <row r="113" spans="1:7" ht="12.75" x14ac:dyDescent="0.2">
      <c r="A113" s="18"/>
      <c r="B113" s="23"/>
      <c r="C113" s="25"/>
      <c r="D113" s="11"/>
      <c r="E113" s="18"/>
      <c r="F113" s="18"/>
      <c r="G113" s="18"/>
    </row>
    <row r="114" spans="1:7" ht="12.75" x14ac:dyDescent="0.2">
      <c r="A114" s="29">
        <f>A59+A90+A111</f>
        <v>90</v>
      </c>
      <c r="B114" s="51" t="s">
        <v>198</v>
      </c>
      <c r="C114" s="30"/>
      <c r="D114" s="44"/>
      <c r="E114" s="52">
        <f>E59+E90+E112</f>
        <v>606</v>
      </c>
      <c r="F114" s="52">
        <f>F59+F90+F112</f>
        <v>1631</v>
      </c>
      <c r="G114" s="52">
        <f>G59+G90+G112</f>
        <v>131</v>
      </c>
    </row>
    <row r="115" spans="1:7" ht="12.75" x14ac:dyDescent="0.2">
      <c r="A115" s="18"/>
      <c r="B115" s="53"/>
      <c r="C115" s="25"/>
      <c r="D115" s="11"/>
      <c r="E115" s="54"/>
      <c r="F115" s="54"/>
      <c r="G115" s="54"/>
    </row>
    <row r="116" spans="1:7" ht="45" x14ac:dyDescent="0.2">
      <c r="A116" s="47" t="s">
        <v>5</v>
      </c>
      <c r="B116" s="55" t="s">
        <v>199</v>
      </c>
      <c r="C116" s="6" t="s">
        <v>7</v>
      </c>
      <c r="D116" s="5" t="s">
        <v>8</v>
      </c>
      <c r="E116" s="5" t="s">
        <v>200</v>
      </c>
      <c r="F116" s="38"/>
      <c r="G116" s="38"/>
    </row>
    <row r="117" spans="1:7" ht="10.5" customHeight="1" x14ac:dyDescent="0.2">
      <c r="A117" s="56">
        <v>1</v>
      </c>
      <c r="B117" s="2" t="s">
        <v>201</v>
      </c>
      <c r="C117" s="99" t="s">
        <v>202</v>
      </c>
      <c r="D117" s="38" t="s">
        <v>133</v>
      </c>
      <c r="E117" s="70" t="s">
        <v>203</v>
      </c>
      <c r="F117" s="38"/>
      <c r="G117" s="38"/>
    </row>
    <row r="118" spans="1:7" ht="10.5" customHeight="1" x14ac:dyDescent="0.2">
      <c r="A118" s="56">
        <v>2</v>
      </c>
      <c r="B118" s="2" t="s">
        <v>1</v>
      </c>
      <c r="C118" s="117" t="s">
        <v>54</v>
      </c>
      <c r="D118" s="38" t="s">
        <v>146</v>
      </c>
      <c r="E118" s="70" t="s">
        <v>203</v>
      </c>
      <c r="F118" s="38"/>
      <c r="G118" s="38"/>
    </row>
    <row r="119" spans="1:7" x14ac:dyDescent="0.2">
      <c r="A119" s="55" t="s">
        <v>204</v>
      </c>
      <c r="D119" s="38"/>
      <c r="E119" s="38"/>
      <c r="F119" s="38"/>
      <c r="G119" s="38"/>
    </row>
    <row r="120" spans="1:7" x14ac:dyDescent="0.2">
      <c r="A120" s="56"/>
      <c r="B120" s="58" t="s">
        <v>205</v>
      </c>
      <c r="D120" s="38"/>
      <c r="E120" s="38"/>
      <c r="F120" s="38"/>
      <c r="G120" s="38"/>
    </row>
    <row r="121" spans="1:7" x14ac:dyDescent="0.2">
      <c r="A121" s="57"/>
      <c r="B121" s="2" t="s">
        <v>206</v>
      </c>
      <c r="D121" s="38"/>
      <c r="E121" s="38"/>
      <c r="F121" s="38"/>
      <c r="G121" s="38"/>
    </row>
    <row r="122" spans="1:7" x14ac:dyDescent="0.2">
      <c r="A122" s="59" t="s">
        <v>207</v>
      </c>
      <c r="B122" s="7" t="s">
        <v>332</v>
      </c>
      <c r="C122" s="61"/>
      <c r="D122" s="62"/>
    </row>
    <row r="123" spans="1:7" x14ac:dyDescent="0.2">
      <c r="A123" s="59" t="s">
        <v>208</v>
      </c>
      <c r="B123" s="2" t="s">
        <v>212</v>
      </c>
      <c r="C123" s="63"/>
      <c r="D123" s="62"/>
    </row>
    <row r="124" spans="1:7" x14ac:dyDescent="0.2">
      <c r="A124" s="59" t="s">
        <v>209</v>
      </c>
      <c r="B124" s="2" t="s">
        <v>214</v>
      </c>
      <c r="C124" s="64"/>
      <c r="D124" s="62"/>
    </row>
    <row r="125" spans="1:7" x14ac:dyDescent="0.2">
      <c r="A125" s="59" t="s">
        <v>210</v>
      </c>
      <c r="B125" s="2" t="s">
        <v>216</v>
      </c>
      <c r="C125" s="64"/>
      <c r="D125" s="62"/>
    </row>
    <row r="126" spans="1:7" x14ac:dyDescent="0.2">
      <c r="A126" s="59" t="s">
        <v>211</v>
      </c>
      <c r="B126" s="65" t="s">
        <v>218</v>
      </c>
      <c r="C126" s="66"/>
      <c r="D126" s="62"/>
    </row>
    <row r="127" spans="1:7" x14ac:dyDescent="0.2">
      <c r="A127" s="59" t="s">
        <v>213</v>
      </c>
      <c r="B127" s="65" t="s">
        <v>220</v>
      </c>
      <c r="C127" s="64"/>
      <c r="D127" s="62"/>
    </row>
    <row r="128" spans="1:7" x14ac:dyDescent="0.2">
      <c r="A128" s="59" t="s">
        <v>215</v>
      </c>
      <c r="B128" s="7" t="s">
        <v>241</v>
      </c>
      <c r="C128" s="2"/>
      <c r="E128" s="38"/>
      <c r="F128" s="38"/>
    </row>
    <row r="129" spans="1:7" ht="12.75" x14ac:dyDescent="0.2">
      <c r="A129" s="59" t="s">
        <v>217</v>
      </c>
      <c r="B129" s="7" t="s">
        <v>223</v>
      </c>
      <c r="C129" s="2"/>
      <c r="E129" s="38"/>
      <c r="F129" s="67"/>
    </row>
    <row r="130" spans="1:7" x14ac:dyDescent="0.2">
      <c r="A130" s="59" t="s">
        <v>219</v>
      </c>
      <c r="B130" s="68" t="s">
        <v>331</v>
      </c>
      <c r="F130" s="38"/>
      <c r="G130" s="38"/>
    </row>
    <row r="131" spans="1:7" x14ac:dyDescent="0.2">
      <c r="A131" s="59" t="s">
        <v>221</v>
      </c>
      <c r="B131" s="2" t="s">
        <v>227</v>
      </c>
      <c r="F131" s="38"/>
      <c r="G131" s="38"/>
    </row>
    <row r="132" spans="1:7" x14ac:dyDescent="0.2">
      <c r="A132" s="59" t="s">
        <v>222</v>
      </c>
      <c r="B132" s="7" t="s">
        <v>229</v>
      </c>
      <c r="C132" s="57"/>
      <c r="D132" s="57"/>
      <c r="E132" s="38"/>
      <c r="F132" s="38"/>
    </row>
    <row r="133" spans="1:7" ht="15" x14ac:dyDescent="0.25">
      <c r="A133" s="59" t="s">
        <v>224</v>
      </c>
      <c r="B133" s="7" t="s">
        <v>231</v>
      </c>
      <c r="C133" s="69"/>
      <c r="D133" s="57"/>
      <c r="E133" s="35"/>
      <c r="F133" s="38"/>
      <c r="G133" s="38"/>
    </row>
    <row r="134" spans="1:7" x14ac:dyDescent="0.2">
      <c r="A134" s="59" t="s">
        <v>226</v>
      </c>
      <c r="B134" s="7" t="s">
        <v>240</v>
      </c>
      <c r="C134" s="63"/>
      <c r="D134" s="57"/>
      <c r="E134" s="57"/>
      <c r="F134" s="38"/>
      <c r="G134" s="38"/>
    </row>
    <row r="135" spans="1:7" x14ac:dyDescent="0.2">
      <c r="A135" s="59" t="s">
        <v>228</v>
      </c>
      <c r="B135" s="7" t="s">
        <v>234</v>
      </c>
      <c r="C135" s="38"/>
      <c r="D135" s="38"/>
      <c r="E135" s="38"/>
      <c r="F135" s="38"/>
    </row>
    <row r="136" spans="1:7" x14ac:dyDescent="0.2">
      <c r="A136" s="85" t="s">
        <v>230</v>
      </c>
      <c r="B136" s="2" t="s">
        <v>247</v>
      </c>
    </row>
    <row r="137" spans="1:7" x14ac:dyDescent="0.2">
      <c r="A137" s="85" t="s">
        <v>232</v>
      </c>
      <c r="B137" s="2" t="s">
        <v>248</v>
      </c>
      <c r="C137" s="2"/>
    </row>
    <row r="138" spans="1:7" x14ac:dyDescent="0.2">
      <c r="A138" s="59" t="s">
        <v>233</v>
      </c>
      <c r="B138" s="2" t="s">
        <v>236</v>
      </c>
    </row>
    <row r="139" spans="1:7" x14ac:dyDescent="0.2">
      <c r="A139" s="59" t="s">
        <v>343</v>
      </c>
      <c r="B139" s="2" t="s">
        <v>345</v>
      </c>
    </row>
    <row r="140" spans="1:7" x14ac:dyDescent="0.2">
      <c r="A140" s="59" t="s">
        <v>344</v>
      </c>
      <c r="B140" s="2" t="s">
        <v>346</v>
      </c>
    </row>
    <row r="141" spans="1:7" x14ac:dyDescent="0.2">
      <c r="A141" s="59"/>
      <c r="C141" s="2"/>
    </row>
  </sheetData>
  <mergeCells count="2">
    <mergeCell ref="B1:G1"/>
    <mergeCell ref="B2:G2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41"/>
  <sheetViews>
    <sheetView topLeftCell="A4" workbookViewId="0">
      <selection activeCell="G24" sqref="G24"/>
    </sheetView>
  </sheetViews>
  <sheetFormatPr baseColWidth="10" defaultColWidth="21.28515625" defaultRowHeight="11.25" x14ac:dyDescent="0.2"/>
  <cols>
    <col min="1" max="1" width="4.5703125" style="2" customWidth="1"/>
    <col min="2" max="2" width="39.7109375" style="2" customWidth="1"/>
    <col min="3" max="3" width="10.7109375" style="34" customWidth="1"/>
    <col min="4" max="4" width="14.42578125" style="2" customWidth="1"/>
    <col min="5" max="5" width="5.7109375" style="2" customWidth="1"/>
    <col min="6" max="6" width="6.85546875" style="2" customWidth="1"/>
    <col min="7" max="7" width="7.85546875" style="2" customWidth="1"/>
    <col min="8" max="16384" width="21.28515625" style="2"/>
  </cols>
  <sheetData>
    <row r="1" spans="1:7" ht="12" x14ac:dyDescent="0.2">
      <c r="A1" s="1"/>
      <c r="B1" s="193" t="s">
        <v>4</v>
      </c>
      <c r="C1" s="193"/>
      <c r="D1" s="193"/>
      <c r="E1" s="193"/>
      <c r="F1" s="193"/>
      <c r="G1" s="193"/>
    </row>
    <row r="2" spans="1:7" ht="12" x14ac:dyDescent="0.2">
      <c r="A2" s="3"/>
      <c r="B2" s="193" t="s">
        <v>348</v>
      </c>
      <c r="C2" s="193"/>
      <c r="D2" s="193"/>
      <c r="E2" s="193"/>
      <c r="F2" s="193"/>
      <c r="G2" s="193"/>
    </row>
    <row r="3" spans="1:7" ht="67.5" x14ac:dyDescent="0.2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</row>
    <row r="4" spans="1:7" x14ac:dyDescent="0.2">
      <c r="A4" s="7"/>
      <c r="B4" s="8" t="s">
        <v>11</v>
      </c>
      <c r="C4" s="9"/>
      <c r="D4" s="10"/>
      <c r="E4" s="118"/>
      <c r="F4" s="118"/>
      <c r="G4" s="118"/>
    </row>
    <row r="5" spans="1:7" ht="12.75" x14ac:dyDescent="0.2">
      <c r="A5" s="11">
        <v>1</v>
      </c>
      <c r="B5" s="86" t="s">
        <v>12</v>
      </c>
      <c r="C5" s="93" t="s">
        <v>13</v>
      </c>
      <c r="D5" s="20" t="s">
        <v>14</v>
      </c>
      <c r="E5" s="77">
        <v>81</v>
      </c>
      <c r="F5" s="75">
        <v>167</v>
      </c>
      <c r="G5" s="75">
        <v>2</v>
      </c>
    </row>
    <row r="6" spans="1:7" ht="12.75" x14ac:dyDescent="0.2">
      <c r="A6" s="11">
        <v>2</v>
      </c>
      <c r="B6" s="86" t="s">
        <v>15</v>
      </c>
      <c r="C6" s="93" t="s">
        <v>16</v>
      </c>
      <c r="D6" s="86" t="s">
        <v>14</v>
      </c>
      <c r="E6" s="77">
        <v>54</v>
      </c>
      <c r="F6" s="75">
        <v>147</v>
      </c>
      <c r="G6" s="75">
        <v>1</v>
      </c>
    </row>
    <row r="7" spans="1:7" ht="12.75" x14ac:dyDescent="0.2">
      <c r="A7" s="11"/>
      <c r="B7" s="8" t="s">
        <v>17</v>
      </c>
      <c r="C7" s="93"/>
      <c r="D7" s="15"/>
      <c r="E7" s="72"/>
      <c r="F7" s="75"/>
      <c r="G7" s="75"/>
    </row>
    <row r="8" spans="1:7" ht="12.75" x14ac:dyDescent="0.2">
      <c r="A8" s="11"/>
      <c r="B8" s="17" t="s">
        <v>18</v>
      </c>
      <c r="C8" s="93"/>
      <c r="D8" s="15"/>
      <c r="E8" s="72"/>
      <c r="F8" s="18"/>
      <c r="G8" s="75"/>
    </row>
    <row r="9" spans="1:7" ht="12.75" x14ac:dyDescent="0.2">
      <c r="A9" s="11">
        <v>1</v>
      </c>
      <c r="B9" s="78" t="s">
        <v>238</v>
      </c>
      <c r="C9" s="93" t="s">
        <v>19</v>
      </c>
      <c r="D9" s="19" t="s">
        <v>20</v>
      </c>
      <c r="E9" s="73">
        <v>6</v>
      </c>
      <c r="F9" s="75">
        <v>0</v>
      </c>
      <c r="G9" s="75">
        <v>0</v>
      </c>
    </row>
    <row r="10" spans="1:7" ht="12.75" x14ac:dyDescent="0.2">
      <c r="A10" s="11">
        <f>A9+1</f>
        <v>2</v>
      </c>
      <c r="B10" s="78" t="s">
        <v>262</v>
      </c>
      <c r="C10" s="93" t="s">
        <v>21</v>
      </c>
      <c r="D10" s="20" t="s">
        <v>22</v>
      </c>
      <c r="E10" s="74">
        <v>5</v>
      </c>
      <c r="F10" s="76">
        <v>5</v>
      </c>
      <c r="G10" s="76">
        <v>0</v>
      </c>
    </row>
    <row r="11" spans="1:7" ht="12.75" x14ac:dyDescent="0.2">
      <c r="A11" s="11">
        <f t="shared" ref="A11:A38" si="0">A10+1</f>
        <v>3</v>
      </c>
      <c r="B11" s="78" t="s">
        <v>249</v>
      </c>
      <c r="C11" s="93" t="s">
        <v>23</v>
      </c>
      <c r="D11" s="19" t="s">
        <v>22</v>
      </c>
      <c r="E11" s="73">
        <v>45</v>
      </c>
      <c r="F11" s="75">
        <v>284</v>
      </c>
      <c r="G11" s="75">
        <v>4</v>
      </c>
    </row>
    <row r="12" spans="1:7" ht="12.75" x14ac:dyDescent="0.2">
      <c r="A12" s="11">
        <f t="shared" si="0"/>
        <v>4</v>
      </c>
      <c r="B12" s="71" t="s">
        <v>24</v>
      </c>
      <c r="C12" s="93" t="s">
        <v>25</v>
      </c>
      <c r="D12" s="19" t="s">
        <v>26</v>
      </c>
      <c r="E12" s="73">
        <v>2</v>
      </c>
      <c r="F12" s="75">
        <v>0</v>
      </c>
      <c r="G12" s="75">
        <v>0</v>
      </c>
    </row>
    <row r="13" spans="1:7" ht="12.75" x14ac:dyDescent="0.2">
      <c r="A13" s="11">
        <f t="shared" si="0"/>
        <v>5</v>
      </c>
      <c r="B13" s="12" t="s">
        <v>27</v>
      </c>
      <c r="C13" s="93" t="s">
        <v>28</v>
      </c>
      <c r="D13" s="19" t="s">
        <v>29</v>
      </c>
      <c r="E13" s="73">
        <v>17</v>
      </c>
      <c r="F13" s="75">
        <v>22</v>
      </c>
      <c r="G13" s="75">
        <v>0</v>
      </c>
    </row>
    <row r="14" spans="1:7" ht="12.75" x14ac:dyDescent="0.2">
      <c r="A14" s="11">
        <f t="shared" si="0"/>
        <v>6</v>
      </c>
      <c r="B14" s="78" t="s">
        <v>244</v>
      </c>
      <c r="C14" s="93" t="s">
        <v>30</v>
      </c>
      <c r="D14" s="19" t="s">
        <v>31</v>
      </c>
      <c r="E14" s="73">
        <v>2</v>
      </c>
      <c r="F14" s="75">
        <v>2</v>
      </c>
      <c r="G14" s="75">
        <v>0</v>
      </c>
    </row>
    <row r="15" spans="1:7" ht="25.5" x14ac:dyDescent="0.2">
      <c r="A15" s="11">
        <f t="shared" si="0"/>
        <v>7</v>
      </c>
      <c r="B15" s="84" t="s">
        <v>270</v>
      </c>
      <c r="C15" s="93" t="s">
        <v>286</v>
      </c>
      <c r="D15" s="19" t="s">
        <v>33</v>
      </c>
      <c r="E15" s="73">
        <v>1</v>
      </c>
      <c r="F15" s="75">
        <v>0</v>
      </c>
      <c r="G15" s="75">
        <v>0</v>
      </c>
    </row>
    <row r="16" spans="1:7" ht="12.75" x14ac:dyDescent="0.2">
      <c r="A16" s="11">
        <f t="shared" si="0"/>
        <v>8</v>
      </c>
      <c r="B16" s="80" t="s">
        <v>256</v>
      </c>
      <c r="C16" s="93" t="s">
        <v>34</v>
      </c>
      <c r="D16" s="23" t="s">
        <v>35</v>
      </c>
      <c r="E16" s="75">
        <v>3</v>
      </c>
      <c r="F16" s="75">
        <v>3</v>
      </c>
      <c r="G16" s="75">
        <v>1</v>
      </c>
    </row>
    <row r="17" spans="1:7" ht="12.75" x14ac:dyDescent="0.2">
      <c r="A17" s="11">
        <f t="shared" si="0"/>
        <v>9</v>
      </c>
      <c r="B17" s="81" t="s">
        <v>265</v>
      </c>
      <c r="C17" s="93" t="s">
        <v>36</v>
      </c>
      <c r="D17" s="23" t="s">
        <v>37</v>
      </c>
      <c r="E17" s="75">
        <v>1</v>
      </c>
      <c r="F17" s="75">
        <v>0</v>
      </c>
      <c r="G17" s="75">
        <v>0</v>
      </c>
    </row>
    <row r="18" spans="1:7" ht="12.75" x14ac:dyDescent="0.2">
      <c r="A18" s="11">
        <f t="shared" si="0"/>
        <v>10</v>
      </c>
      <c r="B18" s="12" t="s">
        <v>38</v>
      </c>
      <c r="C18" s="93" t="s">
        <v>285</v>
      </c>
      <c r="D18" s="19" t="s">
        <v>40</v>
      </c>
      <c r="E18" s="73">
        <v>1</v>
      </c>
      <c r="F18" s="75">
        <v>0</v>
      </c>
      <c r="G18" s="75">
        <v>0</v>
      </c>
    </row>
    <row r="19" spans="1:7" ht="12.75" x14ac:dyDescent="0.2">
      <c r="A19" s="11">
        <f t="shared" si="0"/>
        <v>11</v>
      </c>
      <c r="B19" s="80" t="s">
        <v>250</v>
      </c>
      <c r="C19" s="93" t="s">
        <v>46</v>
      </c>
      <c r="D19" s="23" t="s">
        <v>35</v>
      </c>
      <c r="E19" s="75">
        <v>23</v>
      </c>
      <c r="F19" s="75">
        <v>29</v>
      </c>
      <c r="G19" s="75">
        <v>6</v>
      </c>
    </row>
    <row r="20" spans="1:7" ht="12.75" x14ac:dyDescent="0.2">
      <c r="A20" s="11">
        <f t="shared" si="0"/>
        <v>12</v>
      </c>
      <c r="B20" s="89" t="s">
        <v>264</v>
      </c>
      <c r="C20" s="93" t="s">
        <v>44</v>
      </c>
      <c r="D20" s="14" t="s">
        <v>22</v>
      </c>
      <c r="E20" s="77">
        <v>18</v>
      </c>
      <c r="F20" s="75">
        <v>0</v>
      </c>
      <c r="G20" s="75">
        <v>2</v>
      </c>
    </row>
    <row r="21" spans="1:7" ht="12.75" x14ac:dyDescent="0.2">
      <c r="A21" s="11">
        <f t="shared" si="0"/>
        <v>13</v>
      </c>
      <c r="B21" s="80" t="s">
        <v>258</v>
      </c>
      <c r="C21" s="93" t="s">
        <v>47</v>
      </c>
      <c r="D21" s="23" t="s">
        <v>31</v>
      </c>
      <c r="E21" s="75">
        <v>6</v>
      </c>
      <c r="F21" s="75">
        <v>3</v>
      </c>
      <c r="G21" s="75">
        <v>0</v>
      </c>
    </row>
    <row r="22" spans="1:7" ht="12.75" x14ac:dyDescent="0.2">
      <c r="A22" s="11">
        <f t="shared" si="0"/>
        <v>14</v>
      </c>
      <c r="B22" s="12" t="s">
        <v>48</v>
      </c>
      <c r="C22" s="93" t="s">
        <v>49</v>
      </c>
      <c r="D22" s="19" t="s">
        <v>50</v>
      </c>
      <c r="E22" s="73">
        <v>3</v>
      </c>
      <c r="F22" s="75">
        <v>0</v>
      </c>
      <c r="G22" s="75">
        <v>0</v>
      </c>
    </row>
    <row r="23" spans="1:7" ht="12.75" x14ac:dyDescent="0.2">
      <c r="A23" s="11">
        <f t="shared" si="0"/>
        <v>15</v>
      </c>
      <c r="B23" s="86" t="s">
        <v>51</v>
      </c>
      <c r="C23" s="93" t="s">
        <v>52</v>
      </c>
      <c r="D23" s="19" t="s">
        <v>22</v>
      </c>
      <c r="E23" s="73">
        <v>27</v>
      </c>
      <c r="F23" s="75">
        <v>199</v>
      </c>
      <c r="G23" s="75">
        <v>6</v>
      </c>
    </row>
    <row r="24" spans="1:7" ht="12.75" x14ac:dyDescent="0.2">
      <c r="A24" s="11">
        <f t="shared" si="0"/>
        <v>16</v>
      </c>
      <c r="B24" s="71" t="s">
        <v>53</v>
      </c>
      <c r="C24" s="93" t="s">
        <v>54</v>
      </c>
      <c r="D24" s="19" t="s">
        <v>55</v>
      </c>
      <c r="E24" s="73">
        <v>10</v>
      </c>
      <c r="F24" s="75">
        <v>0</v>
      </c>
      <c r="G24" s="75">
        <v>0</v>
      </c>
    </row>
    <row r="25" spans="1:7" ht="12.75" x14ac:dyDescent="0.2">
      <c r="A25" s="11">
        <f t="shared" si="0"/>
        <v>17</v>
      </c>
      <c r="B25" s="89" t="s">
        <v>257</v>
      </c>
      <c r="C25" s="93" t="s">
        <v>56</v>
      </c>
      <c r="D25" s="19" t="s">
        <v>20</v>
      </c>
      <c r="E25" s="73">
        <v>11</v>
      </c>
      <c r="F25" s="75">
        <v>39</v>
      </c>
      <c r="G25" s="75">
        <v>6</v>
      </c>
    </row>
    <row r="26" spans="1:7" s="7" customFormat="1" ht="12.75" x14ac:dyDescent="0.2">
      <c r="A26" s="11">
        <f t="shared" si="0"/>
        <v>18</v>
      </c>
      <c r="B26" s="22" t="s">
        <v>57</v>
      </c>
      <c r="C26" s="93" t="s">
        <v>58</v>
      </c>
      <c r="D26" s="23" t="s">
        <v>59</v>
      </c>
      <c r="E26" s="75">
        <v>9</v>
      </c>
      <c r="F26" s="75">
        <v>0</v>
      </c>
      <c r="G26" s="75">
        <v>12</v>
      </c>
    </row>
    <row r="27" spans="1:7" s="7" customFormat="1" ht="12.75" x14ac:dyDescent="0.2">
      <c r="A27" s="11">
        <f t="shared" si="0"/>
        <v>19</v>
      </c>
      <c r="B27" s="80" t="s">
        <v>251</v>
      </c>
      <c r="C27" s="93" t="s">
        <v>60</v>
      </c>
      <c r="D27" s="23" t="s">
        <v>37</v>
      </c>
      <c r="E27" s="75">
        <v>2</v>
      </c>
      <c r="F27" s="75">
        <v>0</v>
      </c>
      <c r="G27" s="75">
        <v>0</v>
      </c>
    </row>
    <row r="28" spans="1:7" s="7" customFormat="1" ht="12.75" x14ac:dyDescent="0.2">
      <c r="A28" s="11">
        <f t="shared" si="0"/>
        <v>20</v>
      </c>
      <c r="B28" s="22" t="s">
        <v>61</v>
      </c>
      <c r="C28" s="93" t="s">
        <v>60</v>
      </c>
      <c r="D28" s="23" t="s">
        <v>62</v>
      </c>
      <c r="E28" s="75">
        <v>2</v>
      </c>
      <c r="F28" s="75">
        <v>0</v>
      </c>
      <c r="G28" s="75">
        <v>0</v>
      </c>
    </row>
    <row r="29" spans="1:7" ht="12.75" x14ac:dyDescent="0.2">
      <c r="A29" s="11">
        <f t="shared" si="0"/>
        <v>21</v>
      </c>
      <c r="B29" s="22" t="s">
        <v>63</v>
      </c>
      <c r="C29" s="93" t="s">
        <v>64</v>
      </c>
      <c r="D29" s="23" t="s">
        <v>37</v>
      </c>
      <c r="E29" s="75">
        <v>1</v>
      </c>
      <c r="F29" s="75">
        <v>0</v>
      </c>
      <c r="G29" s="75">
        <v>0</v>
      </c>
    </row>
    <row r="30" spans="1:7" ht="12.75" x14ac:dyDescent="0.2">
      <c r="A30" s="11">
        <f t="shared" si="0"/>
        <v>22</v>
      </c>
      <c r="B30" s="80" t="s">
        <v>260</v>
      </c>
      <c r="C30" s="93" t="s">
        <v>65</v>
      </c>
      <c r="D30" s="26" t="s">
        <v>37</v>
      </c>
      <c r="E30" s="75">
        <v>1</v>
      </c>
      <c r="F30" s="75">
        <v>0</v>
      </c>
      <c r="G30" s="75">
        <v>0</v>
      </c>
    </row>
    <row r="31" spans="1:7" ht="12.75" x14ac:dyDescent="0.2">
      <c r="A31" s="11">
        <f t="shared" si="0"/>
        <v>23</v>
      </c>
      <c r="B31" s="22" t="s">
        <v>66</v>
      </c>
      <c r="C31" s="93" t="s">
        <v>67</v>
      </c>
      <c r="D31" s="26" t="s">
        <v>68</v>
      </c>
      <c r="E31" s="75">
        <v>1</v>
      </c>
      <c r="F31" s="75">
        <v>0</v>
      </c>
      <c r="G31" s="75">
        <v>4</v>
      </c>
    </row>
    <row r="32" spans="1:7" ht="12.75" x14ac:dyDescent="0.2">
      <c r="A32" s="11">
        <f t="shared" si="0"/>
        <v>24</v>
      </c>
      <c r="B32" s="80" t="s">
        <v>263</v>
      </c>
      <c r="C32" s="93" t="s">
        <v>341</v>
      </c>
      <c r="D32" s="26" t="s">
        <v>37</v>
      </c>
      <c r="E32" s="75">
        <v>1</v>
      </c>
      <c r="F32" s="75">
        <v>0</v>
      </c>
      <c r="G32" s="75">
        <v>0</v>
      </c>
    </row>
    <row r="33" spans="1:7" ht="12.75" x14ac:dyDescent="0.2">
      <c r="A33" s="11">
        <f t="shared" si="0"/>
        <v>25</v>
      </c>
      <c r="B33" s="22" t="s">
        <v>70</v>
      </c>
      <c r="C33" s="93" t="s">
        <v>71</v>
      </c>
      <c r="D33" s="23" t="s">
        <v>55</v>
      </c>
      <c r="E33" s="75">
        <v>3</v>
      </c>
      <c r="F33" s="75">
        <v>0</v>
      </c>
      <c r="G33" s="75">
        <v>0</v>
      </c>
    </row>
    <row r="34" spans="1:7" ht="12.75" x14ac:dyDescent="0.2">
      <c r="A34" s="11">
        <f t="shared" si="0"/>
        <v>26</v>
      </c>
      <c r="B34" s="22" t="s">
        <v>72</v>
      </c>
      <c r="C34" s="93" t="s">
        <v>73</v>
      </c>
      <c r="D34" s="23" t="s">
        <v>29</v>
      </c>
      <c r="E34" s="75">
        <v>1</v>
      </c>
      <c r="F34" s="75">
        <v>0</v>
      </c>
      <c r="G34" s="75">
        <v>0</v>
      </c>
    </row>
    <row r="35" spans="1:7" ht="12.75" x14ac:dyDescent="0.2">
      <c r="A35" s="11">
        <f t="shared" si="0"/>
        <v>27</v>
      </c>
      <c r="B35" s="22" t="s">
        <v>74</v>
      </c>
      <c r="C35" s="93" t="s">
        <v>75</v>
      </c>
      <c r="D35" s="23" t="s">
        <v>35</v>
      </c>
      <c r="E35" s="75">
        <v>3</v>
      </c>
      <c r="F35" s="75">
        <v>10</v>
      </c>
      <c r="G35" s="75">
        <v>0</v>
      </c>
    </row>
    <row r="36" spans="1:7" ht="12.75" x14ac:dyDescent="0.2">
      <c r="A36" s="11">
        <f t="shared" si="0"/>
        <v>28</v>
      </c>
      <c r="B36" s="12" t="s">
        <v>76</v>
      </c>
      <c r="C36" s="93" t="s">
        <v>77</v>
      </c>
      <c r="D36" s="26" t="s">
        <v>22</v>
      </c>
      <c r="E36" s="73">
        <v>1</v>
      </c>
      <c r="F36" s="73">
        <v>0</v>
      </c>
      <c r="G36" s="73">
        <v>0</v>
      </c>
    </row>
    <row r="37" spans="1:7" ht="12.75" x14ac:dyDescent="0.2">
      <c r="A37" s="11">
        <f t="shared" si="0"/>
        <v>29</v>
      </c>
      <c r="B37" s="88" t="s">
        <v>78</v>
      </c>
      <c r="C37" s="93" t="s">
        <v>79</v>
      </c>
      <c r="D37" s="23" t="s">
        <v>80</v>
      </c>
      <c r="E37" s="73">
        <v>2</v>
      </c>
      <c r="F37" s="75">
        <v>1</v>
      </c>
      <c r="G37" s="75">
        <v>12</v>
      </c>
    </row>
    <row r="38" spans="1:7" ht="12.75" x14ac:dyDescent="0.2">
      <c r="A38" s="11">
        <f t="shared" si="0"/>
        <v>30</v>
      </c>
      <c r="B38" s="12" t="s">
        <v>81</v>
      </c>
      <c r="C38" s="93" t="s">
        <v>82</v>
      </c>
      <c r="D38" s="20" t="s">
        <v>22</v>
      </c>
      <c r="E38" s="77">
        <v>1</v>
      </c>
      <c r="F38" s="75">
        <v>0</v>
      </c>
      <c r="G38" s="75">
        <v>0</v>
      </c>
    </row>
    <row r="39" spans="1:7" ht="12.75" x14ac:dyDescent="0.2">
      <c r="A39" s="11"/>
      <c r="C39" s="2"/>
      <c r="E39" s="7"/>
      <c r="F39" s="7"/>
      <c r="G39" s="7"/>
    </row>
    <row r="40" spans="1:7" ht="12.75" x14ac:dyDescent="0.2">
      <c r="A40" s="11"/>
      <c r="B40" s="17" t="s">
        <v>83</v>
      </c>
      <c r="C40" s="16"/>
      <c r="D40" s="15"/>
      <c r="E40" s="72"/>
      <c r="F40" s="75"/>
      <c r="G40" s="75"/>
    </row>
    <row r="41" spans="1:7" ht="12.75" x14ac:dyDescent="0.2">
      <c r="A41" s="11">
        <v>1</v>
      </c>
      <c r="B41" s="71" t="s">
        <v>84</v>
      </c>
      <c r="C41" s="95" t="s">
        <v>85</v>
      </c>
      <c r="D41" s="20" t="s">
        <v>14</v>
      </c>
      <c r="E41" s="77">
        <v>67</v>
      </c>
      <c r="F41" s="75">
        <v>425</v>
      </c>
      <c r="G41" s="75">
        <v>23</v>
      </c>
    </row>
    <row r="42" spans="1:7" ht="12.75" x14ac:dyDescent="0.2">
      <c r="A42" s="11">
        <f t="shared" ref="A42:A57" si="1">+A41+1</f>
        <v>2</v>
      </c>
      <c r="B42" s="86" t="s">
        <v>86</v>
      </c>
      <c r="C42" s="95" t="s">
        <v>87</v>
      </c>
      <c r="D42" s="19" t="s">
        <v>14</v>
      </c>
      <c r="E42" s="73">
        <v>4</v>
      </c>
      <c r="F42" s="75">
        <v>9</v>
      </c>
      <c r="G42" s="75">
        <v>1</v>
      </c>
    </row>
    <row r="43" spans="1:7" ht="12.75" x14ac:dyDescent="0.2">
      <c r="A43" s="11">
        <f t="shared" si="1"/>
        <v>3</v>
      </c>
      <c r="B43" s="12" t="s">
        <v>88</v>
      </c>
      <c r="C43" s="95" t="s">
        <v>287</v>
      </c>
      <c r="D43" s="19" t="s">
        <v>14</v>
      </c>
      <c r="E43" s="73">
        <v>16</v>
      </c>
      <c r="F43" s="75">
        <v>28</v>
      </c>
      <c r="G43" s="75">
        <v>6</v>
      </c>
    </row>
    <row r="44" spans="1:7" ht="12.75" x14ac:dyDescent="0.2">
      <c r="A44" s="11">
        <f t="shared" si="1"/>
        <v>4</v>
      </c>
      <c r="B44" s="71" t="s">
        <v>90</v>
      </c>
      <c r="C44" s="95" t="s">
        <v>336</v>
      </c>
      <c r="D44" s="19" t="s">
        <v>14</v>
      </c>
      <c r="E44" s="73">
        <v>26</v>
      </c>
      <c r="F44" s="75">
        <v>65</v>
      </c>
      <c r="G44" s="75">
        <v>4</v>
      </c>
    </row>
    <row r="45" spans="1:7" ht="12.75" x14ac:dyDescent="0.2">
      <c r="A45" s="11">
        <f t="shared" si="1"/>
        <v>5</v>
      </c>
      <c r="B45" s="71" t="s">
        <v>92</v>
      </c>
      <c r="C45" s="95" t="s">
        <v>337</v>
      </c>
      <c r="D45" s="19" t="s">
        <v>14</v>
      </c>
      <c r="E45" s="73">
        <v>4</v>
      </c>
      <c r="F45" s="75">
        <v>6</v>
      </c>
      <c r="G45" s="75">
        <v>0</v>
      </c>
    </row>
    <row r="46" spans="1:7" ht="12.75" x14ac:dyDescent="0.2">
      <c r="A46" s="11">
        <f t="shared" si="1"/>
        <v>6</v>
      </c>
      <c r="B46" s="86" t="s">
        <v>94</v>
      </c>
      <c r="C46" s="95" t="s">
        <v>338</v>
      </c>
      <c r="D46" s="14" t="s">
        <v>14</v>
      </c>
      <c r="E46" s="77">
        <v>4</v>
      </c>
      <c r="F46" s="75">
        <v>2</v>
      </c>
      <c r="G46" s="75">
        <v>0</v>
      </c>
    </row>
    <row r="47" spans="1:7" ht="12.75" x14ac:dyDescent="0.2">
      <c r="A47" s="11">
        <f t="shared" si="1"/>
        <v>7</v>
      </c>
      <c r="B47" s="86" t="s">
        <v>96</v>
      </c>
      <c r="C47" s="95" t="s">
        <v>97</v>
      </c>
      <c r="D47" s="19" t="s">
        <v>14</v>
      </c>
      <c r="E47" s="73">
        <v>28</v>
      </c>
      <c r="F47" s="75">
        <v>47</v>
      </c>
      <c r="G47" s="75">
        <v>9</v>
      </c>
    </row>
    <row r="48" spans="1:7" ht="12.75" x14ac:dyDescent="0.2">
      <c r="A48" s="11">
        <f t="shared" si="1"/>
        <v>8</v>
      </c>
      <c r="B48" s="71" t="s">
        <v>98</v>
      </c>
      <c r="C48" s="95" t="s">
        <v>335</v>
      </c>
      <c r="D48" s="101" t="s">
        <v>14</v>
      </c>
      <c r="E48" s="73">
        <v>33</v>
      </c>
      <c r="F48" s="75">
        <v>109</v>
      </c>
      <c r="G48" s="75">
        <v>33</v>
      </c>
    </row>
    <row r="49" spans="1:8" ht="12.75" x14ac:dyDescent="0.2">
      <c r="A49" s="11">
        <f t="shared" si="1"/>
        <v>9</v>
      </c>
      <c r="B49" s="71" t="s">
        <v>100</v>
      </c>
      <c r="C49" s="95" t="s">
        <v>284</v>
      </c>
      <c r="D49" s="19" t="s">
        <v>14</v>
      </c>
      <c r="E49" s="73">
        <v>12</v>
      </c>
      <c r="F49" s="75">
        <v>26</v>
      </c>
      <c r="G49" s="75">
        <v>1</v>
      </c>
    </row>
    <row r="50" spans="1:8" ht="12.75" x14ac:dyDescent="0.2">
      <c r="A50" s="11">
        <f t="shared" si="1"/>
        <v>10</v>
      </c>
      <c r="B50" s="71" t="s">
        <v>3</v>
      </c>
      <c r="C50" s="95" t="s">
        <v>339</v>
      </c>
      <c r="D50" s="19" t="s">
        <v>14</v>
      </c>
      <c r="E50" s="73">
        <v>1</v>
      </c>
      <c r="F50" s="75">
        <v>0</v>
      </c>
      <c r="G50" s="75">
        <v>0</v>
      </c>
    </row>
    <row r="51" spans="1:8" ht="12.75" x14ac:dyDescent="0.2">
      <c r="A51" s="11">
        <f t="shared" si="1"/>
        <v>11</v>
      </c>
      <c r="B51" s="89" t="s">
        <v>269</v>
      </c>
      <c r="C51" s="95" t="s">
        <v>104</v>
      </c>
      <c r="D51" s="19" t="s">
        <v>14</v>
      </c>
      <c r="E51" s="73">
        <v>5</v>
      </c>
      <c r="F51" s="75">
        <v>2</v>
      </c>
      <c r="G51" s="75">
        <v>5</v>
      </c>
    </row>
    <row r="52" spans="1:8" ht="12.75" x14ac:dyDescent="0.2">
      <c r="A52" s="11">
        <f t="shared" si="1"/>
        <v>12</v>
      </c>
      <c r="B52" s="71" t="s">
        <v>105</v>
      </c>
      <c r="C52" s="95" t="s">
        <v>106</v>
      </c>
      <c r="D52" s="19" t="s">
        <v>14</v>
      </c>
      <c r="E52" s="73">
        <v>5</v>
      </c>
      <c r="F52" s="75">
        <v>0</v>
      </c>
      <c r="G52" s="75">
        <v>1</v>
      </c>
    </row>
    <row r="53" spans="1:8" ht="12.75" x14ac:dyDescent="0.2">
      <c r="A53" s="11">
        <f t="shared" si="1"/>
        <v>13</v>
      </c>
      <c r="B53" s="22" t="s">
        <v>107</v>
      </c>
      <c r="C53" s="95" t="s">
        <v>108</v>
      </c>
      <c r="D53" s="26" t="s">
        <v>14</v>
      </c>
      <c r="E53" s="73">
        <v>5</v>
      </c>
      <c r="F53" s="73">
        <v>13</v>
      </c>
      <c r="G53" s="73">
        <v>1</v>
      </c>
    </row>
    <row r="54" spans="1:8" ht="12.75" x14ac:dyDescent="0.2">
      <c r="A54" s="11">
        <f t="shared" si="1"/>
        <v>14</v>
      </c>
      <c r="B54" s="86" t="s">
        <v>109</v>
      </c>
      <c r="C54" s="95" t="s">
        <v>110</v>
      </c>
      <c r="D54" s="26" t="s">
        <v>14</v>
      </c>
      <c r="E54" s="73">
        <v>3</v>
      </c>
      <c r="F54" s="73">
        <v>0</v>
      </c>
      <c r="G54" s="73">
        <v>0</v>
      </c>
    </row>
    <row r="55" spans="1:8" ht="12.75" x14ac:dyDescent="0.2">
      <c r="A55" s="11">
        <f t="shared" si="1"/>
        <v>15</v>
      </c>
      <c r="B55" s="89" t="s">
        <v>259</v>
      </c>
      <c r="C55" s="95" t="s">
        <v>111</v>
      </c>
      <c r="D55" s="26" t="s">
        <v>14</v>
      </c>
      <c r="E55" s="73">
        <v>5</v>
      </c>
      <c r="F55" s="73">
        <v>5</v>
      </c>
      <c r="G55" s="73">
        <v>0</v>
      </c>
    </row>
    <row r="56" spans="1:8" ht="12.75" x14ac:dyDescent="0.2">
      <c r="A56" s="11">
        <f t="shared" si="1"/>
        <v>16</v>
      </c>
      <c r="B56" s="71" t="s">
        <v>112</v>
      </c>
      <c r="C56" s="95" t="s">
        <v>113</v>
      </c>
      <c r="D56" s="26" t="s">
        <v>14</v>
      </c>
      <c r="E56" s="73">
        <v>1</v>
      </c>
      <c r="F56" s="73">
        <v>0</v>
      </c>
      <c r="G56" s="73">
        <v>4</v>
      </c>
      <c r="H56" s="120"/>
    </row>
    <row r="57" spans="1:8" ht="12.75" x14ac:dyDescent="0.2">
      <c r="A57" s="11">
        <f t="shared" si="1"/>
        <v>17</v>
      </c>
      <c r="B57" s="71" t="s">
        <v>114</v>
      </c>
      <c r="C57" s="95" t="s">
        <v>115</v>
      </c>
      <c r="D57" s="26" t="s">
        <v>14</v>
      </c>
      <c r="E57" s="73">
        <v>4</v>
      </c>
      <c r="F57" s="73">
        <v>2</v>
      </c>
      <c r="G57" s="73">
        <v>0</v>
      </c>
    </row>
    <row r="58" spans="1:8" ht="12.75" x14ac:dyDescent="0.2">
      <c r="A58" s="29">
        <f>A6+A38+A57</f>
        <v>49</v>
      </c>
      <c r="B58" s="17" t="s">
        <v>116</v>
      </c>
      <c r="C58" s="30"/>
      <c r="D58" s="31"/>
      <c r="E58" s="32">
        <f>SUM(E5:E57)</f>
        <v>567</v>
      </c>
      <c r="F58" s="32">
        <f>SUM(F5:F57)</f>
        <v>1650</v>
      </c>
      <c r="G58" s="32">
        <f>SUM(G5:G57)</f>
        <v>144</v>
      </c>
    </row>
    <row r="59" spans="1:8" ht="12.75" x14ac:dyDescent="0.2">
      <c r="A59" s="11"/>
      <c r="B59" s="33"/>
      <c r="D59" s="35"/>
      <c r="E59" s="36"/>
      <c r="F59" s="37"/>
      <c r="G59" s="38"/>
    </row>
    <row r="60" spans="1:8" ht="12.75" x14ac:dyDescent="0.2">
      <c r="A60" s="11"/>
      <c r="B60" s="33"/>
      <c r="D60" s="35"/>
      <c r="E60" s="36"/>
      <c r="F60" s="37"/>
      <c r="G60" s="38"/>
    </row>
    <row r="61" spans="1:8" ht="67.5" x14ac:dyDescent="0.2">
      <c r="A61" s="8" t="s">
        <v>5</v>
      </c>
      <c r="B61" s="17" t="s">
        <v>117</v>
      </c>
      <c r="C61" s="17" t="s">
        <v>7</v>
      </c>
      <c r="D61" s="17" t="s">
        <v>8</v>
      </c>
      <c r="E61" s="39" t="s">
        <v>0</v>
      </c>
      <c r="F61" s="39" t="s">
        <v>118</v>
      </c>
      <c r="G61" s="39" t="s">
        <v>10</v>
      </c>
    </row>
    <row r="62" spans="1:8" ht="12.75" x14ac:dyDescent="0.2">
      <c r="A62" s="11">
        <v>1</v>
      </c>
      <c r="B62" s="86" t="s">
        <v>119</v>
      </c>
      <c r="C62" s="13" t="s">
        <v>120</v>
      </c>
      <c r="D62" s="87" t="s">
        <v>22</v>
      </c>
      <c r="E62" s="74">
        <v>1</v>
      </c>
      <c r="F62" s="76">
        <v>0</v>
      </c>
      <c r="G62" s="76">
        <v>0</v>
      </c>
    </row>
    <row r="63" spans="1:8" ht="12.75" x14ac:dyDescent="0.2">
      <c r="A63" s="11">
        <f>A62+1</f>
        <v>2</v>
      </c>
      <c r="B63" s="84" t="s">
        <v>246</v>
      </c>
      <c r="C63" s="13" t="s">
        <v>271</v>
      </c>
      <c r="D63" s="19" t="s">
        <v>22</v>
      </c>
      <c r="E63" s="73">
        <v>1</v>
      </c>
      <c r="F63" s="106">
        <v>0</v>
      </c>
      <c r="G63" s="106">
        <v>0</v>
      </c>
    </row>
    <row r="64" spans="1:8" ht="12.75" x14ac:dyDescent="0.2">
      <c r="A64" s="11">
        <f t="shared" ref="A64:A88" si="2">A63+1</f>
        <v>3</v>
      </c>
      <c r="B64" s="86" t="s">
        <v>122</v>
      </c>
      <c r="C64" s="13" t="s">
        <v>272</v>
      </c>
      <c r="D64" s="87" t="s">
        <v>45</v>
      </c>
      <c r="E64" s="74">
        <v>1</v>
      </c>
      <c r="F64" s="106">
        <v>0</v>
      </c>
      <c r="G64" s="106">
        <v>0</v>
      </c>
    </row>
    <row r="65" spans="1:7" ht="12.75" x14ac:dyDescent="0.2">
      <c r="A65" s="11">
        <f t="shared" si="2"/>
        <v>4</v>
      </c>
      <c r="B65" s="22" t="s">
        <v>124</v>
      </c>
      <c r="C65" s="13" t="s">
        <v>273</v>
      </c>
      <c r="D65" s="23" t="s">
        <v>126</v>
      </c>
      <c r="E65" s="75">
        <v>1</v>
      </c>
      <c r="F65" s="106">
        <v>0</v>
      </c>
      <c r="G65" s="106">
        <v>0</v>
      </c>
    </row>
    <row r="66" spans="1:7" ht="12.75" x14ac:dyDescent="0.2">
      <c r="A66" s="11">
        <f t="shared" si="2"/>
        <v>5</v>
      </c>
      <c r="B66" s="22" t="s">
        <v>127</v>
      </c>
      <c r="C66" s="13" t="s">
        <v>274</v>
      </c>
      <c r="D66" s="23" t="s">
        <v>35</v>
      </c>
      <c r="E66" s="75">
        <v>1</v>
      </c>
      <c r="F66" s="106">
        <v>0</v>
      </c>
      <c r="G66" s="106">
        <v>0</v>
      </c>
    </row>
    <row r="67" spans="1:7" ht="12.75" x14ac:dyDescent="0.2">
      <c r="A67" s="11">
        <f t="shared" si="2"/>
        <v>6</v>
      </c>
      <c r="B67" s="22" t="s">
        <v>129</v>
      </c>
      <c r="C67" s="13" t="s">
        <v>275</v>
      </c>
      <c r="D67" s="23" t="s">
        <v>22</v>
      </c>
      <c r="E67" s="75">
        <v>1</v>
      </c>
      <c r="F67" s="106">
        <v>0</v>
      </c>
      <c r="G67" s="106">
        <v>0</v>
      </c>
    </row>
    <row r="68" spans="1:7" ht="12.75" x14ac:dyDescent="0.2">
      <c r="A68" s="11">
        <f t="shared" si="2"/>
        <v>7</v>
      </c>
      <c r="B68" s="22" t="s">
        <v>131</v>
      </c>
      <c r="C68" s="13" t="s">
        <v>276</v>
      </c>
      <c r="D68" s="23" t="s">
        <v>133</v>
      </c>
      <c r="E68" s="75">
        <v>1</v>
      </c>
      <c r="F68" s="106">
        <v>0</v>
      </c>
      <c r="G68" s="106">
        <v>0</v>
      </c>
    </row>
    <row r="69" spans="1:7" ht="12.75" x14ac:dyDescent="0.2">
      <c r="A69" s="11">
        <f t="shared" si="2"/>
        <v>8</v>
      </c>
      <c r="B69" s="22" t="s">
        <v>2</v>
      </c>
      <c r="C69" s="13" t="s">
        <v>277</v>
      </c>
      <c r="D69" s="23" t="s">
        <v>135</v>
      </c>
      <c r="E69" s="75">
        <v>1</v>
      </c>
      <c r="F69" s="106">
        <v>0</v>
      </c>
      <c r="G69" s="106">
        <v>0</v>
      </c>
    </row>
    <row r="70" spans="1:7" ht="12.75" x14ac:dyDescent="0.2">
      <c r="A70" s="11">
        <f t="shared" si="2"/>
        <v>9</v>
      </c>
      <c r="B70" s="22" t="s">
        <v>136</v>
      </c>
      <c r="C70" s="13" t="s">
        <v>278</v>
      </c>
      <c r="D70" s="23" t="s">
        <v>37</v>
      </c>
      <c r="E70" s="75">
        <v>2</v>
      </c>
      <c r="F70" s="106">
        <v>0</v>
      </c>
      <c r="G70" s="106">
        <v>0</v>
      </c>
    </row>
    <row r="71" spans="1:7" ht="12.75" x14ac:dyDescent="0.2">
      <c r="A71" s="11">
        <f t="shared" si="2"/>
        <v>10</v>
      </c>
      <c r="B71" s="80" t="s">
        <v>252</v>
      </c>
      <c r="C71" s="13" t="s">
        <v>279</v>
      </c>
      <c r="D71" s="23" t="s">
        <v>139</v>
      </c>
      <c r="E71" s="75">
        <v>1</v>
      </c>
      <c r="F71" s="106">
        <v>0</v>
      </c>
      <c r="G71" s="106">
        <v>0</v>
      </c>
    </row>
    <row r="72" spans="1:7" ht="12.75" x14ac:dyDescent="0.2">
      <c r="A72" s="11">
        <f t="shared" si="2"/>
        <v>11</v>
      </c>
      <c r="B72" s="22" t="s">
        <v>140</v>
      </c>
      <c r="C72" s="13" t="s">
        <v>280</v>
      </c>
      <c r="D72" s="23" t="s">
        <v>22</v>
      </c>
      <c r="E72" s="75">
        <v>1</v>
      </c>
      <c r="F72" s="106">
        <v>0</v>
      </c>
      <c r="G72" s="106">
        <v>0</v>
      </c>
    </row>
    <row r="73" spans="1:7" ht="12.75" x14ac:dyDescent="0.2">
      <c r="A73" s="11">
        <f t="shared" si="2"/>
        <v>12</v>
      </c>
      <c r="B73" s="41" t="s">
        <v>142</v>
      </c>
      <c r="C73" s="13" t="s">
        <v>281</v>
      </c>
      <c r="D73" s="19" t="s">
        <v>22</v>
      </c>
      <c r="E73" s="73">
        <v>1</v>
      </c>
      <c r="F73" s="106">
        <v>0</v>
      </c>
      <c r="G73" s="106">
        <v>0</v>
      </c>
    </row>
    <row r="74" spans="1:7" ht="12.75" x14ac:dyDescent="0.2">
      <c r="A74" s="11">
        <f t="shared" si="2"/>
        <v>13</v>
      </c>
      <c r="B74" s="41" t="s">
        <v>144</v>
      </c>
      <c r="C74" s="13" t="s">
        <v>282</v>
      </c>
      <c r="D74" s="19" t="s">
        <v>68</v>
      </c>
      <c r="E74" s="73">
        <v>1</v>
      </c>
      <c r="F74" s="106">
        <v>0</v>
      </c>
      <c r="G74" s="106">
        <v>0</v>
      </c>
    </row>
    <row r="75" spans="1:7" ht="12.75" x14ac:dyDescent="0.2">
      <c r="A75" s="11">
        <f t="shared" si="2"/>
        <v>14</v>
      </c>
      <c r="B75" s="12" t="s">
        <v>147</v>
      </c>
      <c r="C75" s="13" t="s">
        <v>148</v>
      </c>
      <c r="D75" s="19" t="s">
        <v>139</v>
      </c>
      <c r="E75" s="72">
        <v>1</v>
      </c>
      <c r="F75" s="106">
        <v>0</v>
      </c>
      <c r="G75" s="106">
        <v>0</v>
      </c>
    </row>
    <row r="76" spans="1:7" ht="12.75" x14ac:dyDescent="0.2">
      <c r="A76" s="11">
        <f t="shared" si="2"/>
        <v>15</v>
      </c>
      <c r="B76" s="86" t="s">
        <v>149</v>
      </c>
      <c r="C76" s="13" t="s">
        <v>150</v>
      </c>
      <c r="D76" s="19" t="s">
        <v>22</v>
      </c>
      <c r="E76" s="77">
        <v>1</v>
      </c>
      <c r="F76" s="106">
        <v>0</v>
      </c>
      <c r="G76" s="106">
        <v>0</v>
      </c>
    </row>
    <row r="77" spans="1:7" ht="12.75" x14ac:dyDescent="0.2">
      <c r="A77" s="11">
        <f t="shared" si="2"/>
        <v>16</v>
      </c>
      <c r="B77" s="78" t="s">
        <v>255</v>
      </c>
      <c r="C77" s="13" t="s">
        <v>151</v>
      </c>
      <c r="D77" s="23" t="s">
        <v>22</v>
      </c>
      <c r="E77" s="75">
        <v>1</v>
      </c>
      <c r="F77" s="106">
        <v>0</v>
      </c>
      <c r="G77" s="106">
        <v>0</v>
      </c>
    </row>
    <row r="78" spans="1:7" ht="12.75" x14ac:dyDescent="0.2">
      <c r="A78" s="11">
        <f t="shared" si="2"/>
        <v>17</v>
      </c>
      <c r="B78" s="22" t="s">
        <v>152</v>
      </c>
      <c r="C78" s="13" t="s">
        <v>153</v>
      </c>
      <c r="D78" s="23" t="s">
        <v>35</v>
      </c>
      <c r="E78" s="75">
        <v>1</v>
      </c>
      <c r="F78" s="106">
        <v>0</v>
      </c>
      <c r="G78" s="106">
        <v>0</v>
      </c>
    </row>
    <row r="79" spans="1:7" ht="12.75" x14ac:dyDescent="0.2">
      <c r="A79" s="11">
        <f t="shared" si="2"/>
        <v>18</v>
      </c>
      <c r="B79" s="22" t="s">
        <v>154</v>
      </c>
      <c r="C79" s="13" t="s">
        <v>155</v>
      </c>
      <c r="D79" s="23" t="s">
        <v>62</v>
      </c>
      <c r="E79" s="75">
        <v>1</v>
      </c>
      <c r="F79" s="106">
        <v>0</v>
      </c>
      <c r="G79" s="106">
        <v>0</v>
      </c>
    </row>
    <row r="80" spans="1:7" ht="12.75" x14ac:dyDescent="0.2">
      <c r="A80" s="11">
        <f t="shared" si="2"/>
        <v>19</v>
      </c>
      <c r="B80" s="22" t="s">
        <v>156</v>
      </c>
      <c r="C80" s="13" t="s">
        <v>340</v>
      </c>
      <c r="D80" s="23" t="s">
        <v>22</v>
      </c>
      <c r="E80" s="75">
        <v>1</v>
      </c>
      <c r="F80" s="106">
        <v>0</v>
      </c>
      <c r="G80" s="106">
        <v>0</v>
      </c>
    </row>
    <row r="81" spans="1:7" ht="12.75" x14ac:dyDescent="0.2">
      <c r="A81" s="11">
        <f t="shared" si="2"/>
        <v>20</v>
      </c>
      <c r="B81" s="22" t="s">
        <v>158</v>
      </c>
      <c r="C81" s="13" t="s">
        <v>159</v>
      </c>
      <c r="D81" s="23" t="s">
        <v>139</v>
      </c>
      <c r="E81" s="75">
        <v>1</v>
      </c>
      <c r="F81" s="75">
        <v>0</v>
      </c>
      <c r="G81" s="75">
        <v>0</v>
      </c>
    </row>
    <row r="82" spans="1:7" ht="12.75" x14ac:dyDescent="0.2">
      <c r="A82" s="11">
        <f t="shared" si="2"/>
        <v>21</v>
      </c>
      <c r="B82" s="22" t="s">
        <v>160</v>
      </c>
      <c r="C82" s="13" t="s">
        <v>161</v>
      </c>
      <c r="D82" s="23" t="s">
        <v>133</v>
      </c>
      <c r="E82" s="75">
        <v>1</v>
      </c>
      <c r="F82" s="106">
        <v>0</v>
      </c>
      <c r="G82" s="106">
        <v>0</v>
      </c>
    </row>
    <row r="83" spans="1:7" ht="12.75" x14ac:dyDescent="0.2">
      <c r="A83" s="11">
        <f t="shared" si="2"/>
        <v>22</v>
      </c>
      <c r="B83" s="23" t="s">
        <v>162</v>
      </c>
      <c r="C83" s="13" t="s">
        <v>163</v>
      </c>
      <c r="D83" s="23" t="s">
        <v>164</v>
      </c>
      <c r="E83" s="75">
        <v>1</v>
      </c>
      <c r="F83" s="106">
        <v>0</v>
      </c>
      <c r="G83" s="106">
        <v>0</v>
      </c>
    </row>
    <row r="84" spans="1:7" ht="12.75" x14ac:dyDescent="0.2">
      <c r="A84" s="11">
        <f t="shared" si="2"/>
        <v>23</v>
      </c>
      <c r="B84" s="23" t="s">
        <v>165</v>
      </c>
      <c r="C84" s="13" t="s">
        <v>242</v>
      </c>
      <c r="D84" s="23" t="s">
        <v>164</v>
      </c>
      <c r="E84" s="75">
        <v>1</v>
      </c>
      <c r="F84" s="119">
        <v>0</v>
      </c>
      <c r="G84" s="119">
        <v>0</v>
      </c>
    </row>
    <row r="85" spans="1:7" ht="14.25" customHeight="1" x14ac:dyDescent="0.2">
      <c r="A85" s="11">
        <f t="shared" si="2"/>
        <v>24</v>
      </c>
      <c r="B85" s="121" t="s">
        <v>261</v>
      </c>
      <c r="C85" s="13" t="s">
        <v>166</v>
      </c>
      <c r="D85" s="23" t="s">
        <v>164</v>
      </c>
      <c r="E85" s="73">
        <v>1</v>
      </c>
      <c r="F85" s="119">
        <v>0</v>
      </c>
      <c r="G85" s="119">
        <v>0</v>
      </c>
    </row>
    <row r="86" spans="1:7" ht="24" customHeight="1" x14ac:dyDescent="0.2">
      <c r="A86" s="11">
        <f t="shared" si="2"/>
        <v>25</v>
      </c>
      <c r="B86" s="115" t="s">
        <v>167</v>
      </c>
      <c r="C86" s="13" t="s">
        <v>168</v>
      </c>
      <c r="D86" s="23" t="s">
        <v>139</v>
      </c>
      <c r="E86" s="73">
        <v>1</v>
      </c>
      <c r="F86" s="119">
        <v>0</v>
      </c>
      <c r="G86" s="119">
        <v>0</v>
      </c>
    </row>
    <row r="87" spans="1:7" ht="12.75" x14ac:dyDescent="0.2">
      <c r="A87" s="11">
        <f t="shared" si="2"/>
        <v>26</v>
      </c>
      <c r="B87" s="23" t="s">
        <v>169</v>
      </c>
      <c r="C87" s="13" t="s">
        <v>170</v>
      </c>
      <c r="D87" s="23" t="s">
        <v>171</v>
      </c>
      <c r="E87" s="73">
        <v>1</v>
      </c>
      <c r="F87" s="106">
        <v>0</v>
      </c>
      <c r="G87" s="106">
        <v>0</v>
      </c>
    </row>
    <row r="88" spans="1:7" ht="12.75" x14ac:dyDescent="0.2">
      <c r="A88" s="11">
        <f t="shared" si="2"/>
        <v>27</v>
      </c>
      <c r="B88" s="23" t="s">
        <v>235</v>
      </c>
      <c r="C88" s="13" t="s">
        <v>243</v>
      </c>
      <c r="D88" s="23" t="s">
        <v>171</v>
      </c>
      <c r="E88" s="73">
        <v>1</v>
      </c>
      <c r="F88" s="119">
        <v>0</v>
      </c>
      <c r="G88" s="119">
        <v>0</v>
      </c>
    </row>
    <row r="89" spans="1:7" ht="12.75" x14ac:dyDescent="0.2">
      <c r="A89" s="11">
        <f>A88</f>
        <v>27</v>
      </c>
      <c r="B89" s="43" t="s">
        <v>172</v>
      </c>
      <c r="C89" s="30"/>
      <c r="D89" s="44"/>
      <c r="E89" s="45">
        <f>SUM(E62:E88)</f>
        <v>28</v>
      </c>
      <c r="F89" s="45">
        <v>0</v>
      </c>
      <c r="G89" s="45">
        <v>0</v>
      </c>
    </row>
    <row r="90" spans="1:7" s="7" customFormat="1" ht="12.75" x14ac:dyDescent="0.2">
      <c r="A90" s="18"/>
      <c r="B90" s="46"/>
      <c r="C90" s="25"/>
      <c r="D90" s="11"/>
      <c r="E90" s="46"/>
      <c r="F90" s="46"/>
      <c r="G90" s="46"/>
    </row>
    <row r="91" spans="1:7" s="7" customFormat="1" ht="12.75" x14ac:dyDescent="0.2">
      <c r="A91" s="18"/>
      <c r="B91" s="46"/>
      <c r="C91" s="25"/>
      <c r="D91" s="11"/>
      <c r="E91" s="46"/>
      <c r="F91" s="46"/>
      <c r="G91" s="46"/>
    </row>
    <row r="92" spans="1:7" s="7" customFormat="1" ht="12.75" x14ac:dyDescent="0.2">
      <c r="A92" s="18"/>
      <c r="B92" s="23"/>
      <c r="C92" s="25"/>
      <c r="D92" s="11"/>
      <c r="E92" s="46"/>
      <c r="F92" s="46"/>
      <c r="G92" s="46"/>
    </row>
    <row r="93" spans="1:7" ht="12.75" x14ac:dyDescent="0.2">
      <c r="A93" s="18"/>
      <c r="B93" s="46"/>
      <c r="C93" s="25"/>
      <c r="D93" s="11"/>
      <c r="E93" s="46"/>
      <c r="F93" s="46"/>
      <c r="G93" s="46"/>
    </row>
    <row r="94" spans="1:7" ht="12.75" x14ac:dyDescent="0.2">
      <c r="A94" s="18"/>
      <c r="B94" s="46"/>
      <c r="C94" s="25"/>
      <c r="D94" s="11"/>
      <c r="E94" s="46"/>
      <c r="F94" s="46"/>
      <c r="G94" s="46"/>
    </row>
    <row r="95" spans="1:7" ht="12.75" x14ac:dyDescent="0.2">
      <c r="A95" s="18"/>
      <c r="B95" s="46"/>
      <c r="C95" s="25"/>
      <c r="D95" s="11"/>
      <c r="E95" s="46"/>
      <c r="F95" s="46"/>
      <c r="G95" s="46"/>
    </row>
    <row r="96" spans="1:7" ht="12.75" x14ac:dyDescent="0.2">
      <c r="A96" s="18"/>
      <c r="B96" s="46"/>
      <c r="C96" s="25"/>
      <c r="D96" s="11"/>
      <c r="E96" s="46"/>
      <c r="F96" s="46"/>
      <c r="G96" s="46"/>
    </row>
    <row r="97" spans="1:7" ht="67.5" x14ac:dyDescent="0.2">
      <c r="A97" s="47" t="s">
        <v>5</v>
      </c>
      <c r="B97" s="48" t="s">
        <v>173</v>
      </c>
      <c r="C97" s="17" t="s">
        <v>7</v>
      </c>
      <c r="D97" s="17" t="s">
        <v>8</v>
      </c>
      <c r="E97" s="17" t="s">
        <v>0</v>
      </c>
      <c r="F97" s="17" t="s">
        <v>118</v>
      </c>
      <c r="G97" s="17" t="s">
        <v>10</v>
      </c>
    </row>
    <row r="98" spans="1:7" ht="12.75" x14ac:dyDescent="0.2">
      <c r="A98" s="11">
        <v>1</v>
      </c>
      <c r="B98" s="78" t="s">
        <v>253</v>
      </c>
      <c r="C98" s="25" t="s">
        <v>174</v>
      </c>
      <c r="D98" s="14" t="s">
        <v>62</v>
      </c>
      <c r="E98" s="23">
        <v>1</v>
      </c>
      <c r="F98" s="26">
        <v>0</v>
      </c>
      <c r="G98" s="26">
        <v>0</v>
      </c>
    </row>
    <row r="99" spans="1:7" ht="12.75" x14ac:dyDescent="0.2">
      <c r="A99" s="11">
        <v>2</v>
      </c>
      <c r="B99" s="22" t="s">
        <v>175</v>
      </c>
      <c r="C99" s="25" t="s">
        <v>176</v>
      </c>
      <c r="D99" s="23" t="s">
        <v>43</v>
      </c>
      <c r="E99" s="23">
        <v>1</v>
      </c>
      <c r="F99" s="26">
        <v>0</v>
      </c>
      <c r="G99" s="26">
        <v>0</v>
      </c>
    </row>
    <row r="100" spans="1:7" ht="12.75" x14ac:dyDescent="0.2">
      <c r="A100" s="11">
        <v>3</v>
      </c>
      <c r="B100" s="80" t="s">
        <v>254</v>
      </c>
      <c r="C100" s="25" t="s">
        <v>177</v>
      </c>
      <c r="D100" s="14" t="s">
        <v>126</v>
      </c>
      <c r="E100" s="23">
        <v>1</v>
      </c>
      <c r="F100" s="26">
        <v>0</v>
      </c>
      <c r="G100" s="26">
        <v>0</v>
      </c>
    </row>
    <row r="101" spans="1:7" ht="12.75" x14ac:dyDescent="0.2">
      <c r="A101" s="11">
        <v>4</v>
      </c>
      <c r="B101" s="22" t="s">
        <v>178</v>
      </c>
      <c r="C101" s="25" t="s">
        <v>179</v>
      </c>
      <c r="D101" s="23" t="s">
        <v>14</v>
      </c>
      <c r="E101" s="23">
        <v>1</v>
      </c>
      <c r="F101" s="26">
        <v>0</v>
      </c>
      <c r="G101" s="26">
        <v>0</v>
      </c>
    </row>
    <row r="102" spans="1:7" ht="12.75" x14ac:dyDescent="0.2">
      <c r="A102" s="11">
        <v>5</v>
      </c>
      <c r="B102" s="80" t="s">
        <v>342</v>
      </c>
      <c r="C102" s="25" t="s">
        <v>180</v>
      </c>
      <c r="D102" s="49" t="s">
        <v>181</v>
      </c>
      <c r="E102" s="23">
        <v>1</v>
      </c>
      <c r="F102" s="26">
        <v>0</v>
      </c>
      <c r="G102" s="26">
        <v>0</v>
      </c>
    </row>
    <row r="103" spans="1:7" ht="12.75" x14ac:dyDescent="0.2">
      <c r="A103" s="11">
        <v>6</v>
      </c>
      <c r="B103" s="22" t="s">
        <v>182</v>
      </c>
      <c r="C103" s="96" t="s">
        <v>183</v>
      </c>
      <c r="D103" s="26" t="s">
        <v>181</v>
      </c>
      <c r="E103" s="23">
        <v>1</v>
      </c>
      <c r="F103" s="26">
        <v>0</v>
      </c>
      <c r="G103" s="26">
        <v>0</v>
      </c>
    </row>
    <row r="104" spans="1:7" ht="12.75" x14ac:dyDescent="0.2">
      <c r="A104" s="11">
        <v>7</v>
      </c>
      <c r="B104" s="22" t="s">
        <v>184</v>
      </c>
      <c r="C104" s="96" t="s">
        <v>185</v>
      </c>
      <c r="D104" s="23" t="s">
        <v>181</v>
      </c>
      <c r="E104" s="23">
        <v>1</v>
      </c>
      <c r="F104" s="26">
        <v>0</v>
      </c>
      <c r="G104" s="26">
        <v>0</v>
      </c>
    </row>
    <row r="105" spans="1:7" ht="12.75" x14ac:dyDescent="0.2">
      <c r="A105" s="11">
        <v>8</v>
      </c>
      <c r="B105" s="22" t="s">
        <v>186</v>
      </c>
      <c r="C105" s="96" t="s">
        <v>187</v>
      </c>
      <c r="D105" s="23" t="s">
        <v>188</v>
      </c>
      <c r="E105" s="23">
        <v>1</v>
      </c>
      <c r="F105" s="26">
        <v>0</v>
      </c>
      <c r="G105" s="26">
        <v>0</v>
      </c>
    </row>
    <row r="106" spans="1:7" ht="12.75" x14ac:dyDescent="0.2">
      <c r="A106" s="11">
        <v>9</v>
      </c>
      <c r="B106" s="22" t="s">
        <v>189</v>
      </c>
      <c r="C106" s="25" t="s">
        <v>106</v>
      </c>
      <c r="D106" s="23" t="s">
        <v>181</v>
      </c>
      <c r="E106" s="23">
        <v>1</v>
      </c>
      <c r="F106" s="26">
        <v>0</v>
      </c>
      <c r="G106" s="26">
        <v>0</v>
      </c>
    </row>
    <row r="107" spans="1:7" ht="12.75" x14ac:dyDescent="0.2">
      <c r="A107" s="11">
        <v>10</v>
      </c>
      <c r="B107" s="27" t="s">
        <v>190</v>
      </c>
      <c r="C107" s="25" t="s">
        <v>191</v>
      </c>
      <c r="D107" s="19" t="s">
        <v>20</v>
      </c>
      <c r="E107" s="19">
        <v>1</v>
      </c>
      <c r="F107" s="26">
        <v>0</v>
      </c>
      <c r="G107" s="26">
        <v>0</v>
      </c>
    </row>
    <row r="108" spans="1:7" ht="12.75" x14ac:dyDescent="0.2">
      <c r="A108" s="11">
        <v>11</v>
      </c>
      <c r="B108" s="27" t="s">
        <v>192</v>
      </c>
      <c r="C108" s="25" t="s">
        <v>193</v>
      </c>
      <c r="D108" s="23" t="s">
        <v>43</v>
      </c>
      <c r="E108" s="19">
        <v>1</v>
      </c>
      <c r="F108" s="26">
        <v>0</v>
      </c>
      <c r="G108" s="26">
        <v>0</v>
      </c>
    </row>
    <row r="109" spans="1:7" ht="12.75" x14ac:dyDescent="0.2">
      <c r="A109" s="11">
        <v>12</v>
      </c>
      <c r="B109" s="27" t="s">
        <v>194</v>
      </c>
      <c r="C109" s="25" t="s">
        <v>195</v>
      </c>
      <c r="D109" s="19" t="s">
        <v>20</v>
      </c>
      <c r="E109" s="23">
        <v>1</v>
      </c>
      <c r="F109" s="26">
        <v>0</v>
      </c>
      <c r="G109" s="26">
        <v>0</v>
      </c>
    </row>
    <row r="110" spans="1:7" ht="12.75" x14ac:dyDescent="0.2">
      <c r="A110" s="11">
        <v>13</v>
      </c>
      <c r="B110" s="23" t="s">
        <v>196</v>
      </c>
      <c r="C110" s="25" t="s">
        <v>197</v>
      </c>
      <c r="D110" s="23" t="s">
        <v>181</v>
      </c>
      <c r="E110" s="23">
        <v>1</v>
      </c>
      <c r="F110" s="26">
        <v>0</v>
      </c>
      <c r="G110" s="26">
        <v>0</v>
      </c>
    </row>
    <row r="111" spans="1:7" ht="12.75" x14ac:dyDescent="0.2">
      <c r="A111" s="11">
        <v>14</v>
      </c>
      <c r="B111" s="81" t="s">
        <v>371</v>
      </c>
      <c r="C111" s="82" t="s">
        <v>373</v>
      </c>
      <c r="D111" s="81" t="s">
        <v>370</v>
      </c>
      <c r="E111" s="23">
        <v>1</v>
      </c>
      <c r="F111" s="26">
        <v>0</v>
      </c>
      <c r="G111" s="26">
        <v>0</v>
      </c>
    </row>
    <row r="112" spans="1:7" ht="12.75" x14ac:dyDescent="0.2">
      <c r="A112" s="11"/>
      <c r="B112" s="46"/>
      <c r="C112" s="25"/>
      <c r="D112" s="11"/>
      <c r="E112" s="50">
        <f>SUM(E98:E110)</f>
        <v>13</v>
      </c>
      <c r="F112" s="50">
        <v>0</v>
      </c>
      <c r="G112" s="50">
        <v>0</v>
      </c>
    </row>
    <row r="113" spans="1:7" ht="12.75" x14ac:dyDescent="0.2">
      <c r="A113" s="18"/>
      <c r="B113" s="23"/>
      <c r="C113" s="25"/>
      <c r="D113" s="11"/>
      <c r="E113" s="18"/>
      <c r="F113" s="18"/>
      <c r="G113" s="18"/>
    </row>
    <row r="114" spans="1:7" ht="12.75" x14ac:dyDescent="0.2">
      <c r="A114" s="29">
        <f>A58+A89+A111</f>
        <v>90</v>
      </c>
      <c r="B114" s="51" t="s">
        <v>198</v>
      </c>
      <c r="C114" s="30"/>
      <c r="D114" s="44"/>
      <c r="E114" s="52">
        <f>E58+E89+E112</f>
        <v>608</v>
      </c>
      <c r="F114" s="52">
        <f>F58+F89+F112</f>
        <v>1650</v>
      </c>
      <c r="G114" s="52">
        <f>G58+G89+G112</f>
        <v>144</v>
      </c>
    </row>
    <row r="115" spans="1:7" ht="12.75" x14ac:dyDescent="0.2">
      <c r="A115" s="18"/>
      <c r="B115" s="53"/>
      <c r="C115" s="25"/>
      <c r="D115" s="11"/>
      <c r="E115" s="54"/>
      <c r="F115" s="54"/>
      <c r="G115" s="54"/>
    </row>
    <row r="116" spans="1:7" ht="45" x14ac:dyDescent="0.2">
      <c r="A116" s="47" t="s">
        <v>5</v>
      </c>
      <c r="B116" s="55" t="s">
        <v>199</v>
      </c>
      <c r="C116" s="6" t="s">
        <v>7</v>
      </c>
      <c r="D116" s="5" t="s">
        <v>8</v>
      </c>
      <c r="E116" s="5" t="s">
        <v>200</v>
      </c>
      <c r="F116" s="38"/>
      <c r="G116" s="38"/>
    </row>
    <row r="117" spans="1:7" ht="10.5" customHeight="1" x14ac:dyDescent="0.2">
      <c r="A117" s="56">
        <v>1</v>
      </c>
      <c r="B117" s="2" t="s">
        <v>201</v>
      </c>
      <c r="C117" s="99" t="s">
        <v>202</v>
      </c>
      <c r="D117" s="38" t="s">
        <v>133</v>
      </c>
      <c r="E117" s="70" t="s">
        <v>203</v>
      </c>
      <c r="F117" s="38"/>
      <c r="G117" s="38"/>
    </row>
    <row r="118" spans="1:7" ht="10.5" customHeight="1" x14ac:dyDescent="0.2">
      <c r="A118" s="56">
        <v>2</v>
      </c>
      <c r="B118" s="2" t="s">
        <v>1</v>
      </c>
      <c r="C118" s="117" t="s">
        <v>54</v>
      </c>
      <c r="D118" s="38" t="s">
        <v>146</v>
      </c>
      <c r="E118" s="70" t="s">
        <v>203</v>
      </c>
      <c r="F118" s="38"/>
      <c r="G118" s="38"/>
    </row>
    <row r="119" spans="1:7" x14ac:dyDescent="0.2">
      <c r="A119" s="55" t="s">
        <v>204</v>
      </c>
      <c r="D119" s="38"/>
      <c r="E119" s="38"/>
      <c r="F119" s="38"/>
      <c r="G119" s="38"/>
    </row>
    <row r="120" spans="1:7" x14ac:dyDescent="0.2">
      <c r="A120" s="56"/>
      <c r="B120" s="58" t="s">
        <v>205</v>
      </c>
      <c r="D120" s="38"/>
      <c r="E120" s="38"/>
      <c r="F120" s="38"/>
      <c r="G120" s="38"/>
    </row>
    <row r="121" spans="1:7" x14ac:dyDescent="0.2">
      <c r="A121" s="57"/>
      <c r="B121" s="2" t="s">
        <v>206</v>
      </c>
      <c r="D121" s="38"/>
      <c r="E121" s="38"/>
      <c r="F121" s="38"/>
      <c r="G121" s="38"/>
    </row>
    <row r="122" spans="1:7" x14ac:dyDescent="0.2">
      <c r="A122" s="59" t="s">
        <v>207</v>
      </c>
      <c r="B122" s="7" t="s">
        <v>332</v>
      </c>
      <c r="C122" s="61"/>
      <c r="D122" s="62"/>
    </row>
    <row r="123" spans="1:7" x14ac:dyDescent="0.2">
      <c r="A123" s="59" t="s">
        <v>208</v>
      </c>
      <c r="B123" s="2" t="s">
        <v>212</v>
      </c>
      <c r="C123" s="63"/>
      <c r="D123" s="62"/>
    </row>
    <row r="124" spans="1:7" x14ac:dyDescent="0.2">
      <c r="A124" s="59" t="s">
        <v>209</v>
      </c>
      <c r="B124" s="2" t="s">
        <v>214</v>
      </c>
      <c r="C124" s="64"/>
      <c r="D124" s="62"/>
    </row>
    <row r="125" spans="1:7" x14ac:dyDescent="0.2">
      <c r="A125" s="59" t="s">
        <v>210</v>
      </c>
      <c r="B125" s="2" t="s">
        <v>216</v>
      </c>
      <c r="C125" s="64"/>
      <c r="D125" s="62"/>
    </row>
    <row r="126" spans="1:7" x14ac:dyDescent="0.2">
      <c r="A126" s="59" t="s">
        <v>211</v>
      </c>
      <c r="B126" s="65" t="s">
        <v>218</v>
      </c>
      <c r="C126" s="66"/>
      <c r="D126" s="62"/>
    </row>
    <row r="127" spans="1:7" x14ac:dyDescent="0.2">
      <c r="A127" s="59" t="s">
        <v>213</v>
      </c>
      <c r="B127" s="65" t="s">
        <v>220</v>
      </c>
      <c r="C127" s="64"/>
      <c r="D127" s="62"/>
    </row>
    <row r="128" spans="1:7" x14ac:dyDescent="0.2">
      <c r="A128" s="59" t="s">
        <v>215</v>
      </c>
      <c r="B128" s="7" t="s">
        <v>241</v>
      </c>
      <c r="C128" s="2"/>
      <c r="E128" s="38"/>
      <c r="F128" s="38"/>
    </row>
    <row r="129" spans="1:7" ht="12.75" x14ac:dyDescent="0.2">
      <c r="A129" s="59" t="s">
        <v>217</v>
      </c>
      <c r="B129" s="7" t="s">
        <v>223</v>
      </c>
      <c r="C129" s="2"/>
      <c r="E129" s="38"/>
      <c r="F129" s="67"/>
    </row>
    <row r="130" spans="1:7" x14ac:dyDescent="0.2">
      <c r="A130" s="59" t="s">
        <v>219</v>
      </c>
      <c r="B130" s="68" t="s">
        <v>331</v>
      </c>
      <c r="F130" s="38"/>
      <c r="G130" s="38"/>
    </row>
    <row r="131" spans="1:7" x14ac:dyDescent="0.2">
      <c r="A131" s="59" t="s">
        <v>221</v>
      </c>
      <c r="B131" s="2" t="s">
        <v>227</v>
      </c>
      <c r="F131" s="38"/>
      <c r="G131" s="38"/>
    </row>
    <row r="132" spans="1:7" x14ac:dyDescent="0.2">
      <c r="A132" s="59" t="s">
        <v>222</v>
      </c>
      <c r="B132" s="7" t="s">
        <v>229</v>
      </c>
      <c r="C132" s="57"/>
      <c r="D132" s="57"/>
      <c r="E132" s="38"/>
      <c r="F132" s="38"/>
    </row>
    <row r="133" spans="1:7" ht="15" x14ac:dyDescent="0.25">
      <c r="A133" s="59" t="s">
        <v>224</v>
      </c>
      <c r="B133" s="7" t="s">
        <v>231</v>
      </c>
      <c r="C133" s="69"/>
      <c r="D133" s="57"/>
      <c r="E133" s="35"/>
      <c r="F133" s="38"/>
      <c r="G133" s="38"/>
    </row>
    <row r="134" spans="1:7" x14ac:dyDescent="0.2">
      <c r="A134" s="59" t="s">
        <v>226</v>
      </c>
      <c r="B134" s="7" t="s">
        <v>240</v>
      </c>
      <c r="C134" s="63"/>
      <c r="D134" s="57"/>
      <c r="E134" s="57"/>
      <c r="F134" s="38"/>
      <c r="G134" s="38"/>
    </row>
    <row r="135" spans="1:7" x14ac:dyDescent="0.2">
      <c r="A135" s="59" t="s">
        <v>228</v>
      </c>
      <c r="B135" s="7" t="s">
        <v>234</v>
      </c>
      <c r="C135" s="38"/>
      <c r="D135" s="38"/>
      <c r="E135" s="38"/>
      <c r="F135" s="38"/>
    </row>
    <row r="136" spans="1:7" x14ac:dyDescent="0.2">
      <c r="A136" s="85" t="s">
        <v>230</v>
      </c>
      <c r="B136" s="2" t="s">
        <v>247</v>
      </c>
    </row>
    <row r="137" spans="1:7" x14ac:dyDescent="0.2">
      <c r="A137" s="85" t="s">
        <v>232</v>
      </c>
      <c r="B137" s="2" t="s">
        <v>248</v>
      </c>
      <c r="C137" s="2"/>
    </row>
    <row r="138" spans="1:7" x14ac:dyDescent="0.2">
      <c r="A138" s="59" t="s">
        <v>233</v>
      </c>
      <c r="B138" s="2" t="s">
        <v>236</v>
      </c>
    </row>
    <row r="139" spans="1:7" x14ac:dyDescent="0.2">
      <c r="A139" s="59" t="s">
        <v>343</v>
      </c>
      <c r="B139" s="2" t="s">
        <v>345</v>
      </c>
    </row>
    <row r="140" spans="1:7" x14ac:dyDescent="0.2">
      <c r="A140" s="59" t="s">
        <v>344</v>
      </c>
      <c r="B140" s="2" t="s">
        <v>346</v>
      </c>
    </row>
    <row r="141" spans="1:7" x14ac:dyDescent="0.2">
      <c r="A141" s="59" t="s">
        <v>323</v>
      </c>
      <c r="B141" s="2" t="s">
        <v>369</v>
      </c>
    </row>
  </sheetData>
  <mergeCells count="2">
    <mergeCell ref="B1:G1"/>
    <mergeCell ref="B2:G2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41"/>
  <sheetViews>
    <sheetView workbookViewId="0">
      <selection sqref="A1:IV65536"/>
    </sheetView>
  </sheetViews>
  <sheetFormatPr baseColWidth="10" defaultColWidth="21.28515625" defaultRowHeight="11.25" x14ac:dyDescent="0.2"/>
  <cols>
    <col min="1" max="1" width="4.5703125" style="2" customWidth="1"/>
    <col min="2" max="2" width="36.28515625" style="2" customWidth="1"/>
    <col min="3" max="3" width="12" style="34" customWidth="1"/>
    <col min="4" max="4" width="13.5703125" style="2" customWidth="1"/>
    <col min="5" max="5" width="5.7109375" style="2" customWidth="1"/>
    <col min="6" max="6" width="6.85546875" style="2" customWidth="1"/>
    <col min="7" max="7" width="7.85546875" style="2" customWidth="1"/>
    <col min="8" max="16384" width="21.28515625" style="2"/>
  </cols>
  <sheetData>
    <row r="1" spans="1:7" ht="12" x14ac:dyDescent="0.2">
      <c r="A1" s="1"/>
      <c r="B1" s="193" t="s">
        <v>4</v>
      </c>
      <c r="C1" s="193"/>
      <c r="D1" s="193"/>
      <c r="E1" s="193"/>
      <c r="F1" s="193"/>
      <c r="G1" s="193"/>
    </row>
    <row r="2" spans="1:7" ht="12" x14ac:dyDescent="0.2">
      <c r="A2" s="3"/>
      <c r="B2" s="193" t="s">
        <v>349</v>
      </c>
      <c r="C2" s="193"/>
      <c r="D2" s="193"/>
      <c r="E2" s="193"/>
      <c r="F2" s="193"/>
      <c r="G2" s="193"/>
    </row>
    <row r="3" spans="1:7" ht="67.5" x14ac:dyDescent="0.2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</row>
    <row r="4" spans="1:7" x14ac:dyDescent="0.2">
      <c r="A4" s="7"/>
      <c r="B4" s="8" t="s">
        <v>11</v>
      </c>
      <c r="C4" s="9"/>
      <c r="D4" s="10"/>
      <c r="E4" s="118"/>
      <c r="F4" s="118"/>
      <c r="G4" s="118"/>
    </row>
    <row r="5" spans="1:7" ht="12.75" x14ac:dyDescent="0.2">
      <c r="A5" s="11">
        <v>1</v>
      </c>
      <c r="B5" s="86" t="s">
        <v>12</v>
      </c>
      <c r="C5" s="93" t="s">
        <v>13</v>
      </c>
      <c r="D5" s="20" t="s">
        <v>14</v>
      </c>
      <c r="E5" s="77">
        <v>81</v>
      </c>
      <c r="F5" s="75">
        <v>167</v>
      </c>
      <c r="G5" s="75">
        <v>2</v>
      </c>
    </row>
    <row r="6" spans="1:7" ht="12.75" x14ac:dyDescent="0.2">
      <c r="A6" s="11">
        <v>2</v>
      </c>
      <c r="B6" s="86" t="s">
        <v>15</v>
      </c>
      <c r="C6" s="93" t="s">
        <v>16</v>
      </c>
      <c r="D6" s="86" t="s">
        <v>14</v>
      </c>
      <c r="E6" s="77">
        <v>54</v>
      </c>
      <c r="F6" s="75">
        <v>148</v>
      </c>
      <c r="G6" s="75">
        <v>1</v>
      </c>
    </row>
    <row r="7" spans="1:7" ht="12.75" x14ac:dyDescent="0.2">
      <c r="A7" s="11"/>
      <c r="B7" s="8" t="s">
        <v>17</v>
      </c>
      <c r="C7" s="93"/>
      <c r="D7" s="15"/>
      <c r="E7" s="72"/>
      <c r="F7" s="75"/>
      <c r="G7" s="75"/>
    </row>
    <row r="8" spans="1:7" ht="12.75" x14ac:dyDescent="0.2">
      <c r="A8" s="11"/>
      <c r="B8" s="17" t="s">
        <v>18</v>
      </c>
      <c r="C8" s="93"/>
      <c r="D8" s="15"/>
      <c r="E8" s="72"/>
      <c r="F8" s="18"/>
      <c r="G8" s="75"/>
    </row>
    <row r="9" spans="1:7" ht="12.75" x14ac:dyDescent="0.2">
      <c r="A9" s="11">
        <v>1</v>
      </c>
      <c r="B9" s="78" t="s">
        <v>238</v>
      </c>
      <c r="C9" s="93" t="s">
        <v>19</v>
      </c>
      <c r="D9" s="19" t="s">
        <v>20</v>
      </c>
      <c r="E9" s="73">
        <v>6</v>
      </c>
      <c r="F9" s="75">
        <v>0</v>
      </c>
      <c r="G9" s="75">
        <v>0</v>
      </c>
    </row>
    <row r="10" spans="1:7" ht="12.75" x14ac:dyDescent="0.2">
      <c r="A10" s="11">
        <f>A9+1</f>
        <v>2</v>
      </c>
      <c r="B10" s="78" t="s">
        <v>262</v>
      </c>
      <c r="C10" s="93" t="s">
        <v>21</v>
      </c>
      <c r="D10" s="20" t="s">
        <v>22</v>
      </c>
      <c r="E10" s="74">
        <v>5</v>
      </c>
      <c r="F10" s="76">
        <v>5</v>
      </c>
      <c r="G10" s="76">
        <v>0</v>
      </c>
    </row>
    <row r="11" spans="1:7" ht="12.75" x14ac:dyDescent="0.2">
      <c r="A11" s="11">
        <f t="shared" ref="A11:A38" si="0">A10+1</f>
        <v>3</v>
      </c>
      <c r="B11" s="78" t="s">
        <v>249</v>
      </c>
      <c r="C11" s="93" t="s">
        <v>23</v>
      </c>
      <c r="D11" s="19" t="s">
        <v>22</v>
      </c>
      <c r="E11" s="73">
        <v>45</v>
      </c>
      <c r="F11" s="75">
        <v>293</v>
      </c>
      <c r="G11" s="75">
        <v>4</v>
      </c>
    </row>
    <row r="12" spans="1:7" ht="25.5" x14ac:dyDescent="0.2">
      <c r="A12" s="11">
        <f t="shared" si="0"/>
        <v>4</v>
      </c>
      <c r="B12" s="71" t="s">
        <v>24</v>
      </c>
      <c r="C12" s="93" t="s">
        <v>25</v>
      </c>
      <c r="D12" s="19" t="s">
        <v>26</v>
      </c>
      <c r="E12" s="73">
        <v>2</v>
      </c>
      <c r="F12" s="75">
        <v>0</v>
      </c>
      <c r="G12" s="75">
        <v>0</v>
      </c>
    </row>
    <row r="13" spans="1:7" ht="12.75" x14ac:dyDescent="0.2">
      <c r="A13" s="11">
        <f t="shared" si="0"/>
        <v>5</v>
      </c>
      <c r="B13" s="12" t="s">
        <v>27</v>
      </c>
      <c r="C13" s="93" t="s">
        <v>28</v>
      </c>
      <c r="D13" s="19" t="s">
        <v>29</v>
      </c>
      <c r="E13" s="73">
        <v>17</v>
      </c>
      <c r="F13" s="75">
        <v>22</v>
      </c>
      <c r="G13" s="75">
        <v>0</v>
      </c>
    </row>
    <row r="14" spans="1:7" ht="12.75" x14ac:dyDescent="0.2">
      <c r="A14" s="11">
        <f t="shared" si="0"/>
        <v>6</v>
      </c>
      <c r="B14" s="78" t="s">
        <v>244</v>
      </c>
      <c r="C14" s="93" t="s">
        <v>30</v>
      </c>
      <c r="D14" s="19" t="s">
        <v>31</v>
      </c>
      <c r="E14" s="73">
        <v>2</v>
      </c>
      <c r="F14" s="75">
        <v>2</v>
      </c>
      <c r="G14" s="75">
        <v>0</v>
      </c>
    </row>
    <row r="15" spans="1:7" ht="25.5" x14ac:dyDescent="0.2">
      <c r="A15" s="11">
        <f t="shared" si="0"/>
        <v>7</v>
      </c>
      <c r="B15" s="84" t="s">
        <v>270</v>
      </c>
      <c r="C15" s="93" t="s">
        <v>286</v>
      </c>
      <c r="D15" s="19" t="s">
        <v>33</v>
      </c>
      <c r="E15" s="73">
        <v>1</v>
      </c>
      <c r="F15" s="75">
        <v>0</v>
      </c>
      <c r="G15" s="75">
        <v>0</v>
      </c>
    </row>
    <row r="16" spans="1:7" ht="12.75" x14ac:dyDescent="0.2">
      <c r="A16" s="11">
        <f t="shared" si="0"/>
        <v>8</v>
      </c>
      <c r="B16" s="80" t="s">
        <v>256</v>
      </c>
      <c r="C16" s="93" t="s">
        <v>34</v>
      </c>
      <c r="D16" s="23" t="s">
        <v>35</v>
      </c>
      <c r="E16" s="75">
        <v>3</v>
      </c>
      <c r="F16" s="75">
        <v>3</v>
      </c>
      <c r="G16" s="75">
        <v>1</v>
      </c>
    </row>
    <row r="17" spans="1:7" ht="12.75" x14ac:dyDescent="0.2">
      <c r="A17" s="11">
        <f t="shared" si="0"/>
        <v>9</v>
      </c>
      <c r="B17" s="81" t="s">
        <v>265</v>
      </c>
      <c r="C17" s="93" t="s">
        <v>36</v>
      </c>
      <c r="D17" s="23" t="s">
        <v>37</v>
      </c>
      <c r="E17" s="75">
        <v>1</v>
      </c>
      <c r="F17" s="75">
        <v>0</v>
      </c>
      <c r="G17" s="75">
        <v>0</v>
      </c>
    </row>
    <row r="18" spans="1:7" ht="12.75" x14ac:dyDescent="0.2">
      <c r="A18" s="11">
        <f t="shared" si="0"/>
        <v>10</v>
      </c>
      <c r="B18" s="12" t="s">
        <v>38</v>
      </c>
      <c r="C18" s="93" t="s">
        <v>285</v>
      </c>
      <c r="D18" s="19" t="s">
        <v>40</v>
      </c>
      <c r="E18" s="73">
        <v>1</v>
      </c>
      <c r="F18" s="75">
        <v>0</v>
      </c>
      <c r="G18" s="75">
        <v>0</v>
      </c>
    </row>
    <row r="19" spans="1:7" ht="12.75" x14ac:dyDescent="0.2">
      <c r="A19" s="11">
        <f t="shared" si="0"/>
        <v>11</v>
      </c>
      <c r="B19" s="80" t="s">
        <v>250</v>
      </c>
      <c r="C19" s="93" t="s">
        <v>46</v>
      </c>
      <c r="D19" s="23" t="s">
        <v>35</v>
      </c>
      <c r="E19" s="75">
        <v>23</v>
      </c>
      <c r="F19" s="75">
        <v>29</v>
      </c>
      <c r="G19" s="75">
        <v>6</v>
      </c>
    </row>
    <row r="20" spans="1:7" ht="12.75" x14ac:dyDescent="0.2">
      <c r="A20" s="11">
        <f t="shared" si="0"/>
        <v>12</v>
      </c>
      <c r="B20" s="89" t="s">
        <v>264</v>
      </c>
      <c r="C20" s="93" t="s">
        <v>44</v>
      </c>
      <c r="D20" s="14" t="s">
        <v>22</v>
      </c>
      <c r="E20" s="77">
        <v>18</v>
      </c>
      <c r="F20" s="75">
        <v>0</v>
      </c>
      <c r="G20" s="75">
        <v>2</v>
      </c>
    </row>
    <row r="21" spans="1:7" ht="12.75" x14ac:dyDescent="0.2">
      <c r="A21" s="11">
        <f t="shared" si="0"/>
        <v>13</v>
      </c>
      <c r="B21" s="80" t="s">
        <v>258</v>
      </c>
      <c r="C21" s="93" t="s">
        <v>47</v>
      </c>
      <c r="D21" s="23" t="s">
        <v>31</v>
      </c>
      <c r="E21" s="75">
        <v>6</v>
      </c>
      <c r="F21" s="75">
        <v>3</v>
      </c>
      <c r="G21" s="75">
        <v>0</v>
      </c>
    </row>
    <row r="22" spans="1:7" ht="12.75" x14ac:dyDescent="0.2">
      <c r="A22" s="11">
        <f t="shared" si="0"/>
        <v>14</v>
      </c>
      <c r="B22" s="12" t="s">
        <v>48</v>
      </c>
      <c r="C22" s="93" t="s">
        <v>49</v>
      </c>
      <c r="D22" s="19" t="s">
        <v>50</v>
      </c>
      <c r="E22" s="73">
        <v>3</v>
      </c>
      <c r="F22" s="75">
        <v>0</v>
      </c>
      <c r="G22" s="75">
        <v>0</v>
      </c>
    </row>
    <row r="23" spans="1:7" ht="12.75" x14ac:dyDescent="0.2">
      <c r="A23" s="11">
        <f t="shared" si="0"/>
        <v>15</v>
      </c>
      <c r="B23" s="86" t="s">
        <v>51</v>
      </c>
      <c r="C23" s="93" t="s">
        <v>52</v>
      </c>
      <c r="D23" s="19" t="s">
        <v>22</v>
      </c>
      <c r="E23" s="73">
        <v>27</v>
      </c>
      <c r="F23" s="75">
        <v>200</v>
      </c>
      <c r="G23" s="75">
        <v>6</v>
      </c>
    </row>
    <row r="24" spans="1:7" ht="12.75" x14ac:dyDescent="0.2">
      <c r="A24" s="11">
        <f t="shared" si="0"/>
        <v>16</v>
      </c>
      <c r="B24" s="71" t="s">
        <v>53</v>
      </c>
      <c r="C24" s="93" t="s">
        <v>54</v>
      </c>
      <c r="D24" s="19" t="s">
        <v>55</v>
      </c>
      <c r="E24" s="73">
        <v>10</v>
      </c>
      <c r="F24" s="75">
        <v>13</v>
      </c>
      <c r="G24" s="75">
        <v>0</v>
      </c>
    </row>
    <row r="25" spans="1:7" ht="12.75" x14ac:dyDescent="0.2">
      <c r="A25" s="11">
        <f t="shared" si="0"/>
        <v>17</v>
      </c>
      <c r="B25" s="89" t="s">
        <v>257</v>
      </c>
      <c r="C25" s="93" t="s">
        <v>56</v>
      </c>
      <c r="D25" s="19" t="s">
        <v>20</v>
      </c>
      <c r="E25" s="73">
        <v>11</v>
      </c>
      <c r="F25" s="75">
        <v>43</v>
      </c>
      <c r="G25" s="75">
        <v>3</v>
      </c>
    </row>
    <row r="26" spans="1:7" s="7" customFormat="1" ht="12.75" x14ac:dyDescent="0.2">
      <c r="A26" s="11">
        <f t="shared" si="0"/>
        <v>18</v>
      </c>
      <c r="B26" s="22" t="s">
        <v>57</v>
      </c>
      <c r="C26" s="93" t="s">
        <v>58</v>
      </c>
      <c r="D26" s="23" t="s">
        <v>59</v>
      </c>
      <c r="E26" s="75">
        <v>9</v>
      </c>
      <c r="F26" s="75">
        <v>0</v>
      </c>
      <c r="G26" s="75">
        <v>12</v>
      </c>
    </row>
    <row r="27" spans="1:7" s="7" customFormat="1" ht="12.75" x14ac:dyDescent="0.2">
      <c r="A27" s="11">
        <f t="shared" si="0"/>
        <v>19</v>
      </c>
      <c r="B27" s="80" t="s">
        <v>251</v>
      </c>
      <c r="C27" s="93" t="s">
        <v>60</v>
      </c>
      <c r="D27" s="23" t="s">
        <v>37</v>
      </c>
      <c r="E27" s="75">
        <v>2</v>
      </c>
      <c r="F27" s="75">
        <v>0</v>
      </c>
      <c r="G27" s="75">
        <v>0</v>
      </c>
    </row>
    <row r="28" spans="1:7" s="7" customFormat="1" ht="12.75" x14ac:dyDescent="0.2">
      <c r="A28" s="11">
        <f t="shared" si="0"/>
        <v>20</v>
      </c>
      <c r="B28" s="22" t="s">
        <v>61</v>
      </c>
      <c r="C28" s="93" t="s">
        <v>60</v>
      </c>
      <c r="D28" s="23" t="s">
        <v>62</v>
      </c>
      <c r="E28" s="75">
        <v>2</v>
      </c>
      <c r="F28" s="75">
        <v>0</v>
      </c>
      <c r="G28" s="75">
        <v>0</v>
      </c>
    </row>
    <row r="29" spans="1:7" ht="12.75" x14ac:dyDescent="0.2">
      <c r="A29" s="11">
        <f t="shared" si="0"/>
        <v>21</v>
      </c>
      <c r="B29" s="22" t="s">
        <v>63</v>
      </c>
      <c r="C29" s="93" t="s">
        <v>64</v>
      </c>
      <c r="D29" s="23" t="s">
        <v>37</v>
      </c>
      <c r="E29" s="75">
        <v>1</v>
      </c>
      <c r="F29" s="75">
        <v>0</v>
      </c>
      <c r="G29" s="75">
        <v>0</v>
      </c>
    </row>
    <row r="30" spans="1:7" ht="12.75" x14ac:dyDescent="0.2">
      <c r="A30" s="11">
        <f t="shared" si="0"/>
        <v>22</v>
      </c>
      <c r="B30" s="80" t="s">
        <v>260</v>
      </c>
      <c r="C30" s="93" t="s">
        <v>65</v>
      </c>
      <c r="D30" s="26" t="s">
        <v>37</v>
      </c>
      <c r="E30" s="75">
        <v>1</v>
      </c>
      <c r="F30" s="75">
        <v>0</v>
      </c>
      <c r="G30" s="75">
        <v>0</v>
      </c>
    </row>
    <row r="31" spans="1:7" ht="12.75" x14ac:dyDescent="0.2">
      <c r="A31" s="11">
        <f t="shared" si="0"/>
        <v>23</v>
      </c>
      <c r="B31" s="22" t="s">
        <v>66</v>
      </c>
      <c r="C31" s="93" t="s">
        <v>67</v>
      </c>
      <c r="D31" s="26" t="s">
        <v>68</v>
      </c>
      <c r="E31" s="75">
        <v>1</v>
      </c>
      <c r="F31" s="75">
        <v>0</v>
      </c>
      <c r="G31" s="75">
        <v>4</v>
      </c>
    </row>
    <row r="32" spans="1:7" ht="12.75" x14ac:dyDescent="0.2">
      <c r="A32" s="11">
        <f t="shared" si="0"/>
        <v>24</v>
      </c>
      <c r="B32" s="80" t="s">
        <v>263</v>
      </c>
      <c r="C32" s="93" t="s">
        <v>341</v>
      </c>
      <c r="D32" s="26" t="s">
        <v>37</v>
      </c>
      <c r="E32" s="75">
        <v>1</v>
      </c>
      <c r="F32" s="75">
        <v>0</v>
      </c>
      <c r="G32" s="75">
        <v>0</v>
      </c>
    </row>
    <row r="33" spans="1:7" ht="12.75" x14ac:dyDescent="0.2">
      <c r="A33" s="11">
        <f t="shared" si="0"/>
        <v>25</v>
      </c>
      <c r="B33" s="22" t="s">
        <v>70</v>
      </c>
      <c r="C33" s="93" t="s">
        <v>71</v>
      </c>
      <c r="D33" s="23" t="s">
        <v>55</v>
      </c>
      <c r="E33" s="75">
        <v>3</v>
      </c>
      <c r="F33" s="75">
        <v>0</v>
      </c>
      <c r="G33" s="75">
        <v>0</v>
      </c>
    </row>
    <row r="34" spans="1:7" ht="12.75" x14ac:dyDescent="0.2">
      <c r="A34" s="11">
        <f t="shared" si="0"/>
        <v>26</v>
      </c>
      <c r="B34" s="22" t="s">
        <v>72</v>
      </c>
      <c r="C34" s="93" t="s">
        <v>73</v>
      </c>
      <c r="D34" s="23" t="s">
        <v>29</v>
      </c>
      <c r="E34" s="75">
        <v>1</v>
      </c>
      <c r="F34" s="75">
        <v>0</v>
      </c>
      <c r="G34" s="75">
        <v>0</v>
      </c>
    </row>
    <row r="35" spans="1:7" ht="12.75" x14ac:dyDescent="0.2">
      <c r="A35" s="11">
        <f t="shared" si="0"/>
        <v>27</v>
      </c>
      <c r="B35" s="22" t="s">
        <v>74</v>
      </c>
      <c r="C35" s="93" t="s">
        <v>75</v>
      </c>
      <c r="D35" s="23" t="s">
        <v>35</v>
      </c>
      <c r="E35" s="75">
        <v>3</v>
      </c>
      <c r="F35" s="75">
        <v>10</v>
      </c>
      <c r="G35" s="75">
        <v>0</v>
      </c>
    </row>
    <row r="36" spans="1:7" ht="12.75" x14ac:dyDescent="0.2">
      <c r="A36" s="11">
        <f t="shared" si="0"/>
        <v>28</v>
      </c>
      <c r="B36" s="12" t="s">
        <v>76</v>
      </c>
      <c r="C36" s="93" t="s">
        <v>77</v>
      </c>
      <c r="D36" s="26" t="s">
        <v>22</v>
      </c>
      <c r="E36" s="73">
        <v>1</v>
      </c>
      <c r="F36" s="73">
        <v>0</v>
      </c>
      <c r="G36" s="73">
        <v>0</v>
      </c>
    </row>
    <row r="37" spans="1:7" ht="12.75" x14ac:dyDescent="0.2">
      <c r="A37" s="11">
        <f t="shared" si="0"/>
        <v>29</v>
      </c>
      <c r="B37" s="88" t="s">
        <v>78</v>
      </c>
      <c r="C37" s="93" t="s">
        <v>79</v>
      </c>
      <c r="D37" s="23" t="s">
        <v>80</v>
      </c>
      <c r="E37" s="73">
        <v>2</v>
      </c>
      <c r="F37" s="75">
        <v>1</v>
      </c>
      <c r="G37" s="75">
        <v>14</v>
      </c>
    </row>
    <row r="38" spans="1:7" ht="12.75" x14ac:dyDescent="0.2">
      <c r="A38" s="11">
        <f t="shared" si="0"/>
        <v>30</v>
      </c>
      <c r="B38" s="12" t="s">
        <v>81</v>
      </c>
      <c r="C38" s="93" t="s">
        <v>82</v>
      </c>
      <c r="D38" s="20" t="s">
        <v>22</v>
      </c>
      <c r="E38" s="77">
        <v>1</v>
      </c>
      <c r="F38" s="75">
        <v>0</v>
      </c>
      <c r="G38" s="75">
        <v>0</v>
      </c>
    </row>
    <row r="39" spans="1:7" ht="12.75" x14ac:dyDescent="0.2">
      <c r="A39" s="11"/>
      <c r="B39" s="17" t="s">
        <v>83</v>
      </c>
      <c r="C39" s="16"/>
      <c r="D39" s="15"/>
      <c r="E39" s="72"/>
      <c r="F39" s="75"/>
      <c r="G39" s="75"/>
    </row>
    <row r="40" spans="1:7" ht="12.75" x14ac:dyDescent="0.2">
      <c r="A40" s="11">
        <v>1</v>
      </c>
      <c r="B40" s="71" t="s">
        <v>84</v>
      </c>
      <c r="C40" s="95" t="s">
        <v>85</v>
      </c>
      <c r="D40" s="20" t="s">
        <v>14</v>
      </c>
      <c r="E40" s="77">
        <v>67</v>
      </c>
      <c r="F40" s="75">
        <v>435</v>
      </c>
      <c r="G40" s="75">
        <v>23</v>
      </c>
    </row>
    <row r="41" spans="1:7" ht="12.75" x14ac:dyDescent="0.2">
      <c r="A41" s="11">
        <f t="shared" ref="A41:A57" si="1">+A40+1</f>
        <v>2</v>
      </c>
      <c r="B41" s="86" t="s">
        <v>86</v>
      </c>
      <c r="C41" s="95" t="s">
        <v>87</v>
      </c>
      <c r="D41" s="19" t="s">
        <v>14</v>
      </c>
      <c r="E41" s="73">
        <v>6</v>
      </c>
      <c r="F41" s="75">
        <v>9</v>
      </c>
      <c r="G41" s="75">
        <v>3</v>
      </c>
    </row>
    <row r="42" spans="1:7" ht="12.75" x14ac:dyDescent="0.2">
      <c r="A42" s="11">
        <f t="shared" si="1"/>
        <v>3</v>
      </c>
      <c r="B42" s="12" t="s">
        <v>88</v>
      </c>
      <c r="C42" s="95" t="s">
        <v>351</v>
      </c>
      <c r="D42" s="19" t="s">
        <v>14</v>
      </c>
      <c r="E42" s="73">
        <v>13</v>
      </c>
      <c r="F42" s="75">
        <v>25</v>
      </c>
      <c r="G42" s="75">
        <v>5</v>
      </c>
    </row>
    <row r="43" spans="1:7" ht="12.75" x14ac:dyDescent="0.2">
      <c r="A43" s="11">
        <f t="shared" si="1"/>
        <v>4</v>
      </c>
      <c r="B43" s="71" t="s">
        <v>90</v>
      </c>
      <c r="C43" s="95" t="s">
        <v>91</v>
      </c>
      <c r="D43" s="19" t="s">
        <v>14</v>
      </c>
      <c r="E43" s="73">
        <v>26</v>
      </c>
      <c r="F43" s="75">
        <v>65</v>
      </c>
      <c r="G43" s="75">
        <v>3</v>
      </c>
    </row>
    <row r="44" spans="1:7" ht="12.75" x14ac:dyDescent="0.2">
      <c r="A44" s="11">
        <f t="shared" si="1"/>
        <v>5</v>
      </c>
      <c r="B44" s="71" t="s">
        <v>92</v>
      </c>
      <c r="C44" s="95" t="s">
        <v>352</v>
      </c>
      <c r="D44" s="19" t="s">
        <v>14</v>
      </c>
      <c r="E44" s="73">
        <v>4</v>
      </c>
      <c r="F44" s="75">
        <v>6</v>
      </c>
      <c r="G44" s="75">
        <v>0</v>
      </c>
    </row>
    <row r="45" spans="1:7" ht="12.75" x14ac:dyDescent="0.2">
      <c r="A45" s="11">
        <f t="shared" si="1"/>
        <v>6</v>
      </c>
      <c r="B45" s="86" t="s">
        <v>94</v>
      </c>
      <c r="C45" s="95" t="s">
        <v>356</v>
      </c>
      <c r="D45" s="14" t="s">
        <v>14</v>
      </c>
      <c r="E45" s="77">
        <v>4</v>
      </c>
      <c r="F45" s="75">
        <v>2</v>
      </c>
      <c r="G45" s="75">
        <v>0</v>
      </c>
    </row>
    <row r="46" spans="1:7" ht="12.75" x14ac:dyDescent="0.2">
      <c r="A46" s="11">
        <f t="shared" si="1"/>
        <v>7</v>
      </c>
      <c r="B46" s="86" t="s">
        <v>96</v>
      </c>
      <c r="C46" s="95" t="s">
        <v>357</v>
      </c>
      <c r="D46" s="19" t="s">
        <v>14</v>
      </c>
      <c r="E46" s="73">
        <v>28</v>
      </c>
      <c r="F46" s="75">
        <v>47</v>
      </c>
      <c r="G46" s="75">
        <v>10</v>
      </c>
    </row>
    <row r="47" spans="1:7" ht="12.75" x14ac:dyDescent="0.2">
      <c r="A47" s="11">
        <f t="shared" si="1"/>
        <v>8</v>
      </c>
      <c r="B47" s="71" t="s">
        <v>98</v>
      </c>
      <c r="C47" s="95" t="s">
        <v>283</v>
      </c>
      <c r="D47" s="101" t="s">
        <v>14</v>
      </c>
      <c r="E47" s="73">
        <v>33</v>
      </c>
      <c r="F47" s="75">
        <v>109</v>
      </c>
      <c r="G47" s="75">
        <v>26</v>
      </c>
    </row>
    <row r="48" spans="1:7" ht="12.75" x14ac:dyDescent="0.2">
      <c r="A48" s="11">
        <f t="shared" si="1"/>
        <v>9</v>
      </c>
      <c r="B48" s="71" t="s">
        <v>100</v>
      </c>
      <c r="C48" s="95" t="s">
        <v>284</v>
      </c>
      <c r="D48" s="19" t="s">
        <v>14</v>
      </c>
      <c r="E48" s="73">
        <v>12</v>
      </c>
      <c r="F48" s="75">
        <v>26</v>
      </c>
      <c r="G48" s="75">
        <v>1</v>
      </c>
    </row>
    <row r="49" spans="1:7" ht="12.75" x14ac:dyDescent="0.2">
      <c r="A49" s="11">
        <f t="shared" si="1"/>
        <v>10</v>
      </c>
      <c r="B49" s="71" t="s">
        <v>3</v>
      </c>
      <c r="C49" s="95" t="s">
        <v>339</v>
      </c>
      <c r="D49" s="19" t="s">
        <v>14</v>
      </c>
      <c r="E49" s="73">
        <v>1</v>
      </c>
      <c r="F49" s="75">
        <v>0</v>
      </c>
      <c r="G49" s="75">
        <v>0</v>
      </c>
    </row>
    <row r="50" spans="1:7" ht="12.75" x14ac:dyDescent="0.2">
      <c r="A50" s="11">
        <f t="shared" si="1"/>
        <v>11</v>
      </c>
      <c r="B50" s="89" t="s">
        <v>269</v>
      </c>
      <c r="C50" s="95" t="s">
        <v>355</v>
      </c>
      <c r="D50" s="19" t="s">
        <v>14</v>
      </c>
      <c r="E50" s="73">
        <v>5</v>
      </c>
      <c r="F50" s="75">
        <v>2</v>
      </c>
      <c r="G50" s="75">
        <v>5</v>
      </c>
    </row>
    <row r="51" spans="1:7" ht="12.75" x14ac:dyDescent="0.2">
      <c r="A51" s="11">
        <f t="shared" si="1"/>
        <v>12</v>
      </c>
      <c r="B51" s="71" t="s">
        <v>105</v>
      </c>
      <c r="C51" s="95" t="s">
        <v>354</v>
      </c>
      <c r="D51" s="19" t="s">
        <v>14</v>
      </c>
      <c r="E51" s="73">
        <v>5</v>
      </c>
      <c r="F51" s="75">
        <v>0</v>
      </c>
      <c r="G51" s="75">
        <v>1</v>
      </c>
    </row>
    <row r="52" spans="1:7" ht="12.75" x14ac:dyDescent="0.2">
      <c r="A52" s="11">
        <f t="shared" si="1"/>
        <v>13</v>
      </c>
      <c r="B52" s="22" t="s">
        <v>107</v>
      </c>
      <c r="C52" s="95" t="s">
        <v>353</v>
      </c>
      <c r="D52" s="26" t="s">
        <v>14</v>
      </c>
      <c r="E52" s="73">
        <v>5</v>
      </c>
      <c r="F52" s="73">
        <v>13</v>
      </c>
      <c r="G52" s="73">
        <v>1</v>
      </c>
    </row>
    <row r="53" spans="1:7" ht="12.75" x14ac:dyDescent="0.2">
      <c r="A53" s="11">
        <f t="shared" si="1"/>
        <v>14</v>
      </c>
      <c r="B53" s="86" t="s">
        <v>109</v>
      </c>
      <c r="C53" s="95" t="s">
        <v>71</v>
      </c>
      <c r="D53" s="26" t="s">
        <v>14</v>
      </c>
      <c r="E53" s="73">
        <v>3</v>
      </c>
      <c r="F53" s="73">
        <v>0</v>
      </c>
      <c r="G53" s="73">
        <v>0</v>
      </c>
    </row>
    <row r="54" spans="1:7" ht="12.75" x14ac:dyDescent="0.2">
      <c r="A54" s="11">
        <f t="shared" si="1"/>
        <v>15</v>
      </c>
      <c r="B54" s="89" t="s">
        <v>259</v>
      </c>
      <c r="C54" s="95" t="s">
        <v>111</v>
      </c>
      <c r="D54" s="26" t="s">
        <v>14</v>
      </c>
      <c r="E54" s="73">
        <v>5</v>
      </c>
      <c r="F54" s="73">
        <v>5</v>
      </c>
      <c r="G54" s="73">
        <v>0</v>
      </c>
    </row>
    <row r="55" spans="1:7" ht="12.75" x14ac:dyDescent="0.2">
      <c r="A55" s="11">
        <f t="shared" si="1"/>
        <v>16</v>
      </c>
      <c r="B55" s="71" t="s">
        <v>112</v>
      </c>
      <c r="C55" s="95" t="s">
        <v>113</v>
      </c>
      <c r="D55" s="26" t="s">
        <v>14</v>
      </c>
      <c r="E55" s="73">
        <v>1</v>
      </c>
      <c r="F55" s="73">
        <v>0</v>
      </c>
      <c r="G55" s="73">
        <v>4</v>
      </c>
    </row>
    <row r="56" spans="1:7" ht="12.75" x14ac:dyDescent="0.2">
      <c r="A56" s="11">
        <f t="shared" si="1"/>
        <v>17</v>
      </c>
      <c r="B56" s="71" t="s">
        <v>114</v>
      </c>
      <c r="C56" s="95" t="s">
        <v>115</v>
      </c>
      <c r="D56" s="26" t="s">
        <v>14</v>
      </c>
      <c r="E56" s="73">
        <v>4</v>
      </c>
      <c r="F56" s="73">
        <v>2</v>
      </c>
      <c r="G56" s="73">
        <v>0</v>
      </c>
    </row>
    <row r="57" spans="1:7" ht="12.75" x14ac:dyDescent="0.2">
      <c r="A57" s="11">
        <f t="shared" si="1"/>
        <v>18</v>
      </c>
      <c r="B57" s="78" t="s">
        <v>350</v>
      </c>
      <c r="C57" s="95" t="s">
        <v>358</v>
      </c>
      <c r="D57" s="26" t="s">
        <v>14</v>
      </c>
      <c r="E57" s="73">
        <v>1</v>
      </c>
      <c r="F57" s="73">
        <v>0</v>
      </c>
      <c r="G57" s="73">
        <v>0</v>
      </c>
    </row>
    <row r="58" spans="1:7" ht="12.75" x14ac:dyDescent="0.2">
      <c r="A58" s="29">
        <f>A6+A38+A57</f>
        <v>50</v>
      </c>
      <c r="B58" s="17" t="s">
        <v>116</v>
      </c>
      <c r="C58" s="30"/>
      <c r="D58" s="31"/>
      <c r="E58" s="32">
        <f>SUM(E5:E57)</f>
        <v>567</v>
      </c>
      <c r="F58" s="32">
        <f>SUM(F5:F57)</f>
        <v>1685</v>
      </c>
      <c r="G58" s="32">
        <f>SUM(G5:G57)</f>
        <v>137</v>
      </c>
    </row>
    <row r="59" spans="1:7" ht="12.75" x14ac:dyDescent="0.2">
      <c r="A59" s="11"/>
      <c r="B59" s="33"/>
      <c r="D59" s="35"/>
      <c r="E59" s="36"/>
      <c r="F59" s="37"/>
      <c r="G59" s="38"/>
    </row>
    <row r="60" spans="1:7" ht="12.75" x14ac:dyDescent="0.2">
      <c r="A60" s="11"/>
      <c r="B60" s="33"/>
      <c r="D60" s="35"/>
      <c r="E60" s="36"/>
      <c r="F60" s="37"/>
      <c r="G60" s="38"/>
    </row>
    <row r="61" spans="1:7" ht="67.5" x14ac:dyDescent="0.2">
      <c r="A61" s="8" t="s">
        <v>5</v>
      </c>
      <c r="B61" s="17" t="s">
        <v>117</v>
      </c>
      <c r="C61" s="17" t="s">
        <v>7</v>
      </c>
      <c r="D61" s="17" t="s">
        <v>8</v>
      </c>
      <c r="E61" s="39" t="s">
        <v>0</v>
      </c>
      <c r="F61" s="39" t="s">
        <v>118</v>
      </c>
      <c r="G61" s="39" t="s">
        <v>10</v>
      </c>
    </row>
    <row r="62" spans="1:7" ht="12.75" x14ac:dyDescent="0.2">
      <c r="A62" s="11">
        <v>1</v>
      </c>
      <c r="B62" s="86" t="s">
        <v>119</v>
      </c>
      <c r="C62" s="13" t="s">
        <v>120</v>
      </c>
      <c r="D62" s="87" t="s">
        <v>22</v>
      </c>
      <c r="E62" s="74">
        <v>1</v>
      </c>
      <c r="F62" s="76">
        <v>0</v>
      </c>
      <c r="G62" s="76">
        <v>0</v>
      </c>
    </row>
    <row r="63" spans="1:7" ht="12.75" x14ac:dyDescent="0.2">
      <c r="A63" s="11">
        <f>A62+1</f>
        <v>2</v>
      </c>
      <c r="B63" s="84" t="s">
        <v>246</v>
      </c>
      <c r="C63" s="13" t="s">
        <v>271</v>
      </c>
      <c r="D63" s="19" t="s">
        <v>22</v>
      </c>
      <c r="E63" s="73">
        <v>1</v>
      </c>
      <c r="F63" s="106">
        <v>0</v>
      </c>
      <c r="G63" s="106">
        <v>0</v>
      </c>
    </row>
    <row r="64" spans="1:7" ht="12.75" x14ac:dyDescent="0.2">
      <c r="A64" s="11">
        <f t="shared" ref="A64:A88" si="2">A63+1</f>
        <v>3</v>
      </c>
      <c r="B64" s="86" t="s">
        <v>122</v>
      </c>
      <c r="C64" s="13" t="s">
        <v>272</v>
      </c>
      <c r="D64" s="87" t="s">
        <v>45</v>
      </c>
      <c r="E64" s="74">
        <v>1</v>
      </c>
      <c r="F64" s="106">
        <v>0</v>
      </c>
      <c r="G64" s="106">
        <v>0</v>
      </c>
    </row>
    <row r="65" spans="1:7" ht="12.75" x14ac:dyDescent="0.2">
      <c r="A65" s="11">
        <f t="shared" si="2"/>
        <v>4</v>
      </c>
      <c r="B65" s="22" t="s">
        <v>124</v>
      </c>
      <c r="C65" s="13" t="s">
        <v>273</v>
      </c>
      <c r="D65" s="23" t="s">
        <v>126</v>
      </c>
      <c r="E65" s="75">
        <v>1</v>
      </c>
      <c r="F65" s="106">
        <v>0</v>
      </c>
      <c r="G65" s="106">
        <v>0</v>
      </c>
    </row>
    <row r="66" spans="1:7" ht="12.75" x14ac:dyDescent="0.2">
      <c r="A66" s="11">
        <f t="shared" si="2"/>
        <v>5</v>
      </c>
      <c r="B66" s="22" t="s">
        <v>127</v>
      </c>
      <c r="C66" s="13" t="s">
        <v>274</v>
      </c>
      <c r="D66" s="23" t="s">
        <v>35</v>
      </c>
      <c r="E66" s="75">
        <v>1</v>
      </c>
      <c r="F66" s="106">
        <v>0</v>
      </c>
      <c r="G66" s="106">
        <v>0</v>
      </c>
    </row>
    <row r="67" spans="1:7" ht="12.75" x14ac:dyDescent="0.2">
      <c r="A67" s="11">
        <f t="shared" si="2"/>
        <v>6</v>
      </c>
      <c r="B67" s="22" t="s">
        <v>129</v>
      </c>
      <c r="C67" s="13" t="s">
        <v>275</v>
      </c>
      <c r="D67" s="23" t="s">
        <v>22</v>
      </c>
      <c r="E67" s="75">
        <v>1</v>
      </c>
      <c r="F67" s="106">
        <v>0</v>
      </c>
      <c r="G67" s="106">
        <v>0</v>
      </c>
    </row>
    <row r="68" spans="1:7" ht="12.75" x14ac:dyDescent="0.2">
      <c r="A68" s="11">
        <f t="shared" si="2"/>
        <v>7</v>
      </c>
      <c r="B68" s="22" t="s">
        <v>131</v>
      </c>
      <c r="C68" s="13" t="s">
        <v>276</v>
      </c>
      <c r="D68" s="23" t="s">
        <v>133</v>
      </c>
      <c r="E68" s="75">
        <v>1</v>
      </c>
      <c r="F68" s="106">
        <v>0</v>
      </c>
      <c r="G68" s="106">
        <v>0</v>
      </c>
    </row>
    <row r="69" spans="1:7" ht="12.75" x14ac:dyDescent="0.2">
      <c r="A69" s="11">
        <f t="shared" si="2"/>
        <v>8</v>
      </c>
      <c r="B69" s="22" t="s">
        <v>2</v>
      </c>
      <c r="C69" s="13" t="s">
        <v>277</v>
      </c>
      <c r="D69" s="23" t="s">
        <v>135</v>
      </c>
      <c r="E69" s="75">
        <v>1</v>
      </c>
      <c r="F69" s="106">
        <v>0</v>
      </c>
      <c r="G69" s="106">
        <v>0</v>
      </c>
    </row>
    <row r="70" spans="1:7" ht="12.75" x14ac:dyDescent="0.2">
      <c r="A70" s="11">
        <f t="shared" si="2"/>
        <v>9</v>
      </c>
      <c r="B70" s="22" t="s">
        <v>136</v>
      </c>
      <c r="C70" s="13" t="s">
        <v>278</v>
      </c>
      <c r="D70" s="23" t="s">
        <v>37</v>
      </c>
      <c r="E70" s="75">
        <v>2</v>
      </c>
      <c r="F70" s="106">
        <v>0</v>
      </c>
      <c r="G70" s="106">
        <v>0</v>
      </c>
    </row>
    <row r="71" spans="1:7" ht="12.75" x14ac:dyDescent="0.2">
      <c r="A71" s="11">
        <f t="shared" si="2"/>
        <v>10</v>
      </c>
      <c r="B71" s="80" t="s">
        <v>252</v>
      </c>
      <c r="C71" s="13" t="s">
        <v>279</v>
      </c>
      <c r="D71" s="23" t="s">
        <v>139</v>
      </c>
      <c r="E71" s="75">
        <v>1</v>
      </c>
      <c r="F71" s="106">
        <v>0</v>
      </c>
      <c r="G71" s="106">
        <v>0</v>
      </c>
    </row>
    <row r="72" spans="1:7" ht="12.75" x14ac:dyDescent="0.2">
      <c r="A72" s="11">
        <f t="shared" si="2"/>
        <v>11</v>
      </c>
      <c r="B72" s="22" t="s">
        <v>140</v>
      </c>
      <c r="C72" s="13" t="s">
        <v>280</v>
      </c>
      <c r="D72" s="23" t="s">
        <v>22</v>
      </c>
      <c r="E72" s="75">
        <v>1</v>
      </c>
      <c r="F72" s="106">
        <v>0</v>
      </c>
      <c r="G72" s="106">
        <v>0</v>
      </c>
    </row>
    <row r="73" spans="1:7" ht="12.75" x14ac:dyDescent="0.2">
      <c r="A73" s="11">
        <f t="shared" si="2"/>
        <v>12</v>
      </c>
      <c r="B73" s="41" t="s">
        <v>142</v>
      </c>
      <c r="C73" s="13" t="s">
        <v>281</v>
      </c>
      <c r="D73" s="19" t="s">
        <v>22</v>
      </c>
      <c r="E73" s="73">
        <v>1</v>
      </c>
      <c r="F73" s="106">
        <v>0</v>
      </c>
      <c r="G73" s="106">
        <v>0</v>
      </c>
    </row>
    <row r="74" spans="1:7" ht="12.75" x14ac:dyDescent="0.2">
      <c r="A74" s="11">
        <f t="shared" si="2"/>
        <v>13</v>
      </c>
      <c r="B74" s="41" t="s">
        <v>144</v>
      </c>
      <c r="C74" s="13" t="s">
        <v>282</v>
      </c>
      <c r="D74" s="19" t="s">
        <v>68</v>
      </c>
      <c r="E74" s="73">
        <v>1</v>
      </c>
      <c r="F74" s="106">
        <v>0</v>
      </c>
      <c r="G74" s="106">
        <v>0</v>
      </c>
    </row>
    <row r="75" spans="1:7" ht="12.75" x14ac:dyDescent="0.2">
      <c r="A75" s="11">
        <f t="shared" si="2"/>
        <v>14</v>
      </c>
      <c r="B75" s="12" t="s">
        <v>147</v>
      </c>
      <c r="C75" s="13" t="s">
        <v>148</v>
      </c>
      <c r="D75" s="19" t="s">
        <v>139</v>
      </c>
      <c r="E75" s="72">
        <v>1</v>
      </c>
      <c r="F75" s="106">
        <v>0</v>
      </c>
      <c r="G75" s="106">
        <v>0</v>
      </c>
    </row>
    <row r="76" spans="1:7" ht="12.75" x14ac:dyDescent="0.2">
      <c r="A76" s="11">
        <f t="shared" si="2"/>
        <v>15</v>
      </c>
      <c r="B76" s="86" t="s">
        <v>149</v>
      </c>
      <c r="C76" s="13" t="s">
        <v>150</v>
      </c>
      <c r="D76" s="19" t="s">
        <v>22</v>
      </c>
      <c r="E76" s="77">
        <v>1</v>
      </c>
      <c r="F76" s="106">
        <v>0</v>
      </c>
      <c r="G76" s="106">
        <v>0</v>
      </c>
    </row>
    <row r="77" spans="1:7" ht="12.75" x14ac:dyDescent="0.2">
      <c r="A77" s="11">
        <f t="shared" si="2"/>
        <v>16</v>
      </c>
      <c r="B77" s="78" t="s">
        <v>255</v>
      </c>
      <c r="C77" s="13" t="s">
        <v>151</v>
      </c>
      <c r="D77" s="23" t="s">
        <v>22</v>
      </c>
      <c r="E77" s="75">
        <v>1</v>
      </c>
      <c r="F77" s="106">
        <v>0</v>
      </c>
      <c r="G77" s="106">
        <v>0</v>
      </c>
    </row>
    <row r="78" spans="1:7" ht="12.75" x14ac:dyDescent="0.2">
      <c r="A78" s="11">
        <f t="shared" si="2"/>
        <v>17</v>
      </c>
      <c r="B78" s="22" t="s">
        <v>152</v>
      </c>
      <c r="C78" s="13" t="s">
        <v>153</v>
      </c>
      <c r="D78" s="23" t="s">
        <v>35</v>
      </c>
      <c r="E78" s="75">
        <v>1</v>
      </c>
      <c r="F78" s="106">
        <v>0</v>
      </c>
      <c r="G78" s="106">
        <v>0</v>
      </c>
    </row>
    <row r="79" spans="1:7" ht="12.75" x14ac:dyDescent="0.2">
      <c r="A79" s="11">
        <f t="shared" si="2"/>
        <v>18</v>
      </c>
      <c r="B79" s="22" t="s">
        <v>154</v>
      </c>
      <c r="C79" s="13" t="s">
        <v>155</v>
      </c>
      <c r="D79" s="23" t="s">
        <v>62</v>
      </c>
      <c r="E79" s="75">
        <v>1</v>
      </c>
      <c r="F79" s="106">
        <v>0</v>
      </c>
      <c r="G79" s="106">
        <v>0</v>
      </c>
    </row>
    <row r="80" spans="1:7" ht="12.75" x14ac:dyDescent="0.2">
      <c r="A80" s="11">
        <f t="shared" si="2"/>
        <v>19</v>
      </c>
      <c r="B80" s="22" t="s">
        <v>156</v>
      </c>
      <c r="C80" s="91" t="s">
        <v>157</v>
      </c>
      <c r="D80" s="23" t="s">
        <v>22</v>
      </c>
      <c r="E80" s="75">
        <v>1</v>
      </c>
      <c r="F80" s="106">
        <v>0</v>
      </c>
      <c r="G80" s="106">
        <v>0</v>
      </c>
    </row>
    <row r="81" spans="1:7" ht="12.75" x14ac:dyDescent="0.2">
      <c r="A81" s="11">
        <f t="shared" si="2"/>
        <v>20</v>
      </c>
      <c r="B81" s="22" t="s">
        <v>158</v>
      </c>
      <c r="C81" s="13" t="s">
        <v>159</v>
      </c>
      <c r="D81" s="23" t="s">
        <v>139</v>
      </c>
      <c r="E81" s="75">
        <v>1</v>
      </c>
      <c r="F81" s="75">
        <v>0</v>
      </c>
      <c r="G81" s="75">
        <v>0</v>
      </c>
    </row>
    <row r="82" spans="1:7" ht="12.75" x14ac:dyDescent="0.2">
      <c r="A82" s="11">
        <f t="shared" si="2"/>
        <v>21</v>
      </c>
      <c r="B82" s="22" t="s">
        <v>160</v>
      </c>
      <c r="C82" s="13" t="s">
        <v>161</v>
      </c>
      <c r="D82" s="23" t="s">
        <v>133</v>
      </c>
      <c r="E82" s="75">
        <v>1</v>
      </c>
      <c r="F82" s="106">
        <v>0</v>
      </c>
      <c r="G82" s="106">
        <v>0</v>
      </c>
    </row>
    <row r="83" spans="1:7" ht="12.75" x14ac:dyDescent="0.2">
      <c r="A83" s="11">
        <f t="shared" si="2"/>
        <v>22</v>
      </c>
      <c r="B83" s="23" t="s">
        <v>162</v>
      </c>
      <c r="C83" s="13" t="s">
        <v>163</v>
      </c>
      <c r="D83" s="23" t="s">
        <v>164</v>
      </c>
      <c r="E83" s="75">
        <v>1</v>
      </c>
      <c r="F83" s="106">
        <v>0</v>
      </c>
      <c r="G83" s="106">
        <v>0</v>
      </c>
    </row>
    <row r="84" spans="1:7" ht="12.75" x14ac:dyDescent="0.2">
      <c r="A84" s="11">
        <f t="shared" si="2"/>
        <v>23</v>
      </c>
      <c r="B84" s="23" t="s">
        <v>165</v>
      </c>
      <c r="C84" s="13" t="s">
        <v>242</v>
      </c>
      <c r="D84" s="23" t="s">
        <v>164</v>
      </c>
      <c r="E84" s="75">
        <v>1</v>
      </c>
      <c r="F84" s="106">
        <v>0</v>
      </c>
      <c r="G84" s="106">
        <v>0</v>
      </c>
    </row>
    <row r="85" spans="1:7" ht="14.25" customHeight="1" x14ac:dyDescent="0.2">
      <c r="A85" s="11">
        <f t="shared" si="2"/>
        <v>24</v>
      </c>
      <c r="B85" s="121" t="s">
        <v>261</v>
      </c>
      <c r="C85" s="13" t="s">
        <v>166</v>
      </c>
      <c r="D85" s="23" t="s">
        <v>164</v>
      </c>
      <c r="E85" s="73">
        <v>1</v>
      </c>
      <c r="F85" s="106">
        <v>0</v>
      </c>
      <c r="G85" s="106">
        <v>0</v>
      </c>
    </row>
    <row r="86" spans="1:7" ht="24" customHeight="1" x14ac:dyDescent="0.2">
      <c r="A86" s="11">
        <f t="shared" si="2"/>
        <v>25</v>
      </c>
      <c r="B86" s="115" t="s">
        <v>167</v>
      </c>
      <c r="C86" s="13" t="s">
        <v>168</v>
      </c>
      <c r="D86" s="23" t="s">
        <v>139</v>
      </c>
      <c r="E86" s="73">
        <v>1</v>
      </c>
      <c r="F86" s="106">
        <v>0</v>
      </c>
      <c r="G86" s="106">
        <v>0</v>
      </c>
    </row>
    <row r="87" spans="1:7" ht="12.75" x14ac:dyDescent="0.2">
      <c r="A87" s="11">
        <f t="shared" si="2"/>
        <v>26</v>
      </c>
      <c r="B87" s="23" t="s">
        <v>169</v>
      </c>
      <c r="C87" s="91" t="s">
        <v>367</v>
      </c>
      <c r="D87" s="23" t="s">
        <v>171</v>
      </c>
      <c r="E87" s="73">
        <v>1</v>
      </c>
      <c r="F87" s="106">
        <v>0</v>
      </c>
      <c r="G87" s="106">
        <v>0</v>
      </c>
    </row>
    <row r="88" spans="1:7" ht="12.75" x14ac:dyDescent="0.2">
      <c r="A88" s="11">
        <f t="shared" si="2"/>
        <v>27</v>
      </c>
      <c r="B88" s="23" t="s">
        <v>235</v>
      </c>
      <c r="C88" s="91" t="s">
        <v>368</v>
      </c>
      <c r="D88" s="23" t="s">
        <v>171</v>
      </c>
      <c r="E88" s="73">
        <v>1</v>
      </c>
      <c r="F88" s="106">
        <v>0</v>
      </c>
      <c r="G88" s="106">
        <v>0</v>
      </c>
    </row>
    <row r="89" spans="1:7" ht="12.75" x14ac:dyDescent="0.2">
      <c r="A89" s="11">
        <f>A88</f>
        <v>27</v>
      </c>
      <c r="B89" s="43" t="s">
        <v>172</v>
      </c>
      <c r="C89" s="30"/>
      <c r="D89" s="44"/>
      <c r="E89" s="45">
        <f>SUM(E62:E88)</f>
        <v>28</v>
      </c>
      <c r="F89" s="45">
        <v>0</v>
      </c>
      <c r="G89" s="45">
        <v>0</v>
      </c>
    </row>
    <row r="90" spans="1:7" s="7" customFormat="1" ht="12.75" x14ac:dyDescent="0.2">
      <c r="A90" s="18"/>
      <c r="B90" s="46"/>
      <c r="C90" s="25"/>
      <c r="D90" s="11"/>
      <c r="E90" s="46"/>
      <c r="F90" s="46"/>
      <c r="G90" s="46"/>
    </row>
    <row r="91" spans="1:7" s="7" customFormat="1" ht="12.75" x14ac:dyDescent="0.2">
      <c r="A91" s="18"/>
      <c r="B91" s="46"/>
      <c r="C91" s="25"/>
      <c r="D91" s="11"/>
      <c r="E91" s="46"/>
      <c r="F91" s="46"/>
      <c r="G91" s="46"/>
    </row>
    <row r="92" spans="1:7" s="7" customFormat="1" ht="12.75" x14ac:dyDescent="0.2">
      <c r="A92" s="18"/>
      <c r="B92" s="23"/>
      <c r="C92" s="25"/>
      <c r="D92" s="11"/>
      <c r="E92" s="46"/>
      <c r="F92" s="46"/>
      <c r="G92" s="46"/>
    </row>
    <row r="93" spans="1:7" ht="12.75" x14ac:dyDescent="0.2">
      <c r="A93" s="18"/>
      <c r="B93" s="46"/>
      <c r="C93" s="25"/>
      <c r="D93" s="11"/>
      <c r="E93" s="46"/>
      <c r="F93" s="46"/>
      <c r="G93" s="46"/>
    </row>
    <row r="94" spans="1:7" ht="12.75" x14ac:dyDescent="0.2">
      <c r="A94" s="18"/>
      <c r="B94" s="46"/>
      <c r="C94" s="25"/>
      <c r="D94" s="11"/>
      <c r="E94" s="46"/>
      <c r="F94" s="46"/>
      <c r="G94" s="46"/>
    </row>
    <row r="95" spans="1:7" ht="12.75" x14ac:dyDescent="0.2">
      <c r="A95" s="18"/>
      <c r="B95" s="46"/>
      <c r="C95" s="25"/>
      <c r="D95" s="11"/>
      <c r="E95" s="46"/>
      <c r="F95" s="46"/>
      <c r="G95" s="46"/>
    </row>
    <row r="96" spans="1:7" ht="12.75" x14ac:dyDescent="0.2">
      <c r="A96" s="18"/>
      <c r="B96" s="46"/>
      <c r="C96" s="25"/>
      <c r="D96" s="11"/>
      <c r="E96" s="46"/>
      <c r="F96" s="46"/>
      <c r="G96" s="46"/>
    </row>
    <row r="97" spans="1:7" ht="67.5" x14ac:dyDescent="0.2">
      <c r="A97" s="47" t="s">
        <v>5</v>
      </c>
      <c r="B97" s="48" t="s">
        <v>173</v>
      </c>
      <c r="C97" s="17" t="s">
        <v>7</v>
      </c>
      <c r="D97" s="17" t="s">
        <v>8</v>
      </c>
      <c r="E97" s="17" t="s">
        <v>0</v>
      </c>
      <c r="F97" s="17" t="s">
        <v>118</v>
      </c>
      <c r="G97" s="17" t="s">
        <v>10</v>
      </c>
    </row>
    <row r="98" spans="1:7" ht="12.75" x14ac:dyDescent="0.2">
      <c r="A98" s="11">
        <v>1</v>
      </c>
      <c r="B98" s="78" t="s">
        <v>253</v>
      </c>
      <c r="C98" s="82" t="s">
        <v>362</v>
      </c>
      <c r="D98" s="14" t="s">
        <v>62</v>
      </c>
      <c r="E98" s="23">
        <v>1</v>
      </c>
      <c r="F98" s="26">
        <v>0</v>
      </c>
      <c r="G98" s="26">
        <v>0</v>
      </c>
    </row>
    <row r="99" spans="1:7" ht="12.75" x14ac:dyDescent="0.2">
      <c r="A99" s="11">
        <v>2</v>
      </c>
      <c r="B99" s="22" t="s">
        <v>175</v>
      </c>
      <c r="C99" s="82" t="s">
        <v>364</v>
      </c>
      <c r="D99" s="23" t="s">
        <v>43</v>
      </c>
      <c r="E99" s="23">
        <v>1</v>
      </c>
      <c r="F99" s="26">
        <v>0</v>
      </c>
      <c r="G99" s="26">
        <v>0</v>
      </c>
    </row>
    <row r="100" spans="1:7" ht="12.75" x14ac:dyDescent="0.2">
      <c r="A100" s="11">
        <v>3</v>
      </c>
      <c r="B100" s="80" t="s">
        <v>254</v>
      </c>
      <c r="C100" s="82" t="s">
        <v>177</v>
      </c>
      <c r="D100" s="14" t="s">
        <v>126</v>
      </c>
      <c r="E100" s="23">
        <v>1</v>
      </c>
      <c r="F100" s="26">
        <v>0</v>
      </c>
      <c r="G100" s="26">
        <v>0</v>
      </c>
    </row>
    <row r="101" spans="1:7" ht="12.75" x14ac:dyDescent="0.2">
      <c r="A101" s="11">
        <v>4</v>
      </c>
      <c r="B101" s="22" t="s">
        <v>178</v>
      </c>
      <c r="C101" s="82" t="s">
        <v>179</v>
      </c>
      <c r="D101" s="23" t="s">
        <v>14</v>
      </c>
      <c r="E101" s="23">
        <v>1</v>
      </c>
      <c r="F101" s="26">
        <v>0</v>
      </c>
      <c r="G101" s="26">
        <v>0</v>
      </c>
    </row>
    <row r="102" spans="1:7" ht="12.75" x14ac:dyDescent="0.2">
      <c r="A102" s="11">
        <v>5</v>
      </c>
      <c r="B102" s="80" t="s">
        <v>342</v>
      </c>
      <c r="C102" s="82" t="s">
        <v>180</v>
      </c>
      <c r="D102" s="49" t="s">
        <v>181</v>
      </c>
      <c r="E102" s="23">
        <v>1</v>
      </c>
      <c r="F102" s="26">
        <v>0</v>
      </c>
      <c r="G102" s="26">
        <v>0</v>
      </c>
    </row>
    <row r="103" spans="1:7" ht="12.75" x14ac:dyDescent="0.2">
      <c r="A103" s="11">
        <v>6</v>
      </c>
      <c r="B103" s="22" t="s">
        <v>182</v>
      </c>
      <c r="C103" s="82" t="s">
        <v>183</v>
      </c>
      <c r="D103" s="26" t="s">
        <v>181</v>
      </c>
      <c r="E103" s="23">
        <v>1</v>
      </c>
      <c r="F103" s="26">
        <v>0</v>
      </c>
      <c r="G103" s="26">
        <v>0</v>
      </c>
    </row>
    <row r="104" spans="1:7" ht="12.75" x14ac:dyDescent="0.2">
      <c r="A104" s="11">
        <v>7</v>
      </c>
      <c r="B104" s="22" t="s">
        <v>184</v>
      </c>
      <c r="C104" s="82" t="s">
        <v>185</v>
      </c>
      <c r="D104" s="23" t="s">
        <v>181</v>
      </c>
      <c r="E104" s="23">
        <v>1</v>
      </c>
      <c r="F104" s="26">
        <v>0</v>
      </c>
      <c r="G104" s="26">
        <v>0</v>
      </c>
    </row>
    <row r="105" spans="1:7" ht="12.75" x14ac:dyDescent="0.2">
      <c r="A105" s="11">
        <v>8</v>
      </c>
      <c r="B105" s="22" t="s">
        <v>186</v>
      </c>
      <c r="C105" s="82" t="s">
        <v>363</v>
      </c>
      <c r="D105" s="23" t="s">
        <v>188</v>
      </c>
      <c r="E105" s="23">
        <v>1</v>
      </c>
      <c r="F105" s="26">
        <v>0</v>
      </c>
      <c r="G105" s="26">
        <v>0</v>
      </c>
    </row>
    <row r="106" spans="1:7" ht="12.75" x14ac:dyDescent="0.2">
      <c r="A106" s="11">
        <v>9</v>
      </c>
      <c r="B106" s="22" t="s">
        <v>189</v>
      </c>
      <c r="C106" s="82" t="s">
        <v>360</v>
      </c>
      <c r="D106" s="23" t="s">
        <v>181</v>
      </c>
      <c r="E106" s="23">
        <v>1</v>
      </c>
      <c r="F106" s="26">
        <v>0</v>
      </c>
      <c r="G106" s="26">
        <v>0</v>
      </c>
    </row>
    <row r="107" spans="1:7" ht="12.75" x14ac:dyDescent="0.2">
      <c r="A107" s="11">
        <v>10</v>
      </c>
      <c r="B107" s="27" t="s">
        <v>190</v>
      </c>
      <c r="C107" s="82" t="s">
        <v>361</v>
      </c>
      <c r="D107" s="19" t="s">
        <v>20</v>
      </c>
      <c r="E107" s="19">
        <v>1</v>
      </c>
      <c r="F107" s="26">
        <v>0</v>
      </c>
      <c r="G107" s="26">
        <v>0</v>
      </c>
    </row>
    <row r="108" spans="1:7" ht="12.75" x14ac:dyDescent="0.2">
      <c r="A108" s="11">
        <v>11</v>
      </c>
      <c r="B108" s="27" t="s">
        <v>192</v>
      </c>
      <c r="C108" s="82" t="s">
        <v>359</v>
      </c>
      <c r="D108" s="23" t="s">
        <v>43</v>
      </c>
      <c r="E108" s="19">
        <v>1</v>
      </c>
      <c r="F108" s="26">
        <v>0</v>
      </c>
      <c r="G108" s="26">
        <v>0</v>
      </c>
    </row>
    <row r="109" spans="1:7" ht="12.75" x14ac:dyDescent="0.2">
      <c r="A109" s="11">
        <v>12</v>
      </c>
      <c r="B109" s="27" t="s">
        <v>194</v>
      </c>
      <c r="C109" s="82" t="s">
        <v>365</v>
      </c>
      <c r="D109" s="19" t="s">
        <v>20</v>
      </c>
      <c r="E109" s="23">
        <v>1</v>
      </c>
      <c r="F109" s="26">
        <v>0</v>
      </c>
      <c r="G109" s="26">
        <v>0</v>
      </c>
    </row>
    <row r="110" spans="1:7" ht="12.75" x14ac:dyDescent="0.2">
      <c r="A110" s="11">
        <v>13</v>
      </c>
      <c r="B110" s="23" t="s">
        <v>196</v>
      </c>
      <c r="C110" s="82" t="s">
        <v>366</v>
      </c>
      <c r="D110" s="23" t="s">
        <v>181</v>
      </c>
      <c r="E110" s="23">
        <v>1</v>
      </c>
      <c r="F110" s="26">
        <v>0</v>
      </c>
      <c r="G110" s="26">
        <v>0</v>
      </c>
    </row>
    <row r="111" spans="1:7" ht="12.75" x14ac:dyDescent="0.2">
      <c r="A111" s="11">
        <v>14</v>
      </c>
      <c r="B111" s="81" t="s">
        <v>371</v>
      </c>
      <c r="C111" s="82" t="s">
        <v>372</v>
      </c>
      <c r="D111" s="81" t="s">
        <v>370</v>
      </c>
      <c r="E111" s="23">
        <v>1</v>
      </c>
      <c r="F111" s="26">
        <v>0</v>
      </c>
      <c r="G111" s="26">
        <v>0</v>
      </c>
    </row>
    <row r="112" spans="1:7" ht="12.75" x14ac:dyDescent="0.2">
      <c r="A112" s="11"/>
      <c r="B112" s="46"/>
      <c r="C112" s="25"/>
      <c r="D112" s="11"/>
      <c r="E112" s="50">
        <f>SUM(E98:E111)</f>
        <v>14</v>
      </c>
      <c r="F112" s="50">
        <v>0</v>
      </c>
      <c r="G112" s="50">
        <v>0</v>
      </c>
    </row>
    <row r="113" spans="1:7" ht="12.75" x14ac:dyDescent="0.2">
      <c r="A113" s="18"/>
      <c r="B113" s="23"/>
      <c r="C113" s="25"/>
      <c r="D113" s="11"/>
      <c r="E113" s="18"/>
      <c r="F113" s="18"/>
      <c r="G113" s="18"/>
    </row>
    <row r="114" spans="1:7" ht="12.75" x14ac:dyDescent="0.2">
      <c r="A114" s="29">
        <f>A58+A89+A111</f>
        <v>91</v>
      </c>
      <c r="B114" s="51" t="s">
        <v>198</v>
      </c>
      <c r="C114" s="30"/>
      <c r="D114" s="44"/>
      <c r="E114" s="52">
        <f>E58+E89+E112</f>
        <v>609</v>
      </c>
      <c r="F114" s="52">
        <f>F58+F89+F112</f>
        <v>1685</v>
      </c>
      <c r="G114" s="52">
        <f>G58+G89+G112</f>
        <v>137</v>
      </c>
    </row>
    <row r="115" spans="1:7" ht="12.75" x14ac:dyDescent="0.2">
      <c r="A115" s="18"/>
      <c r="B115" s="53"/>
      <c r="C115" s="25"/>
      <c r="D115" s="11"/>
      <c r="E115" s="54"/>
      <c r="F115" s="54"/>
      <c r="G115" s="54"/>
    </row>
    <row r="116" spans="1:7" ht="45" x14ac:dyDescent="0.2">
      <c r="A116" s="47" t="s">
        <v>5</v>
      </c>
      <c r="B116" s="55" t="s">
        <v>199</v>
      </c>
      <c r="C116" s="6" t="s">
        <v>7</v>
      </c>
      <c r="D116" s="5" t="s">
        <v>8</v>
      </c>
      <c r="E116" s="5" t="s">
        <v>200</v>
      </c>
      <c r="F116" s="38"/>
      <c r="G116" s="38"/>
    </row>
    <row r="117" spans="1:7" ht="10.5" customHeight="1" x14ac:dyDescent="0.2">
      <c r="A117" s="56">
        <v>1</v>
      </c>
      <c r="B117" s="2" t="s">
        <v>201</v>
      </c>
      <c r="C117" s="99" t="s">
        <v>202</v>
      </c>
      <c r="D117" s="38" t="s">
        <v>133</v>
      </c>
      <c r="E117" s="70" t="s">
        <v>203</v>
      </c>
      <c r="F117" s="38"/>
      <c r="G117" s="38"/>
    </row>
    <row r="118" spans="1:7" ht="10.5" customHeight="1" x14ac:dyDescent="0.2">
      <c r="A118" s="56">
        <v>2</v>
      </c>
      <c r="B118" s="2" t="s">
        <v>1</v>
      </c>
      <c r="C118" s="117" t="s">
        <v>54</v>
      </c>
      <c r="D118" s="38" t="s">
        <v>146</v>
      </c>
      <c r="E118" s="70" t="s">
        <v>203</v>
      </c>
      <c r="F118" s="38"/>
      <c r="G118" s="38"/>
    </row>
    <row r="119" spans="1:7" x14ac:dyDescent="0.2">
      <c r="A119" s="55" t="s">
        <v>204</v>
      </c>
      <c r="D119" s="38"/>
      <c r="E119" s="38"/>
      <c r="F119" s="38"/>
      <c r="G119" s="38"/>
    </row>
    <row r="120" spans="1:7" x14ac:dyDescent="0.2">
      <c r="A120" s="56"/>
      <c r="B120" s="58" t="s">
        <v>205</v>
      </c>
      <c r="D120" s="38"/>
      <c r="E120" s="38"/>
      <c r="F120" s="38"/>
      <c r="G120" s="38"/>
    </row>
    <row r="121" spans="1:7" x14ac:dyDescent="0.2">
      <c r="A121" s="57"/>
      <c r="B121" s="2" t="s">
        <v>206</v>
      </c>
      <c r="D121" s="38"/>
      <c r="E121" s="38"/>
      <c r="F121" s="38"/>
      <c r="G121" s="38"/>
    </row>
    <row r="122" spans="1:7" x14ac:dyDescent="0.2">
      <c r="A122" s="59" t="s">
        <v>207</v>
      </c>
      <c r="B122" s="7" t="s">
        <v>332</v>
      </c>
      <c r="C122" s="61"/>
      <c r="D122" s="62"/>
    </row>
    <row r="123" spans="1:7" x14ac:dyDescent="0.2">
      <c r="A123" s="59" t="s">
        <v>208</v>
      </c>
      <c r="B123" s="2" t="s">
        <v>212</v>
      </c>
      <c r="C123" s="63"/>
      <c r="D123" s="62"/>
    </row>
    <row r="124" spans="1:7" x14ac:dyDescent="0.2">
      <c r="A124" s="59" t="s">
        <v>209</v>
      </c>
      <c r="B124" s="2" t="s">
        <v>214</v>
      </c>
      <c r="C124" s="64"/>
      <c r="D124" s="62"/>
    </row>
    <row r="125" spans="1:7" x14ac:dyDescent="0.2">
      <c r="A125" s="59" t="s">
        <v>210</v>
      </c>
      <c r="B125" s="2" t="s">
        <v>216</v>
      </c>
      <c r="C125" s="64"/>
      <c r="D125" s="62"/>
    </row>
    <row r="126" spans="1:7" x14ac:dyDescent="0.2">
      <c r="A126" s="59" t="s">
        <v>211</v>
      </c>
      <c r="B126" s="65" t="s">
        <v>218</v>
      </c>
      <c r="C126" s="66"/>
      <c r="D126" s="62"/>
    </row>
    <row r="127" spans="1:7" x14ac:dyDescent="0.2">
      <c r="A127" s="59" t="s">
        <v>213</v>
      </c>
      <c r="B127" s="65" t="s">
        <v>220</v>
      </c>
      <c r="C127" s="64"/>
      <c r="D127" s="62"/>
    </row>
    <row r="128" spans="1:7" x14ac:dyDescent="0.2">
      <c r="A128" s="59" t="s">
        <v>215</v>
      </c>
      <c r="B128" s="7" t="s">
        <v>241</v>
      </c>
      <c r="C128" s="2"/>
      <c r="E128" s="38"/>
      <c r="F128" s="38"/>
    </row>
    <row r="129" spans="1:7" ht="12.75" x14ac:dyDescent="0.2">
      <c r="A129" s="59" t="s">
        <v>217</v>
      </c>
      <c r="B129" s="7" t="s">
        <v>223</v>
      </c>
      <c r="C129" s="2"/>
      <c r="E129" s="38"/>
      <c r="F129" s="67"/>
    </row>
    <row r="130" spans="1:7" x14ac:dyDescent="0.2">
      <c r="A130" s="59" t="s">
        <v>219</v>
      </c>
      <c r="B130" s="68" t="s">
        <v>331</v>
      </c>
      <c r="F130" s="38"/>
      <c r="G130" s="38"/>
    </row>
    <row r="131" spans="1:7" x14ac:dyDescent="0.2">
      <c r="A131" s="59" t="s">
        <v>221</v>
      </c>
      <c r="B131" s="2" t="s">
        <v>227</v>
      </c>
      <c r="F131" s="38"/>
      <c r="G131" s="38"/>
    </row>
    <row r="132" spans="1:7" x14ac:dyDescent="0.2">
      <c r="A132" s="59" t="s">
        <v>222</v>
      </c>
      <c r="B132" s="7" t="s">
        <v>229</v>
      </c>
      <c r="C132" s="57"/>
      <c r="D132" s="57"/>
      <c r="E132" s="38"/>
      <c r="F132" s="38"/>
    </row>
    <row r="133" spans="1:7" ht="15" x14ac:dyDescent="0.25">
      <c r="A133" s="59" t="s">
        <v>224</v>
      </c>
      <c r="B133" s="7" t="s">
        <v>231</v>
      </c>
      <c r="C133" s="69"/>
      <c r="D133" s="57"/>
      <c r="E133" s="35"/>
      <c r="F133" s="38"/>
      <c r="G133" s="38"/>
    </row>
    <row r="134" spans="1:7" x14ac:dyDescent="0.2">
      <c r="A134" s="59" t="s">
        <v>226</v>
      </c>
      <c r="B134" s="7" t="s">
        <v>240</v>
      </c>
      <c r="C134" s="63"/>
      <c r="D134" s="57"/>
      <c r="E134" s="57"/>
      <c r="F134" s="38"/>
      <c r="G134" s="38"/>
    </row>
    <row r="135" spans="1:7" x14ac:dyDescent="0.2">
      <c r="A135" s="59" t="s">
        <v>228</v>
      </c>
      <c r="B135" s="7" t="s">
        <v>234</v>
      </c>
      <c r="C135" s="38"/>
      <c r="D135" s="38"/>
      <c r="E135" s="38"/>
      <c r="F135" s="38"/>
    </row>
    <row r="136" spans="1:7" x14ac:dyDescent="0.2">
      <c r="A136" s="85" t="s">
        <v>230</v>
      </c>
      <c r="B136" s="2" t="s">
        <v>247</v>
      </c>
    </row>
    <row r="137" spans="1:7" x14ac:dyDescent="0.2">
      <c r="A137" s="85" t="s">
        <v>232</v>
      </c>
      <c r="B137" s="2" t="s">
        <v>248</v>
      </c>
      <c r="C137" s="2"/>
    </row>
    <row r="138" spans="1:7" x14ac:dyDescent="0.2">
      <c r="A138" s="59" t="s">
        <v>233</v>
      </c>
      <c r="B138" s="2" t="s">
        <v>236</v>
      </c>
    </row>
    <row r="139" spans="1:7" x14ac:dyDescent="0.2">
      <c r="A139" s="59" t="s">
        <v>343</v>
      </c>
      <c r="B139" s="2" t="s">
        <v>345</v>
      </c>
    </row>
    <row r="140" spans="1:7" x14ac:dyDescent="0.2">
      <c r="A140" s="59" t="s">
        <v>344</v>
      </c>
      <c r="B140" s="2" t="s">
        <v>346</v>
      </c>
    </row>
    <row r="141" spans="1:7" x14ac:dyDescent="0.2">
      <c r="A141" s="59" t="s">
        <v>323</v>
      </c>
      <c r="B141" s="2" t="s">
        <v>369</v>
      </c>
      <c r="C141" s="2"/>
    </row>
  </sheetData>
  <mergeCells count="2">
    <mergeCell ref="B1:G1"/>
    <mergeCell ref="B2:G2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42"/>
  <sheetViews>
    <sheetView topLeftCell="A121" workbookViewId="0">
      <selection activeCell="B85" sqref="B85"/>
    </sheetView>
  </sheetViews>
  <sheetFormatPr baseColWidth="10" defaultColWidth="11.42578125" defaultRowHeight="11.25" x14ac:dyDescent="0.2"/>
  <cols>
    <col min="1" max="1" width="4.5703125" style="2" customWidth="1"/>
    <col min="2" max="2" width="38.7109375" style="2" customWidth="1"/>
    <col min="3" max="3" width="12" style="34" customWidth="1"/>
    <col min="4" max="4" width="13.5703125" style="2" customWidth="1"/>
    <col min="5" max="5" width="5.7109375" style="2" customWidth="1"/>
    <col min="6" max="6" width="6.85546875" style="2" customWidth="1"/>
    <col min="7" max="7" width="7.85546875" style="2" customWidth="1"/>
    <col min="8" max="16384" width="11.42578125" style="2"/>
  </cols>
  <sheetData>
    <row r="1" spans="1:8" ht="15" x14ac:dyDescent="0.25">
      <c r="A1" s="1"/>
      <c r="B1" s="193" t="s">
        <v>4</v>
      </c>
      <c r="C1" s="193"/>
      <c r="D1" s="193"/>
      <c r="E1" s="193"/>
      <c r="F1" s="193"/>
      <c r="G1" s="193"/>
      <c r="H1" s="122"/>
    </row>
    <row r="2" spans="1:8" ht="15" x14ac:dyDescent="0.25">
      <c r="A2" s="3"/>
      <c r="B2" s="193" t="s">
        <v>374</v>
      </c>
      <c r="C2" s="193"/>
      <c r="D2" s="193"/>
      <c r="E2" s="193"/>
      <c r="F2" s="193"/>
      <c r="G2" s="193"/>
      <c r="H2" s="122"/>
    </row>
    <row r="3" spans="1:8" ht="67.5" x14ac:dyDescent="0.25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  <c r="H3" s="122"/>
    </row>
    <row r="4" spans="1:8" ht="15" x14ac:dyDescent="0.25">
      <c r="A4" s="7"/>
      <c r="B4" s="8" t="s">
        <v>11</v>
      </c>
      <c r="C4" s="9"/>
      <c r="D4" s="10"/>
      <c r="E4" s="127"/>
      <c r="F4" s="127"/>
      <c r="G4" s="127"/>
      <c r="H4" s="122"/>
    </row>
    <row r="5" spans="1:8" ht="12.75" x14ac:dyDescent="0.2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167</v>
      </c>
      <c r="G5" s="75">
        <v>2</v>
      </c>
      <c r="H5" s="128"/>
    </row>
    <row r="6" spans="1:8" ht="12.75" x14ac:dyDescent="0.2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148</v>
      </c>
      <c r="G6" s="75">
        <v>1</v>
      </c>
      <c r="H6" s="128"/>
    </row>
    <row r="7" spans="1:8" ht="15" x14ac:dyDescent="0.25">
      <c r="A7" s="75"/>
      <c r="B7" s="8" t="s">
        <v>17</v>
      </c>
      <c r="C7" s="113"/>
      <c r="D7" s="72"/>
      <c r="E7" s="72"/>
      <c r="F7" s="75"/>
      <c r="G7" s="75"/>
      <c r="H7" s="122"/>
    </row>
    <row r="8" spans="1:8" ht="15" x14ac:dyDescent="0.25">
      <c r="A8" s="75"/>
      <c r="B8" s="17" t="s">
        <v>18</v>
      </c>
      <c r="C8" s="113"/>
      <c r="D8" s="72"/>
      <c r="E8" s="72"/>
      <c r="F8" s="18"/>
      <c r="G8" s="75"/>
      <c r="H8" s="122"/>
    </row>
    <row r="9" spans="1:8" ht="15" x14ac:dyDescent="0.25">
      <c r="A9" s="75">
        <v>1</v>
      </c>
      <c r="B9" s="78" t="s">
        <v>238</v>
      </c>
      <c r="C9" s="113" t="s">
        <v>19</v>
      </c>
      <c r="D9" s="101" t="s">
        <v>20</v>
      </c>
      <c r="E9" s="73">
        <v>6</v>
      </c>
      <c r="F9" s="75">
        <v>0</v>
      </c>
      <c r="G9" s="75">
        <v>0</v>
      </c>
      <c r="H9" s="122"/>
    </row>
    <row r="10" spans="1:8" ht="15" x14ac:dyDescent="0.25">
      <c r="A10" s="75">
        <v>2</v>
      </c>
      <c r="B10" s="78" t="s">
        <v>262</v>
      </c>
      <c r="C10" s="113" t="s">
        <v>21</v>
      </c>
      <c r="D10" s="102" t="s">
        <v>22</v>
      </c>
      <c r="E10" s="74">
        <v>5</v>
      </c>
      <c r="F10" s="76">
        <v>5</v>
      </c>
      <c r="G10" s="76">
        <v>0</v>
      </c>
      <c r="H10" s="122"/>
    </row>
    <row r="11" spans="1:8" ht="15" x14ac:dyDescent="0.25">
      <c r="A11" s="75">
        <v>3</v>
      </c>
      <c r="B11" s="78" t="s">
        <v>249</v>
      </c>
      <c r="C11" s="113" t="s">
        <v>23</v>
      </c>
      <c r="D11" s="101" t="s">
        <v>22</v>
      </c>
      <c r="E11" s="73">
        <v>45</v>
      </c>
      <c r="F11" s="75">
        <v>301</v>
      </c>
      <c r="G11" s="75">
        <v>4</v>
      </c>
      <c r="H11" s="122"/>
    </row>
    <row r="12" spans="1:8" ht="26.25" x14ac:dyDescent="0.25">
      <c r="A12" s="75">
        <v>4</v>
      </c>
      <c r="B12" s="89" t="s">
        <v>24</v>
      </c>
      <c r="C12" s="113" t="s">
        <v>25</v>
      </c>
      <c r="D12" s="101" t="s">
        <v>26</v>
      </c>
      <c r="E12" s="73">
        <v>2</v>
      </c>
      <c r="F12" s="75">
        <v>0</v>
      </c>
      <c r="G12" s="75">
        <v>0</v>
      </c>
      <c r="H12" s="122"/>
    </row>
    <row r="13" spans="1:8" ht="15" x14ac:dyDescent="0.25">
      <c r="A13" s="75">
        <v>5</v>
      </c>
      <c r="B13" s="78" t="s">
        <v>27</v>
      </c>
      <c r="C13" s="113" t="s">
        <v>28</v>
      </c>
      <c r="D13" s="101" t="s">
        <v>29</v>
      </c>
      <c r="E13" s="73">
        <v>17</v>
      </c>
      <c r="F13" s="75">
        <v>22</v>
      </c>
      <c r="G13" s="75">
        <v>0</v>
      </c>
      <c r="H13" s="122"/>
    </row>
    <row r="14" spans="1:8" ht="15" x14ac:dyDescent="0.25">
      <c r="A14" s="75">
        <v>6</v>
      </c>
      <c r="B14" s="78" t="s">
        <v>244</v>
      </c>
      <c r="C14" s="113" t="s">
        <v>30</v>
      </c>
      <c r="D14" s="101" t="s">
        <v>31</v>
      </c>
      <c r="E14" s="73">
        <v>2</v>
      </c>
      <c r="F14" s="75">
        <v>2</v>
      </c>
      <c r="G14" s="75">
        <v>0</v>
      </c>
      <c r="H14" s="122"/>
    </row>
    <row r="15" spans="1:8" ht="25.5" x14ac:dyDescent="0.25">
      <c r="A15" s="75">
        <v>7</v>
      </c>
      <c r="B15" s="84" t="s">
        <v>270</v>
      </c>
      <c r="C15" s="113" t="s">
        <v>286</v>
      </c>
      <c r="D15" s="101" t="s">
        <v>33</v>
      </c>
      <c r="E15" s="73">
        <v>1</v>
      </c>
      <c r="F15" s="75">
        <v>0</v>
      </c>
      <c r="G15" s="75">
        <v>0</v>
      </c>
      <c r="H15" s="122"/>
    </row>
    <row r="16" spans="1:8" ht="15" x14ac:dyDescent="0.25">
      <c r="A16" s="75">
        <v>8</v>
      </c>
      <c r="B16" s="80" t="s">
        <v>256</v>
      </c>
      <c r="C16" s="113" t="s">
        <v>34</v>
      </c>
      <c r="D16" s="81" t="s">
        <v>35</v>
      </c>
      <c r="E16" s="75">
        <v>4</v>
      </c>
      <c r="F16" s="75">
        <v>3</v>
      </c>
      <c r="G16" s="75">
        <v>1</v>
      </c>
      <c r="H16" s="122"/>
    </row>
    <row r="17" spans="1:7" ht="12.75" x14ac:dyDescent="0.2">
      <c r="A17" s="75">
        <v>9</v>
      </c>
      <c r="B17" s="81" t="s">
        <v>265</v>
      </c>
      <c r="C17" s="113" t="s">
        <v>36</v>
      </c>
      <c r="D17" s="81" t="s">
        <v>37</v>
      </c>
      <c r="E17" s="75">
        <v>1</v>
      </c>
      <c r="F17" s="75">
        <v>0</v>
      </c>
      <c r="G17" s="75">
        <v>0</v>
      </c>
    </row>
    <row r="18" spans="1:7" ht="12.75" x14ac:dyDescent="0.2">
      <c r="A18" s="75">
        <v>10</v>
      </c>
      <c r="B18" s="78" t="s">
        <v>38</v>
      </c>
      <c r="C18" s="113" t="s">
        <v>285</v>
      </c>
      <c r="D18" s="101" t="s">
        <v>40</v>
      </c>
      <c r="E18" s="73">
        <v>1</v>
      </c>
      <c r="F18" s="75">
        <v>0</v>
      </c>
      <c r="G18" s="75">
        <v>0</v>
      </c>
    </row>
    <row r="19" spans="1:7" ht="12.75" x14ac:dyDescent="0.2">
      <c r="A19" s="75">
        <v>11</v>
      </c>
      <c r="B19" s="80" t="s">
        <v>250</v>
      </c>
      <c r="C19" s="113" t="s">
        <v>46</v>
      </c>
      <c r="D19" s="81" t="s">
        <v>35</v>
      </c>
      <c r="E19" s="75">
        <v>23</v>
      </c>
      <c r="F19" s="75">
        <v>29</v>
      </c>
      <c r="G19" s="75">
        <v>6</v>
      </c>
    </row>
    <row r="20" spans="1:7" ht="12.75" x14ac:dyDescent="0.2">
      <c r="A20" s="75">
        <v>12</v>
      </c>
      <c r="B20" s="89" t="s">
        <v>264</v>
      </c>
      <c r="C20" s="113" t="s">
        <v>44</v>
      </c>
      <c r="D20" s="100" t="s">
        <v>22</v>
      </c>
      <c r="E20" s="77">
        <v>18</v>
      </c>
      <c r="F20" s="75">
        <v>0</v>
      </c>
      <c r="G20" s="75">
        <v>2</v>
      </c>
    </row>
    <row r="21" spans="1:7" ht="12.75" x14ac:dyDescent="0.2">
      <c r="A21" s="75">
        <v>13</v>
      </c>
      <c r="B21" s="80" t="s">
        <v>258</v>
      </c>
      <c r="C21" s="113" t="s">
        <v>47</v>
      </c>
      <c r="D21" s="81" t="s">
        <v>31</v>
      </c>
      <c r="E21" s="75">
        <v>6</v>
      </c>
      <c r="F21" s="75">
        <v>3</v>
      </c>
      <c r="G21" s="75">
        <v>0</v>
      </c>
    </row>
    <row r="22" spans="1:7" ht="12.75" x14ac:dyDescent="0.2">
      <c r="A22" s="75">
        <v>14</v>
      </c>
      <c r="B22" s="78" t="s">
        <v>48</v>
      </c>
      <c r="C22" s="113" t="s">
        <v>49</v>
      </c>
      <c r="D22" s="101" t="s">
        <v>50</v>
      </c>
      <c r="E22" s="73">
        <v>3</v>
      </c>
      <c r="F22" s="75">
        <v>0</v>
      </c>
      <c r="G22" s="75">
        <v>0</v>
      </c>
    </row>
    <row r="23" spans="1:7" ht="12.75" x14ac:dyDescent="0.2">
      <c r="A23" s="75">
        <v>15</v>
      </c>
      <c r="B23" s="84" t="s">
        <v>51</v>
      </c>
      <c r="C23" s="113" t="s">
        <v>52</v>
      </c>
      <c r="D23" s="101" t="s">
        <v>22</v>
      </c>
      <c r="E23" s="73">
        <v>27</v>
      </c>
      <c r="F23" s="75">
        <v>210</v>
      </c>
      <c r="G23" s="75">
        <v>6</v>
      </c>
    </row>
    <row r="24" spans="1:7" ht="12.75" x14ac:dyDescent="0.2">
      <c r="A24" s="75">
        <v>16</v>
      </c>
      <c r="B24" s="89" t="s">
        <v>53</v>
      </c>
      <c r="C24" s="113" t="s">
        <v>54</v>
      </c>
      <c r="D24" s="101" t="s">
        <v>55</v>
      </c>
      <c r="E24" s="73">
        <v>10</v>
      </c>
      <c r="F24" s="75">
        <v>13</v>
      </c>
      <c r="G24" s="75">
        <v>0</v>
      </c>
    </row>
    <row r="25" spans="1:7" ht="12.75" x14ac:dyDescent="0.2">
      <c r="A25" s="75">
        <v>17</v>
      </c>
      <c r="B25" s="89" t="s">
        <v>257</v>
      </c>
      <c r="C25" s="113" t="s">
        <v>56</v>
      </c>
      <c r="D25" s="101" t="s">
        <v>20</v>
      </c>
      <c r="E25" s="73">
        <v>11</v>
      </c>
      <c r="F25" s="75">
        <v>43</v>
      </c>
      <c r="G25" s="75">
        <v>3</v>
      </c>
    </row>
    <row r="26" spans="1:7" s="7" customFormat="1" ht="12.75" x14ac:dyDescent="0.2">
      <c r="A26" s="75">
        <v>18</v>
      </c>
      <c r="B26" s="80" t="s">
        <v>57</v>
      </c>
      <c r="C26" s="113" t="s">
        <v>58</v>
      </c>
      <c r="D26" s="81" t="s">
        <v>59</v>
      </c>
      <c r="E26" s="75">
        <v>9</v>
      </c>
      <c r="F26" s="75">
        <v>0</v>
      </c>
      <c r="G26" s="75">
        <v>12</v>
      </c>
    </row>
    <row r="27" spans="1:7" s="7" customFormat="1" ht="12.75" x14ac:dyDescent="0.2">
      <c r="A27" s="75">
        <v>19</v>
      </c>
      <c r="B27" s="80" t="s">
        <v>251</v>
      </c>
      <c r="C27" s="113" t="s">
        <v>60</v>
      </c>
      <c r="D27" s="81" t="s">
        <v>37</v>
      </c>
      <c r="E27" s="75">
        <v>2</v>
      </c>
      <c r="F27" s="75">
        <v>0</v>
      </c>
      <c r="G27" s="75">
        <v>0</v>
      </c>
    </row>
    <row r="28" spans="1:7" s="7" customFormat="1" ht="12.75" x14ac:dyDescent="0.2">
      <c r="A28" s="75">
        <v>20</v>
      </c>
      <c r="B28" s="80" t="s">
        <v>61</v>
      </c>
      <c r="C28" s="113" t="s">
        <v>60</v>
      </c>
      <c r="D28" s="81" t="s">
        <v>62</v>
      </c>
      <c r="E28" s="75">
        <v>2</v>
      </c>
      <c r="F28" s="75">
        <v>0</v>
      </c>
      <c r="G28" s="75">
        <v>0</v>
      </c>
    </row>
    <row r="29" spans="1:7" ht="12.75" x14ac:dyDescent="0.2">
      <c r="A29" s="75">
        <v>21</v>
      </c>
      <c r="B29" s="80" t="s">
        <v>63</v>
      </c>
      <c r="C29" s="113" t="s">
        <v>64</v>
      </c>
      <c r="D29" s="81" t="s">
        <v>37</v>
      </c>
      <c r="E29" s="75">
        <v>1</v>
      </c>
      <c r="F29" s="75">
        <v>0</v>
      </c>
      <c r="G29" s="75">
        <v>0</v>
      </c>
    </row>
    <row r="30" spans="1:7" ht="12.75" x14ac:dyDescent="0.2">
      <c r="A30" s="75">
        <v>22</v>
      </c>
      <c r="B30" s="80" t="s">
        <v>260</v>
      </c>
      <c r="C30" s="113" t="s">
        <v>65</v>
      </c>
      <c r="D30" s="103" t="s">
        <v>37</v>
      </c>
      <c r="E30" s="75">
        <v>1</v>
      </c>
      <c r="F30" s="75">
        <v>0</v>
      </c>
      <c r="G30" s="75">
        <v>0</v>
      </c>
    </row>
    <row r="31" spans="1:7" ht="12.75" x14ac:dyDescent="0.2">
      <c r="A31" s="75">
        <v>23</v>
      </c>
      <c r="B31" s="80" t="s">
        <v>66</v>
      </c>
      <c r="C31" s="113" t="s">
        <v>67</v>
      </c>
      <c r="D31" s="103" t="s">
        <v>68</v>
      </c>
      <c r="E31" s="75">
        <v>1</v>
      </c>
      <c r="F31" s="75">
        <v>0</v>
      </c>
      <c r="G31" s="75">
        <v>4</v>
      </c>
    </row>
    <row r="32" spans="1:7" ht="12.75" x14ac:dyDescent="0.2">
      <c r="A32" s="75">
        <v>24</v>
      </c>
      <c r="B32" s="80" t="s">
        <v>263</v>
      </c>
      <c r="C32" s="113" t="s">
        <v>341</v>
      </c>
      <c r="D32" s="103" t="s">
        <v>37</v>
      </c>
      <c r="E32" s="75">
        <v>1</v>
      </c>
      <c r="F32" s="75">
        <v>0</v>
      </c>
      <c r="G32" s="75">
        <v>0</v>
      </c>
    </row>
    <row r="33" spans="1:7" ht="12.75" x14ac:dyDescent="0.2">
      <c r="A33" s="75">
        <v>25</v>
      </c>
      <c r="B33" s="80" t="s">
        <v>70</v>
      </c>
      <c r="C33" s="113" t="s">
        <v>71</v>
      </c>
      <c r="D33" s="81" t="s">
        <v>55</v>
      </c>
      <c r="E33" s="75">
        <v>3</v>
      </c>
      <c r="F33" s="75">
        <v>0</v>
      </c>
      <c r="G33" s="75">
        <v>0</v>
      </c>
    </row>
    <row r="34" spans="1:7" ht="12.75" x14ac:dyDescent="0.2">
      <c r="A34" s="75">
        <v>26</v>
      </c>
      <c r="B34" s="80" t="s">
        <v>72</v>
      </c>
      <c r="C34" s="113" t="s">
        <v>73</v>
      </c>
      <c r="D34" s="81" t="s">
        <v>29</v>
      </c>
      <c r="E34" s="75">
        <v>1</v>
      </c>
      <c r="F34" s="75">
        <v>0</v>
      </c>
      <c r="G34" s="75">
        <v>0</v>
      </c>
    </row>
    <row r="35" spans="1:7" ht="12.75" x14ac:dyDescent="0.2">
      <c r="A35" s="75">
        <v>27</v>
      </c>
      <c r="B35" s="80" t="s">
        <v>74</v>
      </c>
      <c r="C35" s="113" t="s">
        <v>75</v>
      </c>
      <c r="D35" s="81" t="s">
        <v>35</v>
      </c>
      <c r="E35" s="75">
        <v>3</v>
      </c>
      <c r="F35" s="75">
        <v>10</v>
      </c>
      <c r="G35" s="75">
        <v>0</v>
      </c>
    </row>
    <row r="36" spans="1:7" ht="12.75" x14ac:dyDescent="0.2">
      <c r="A36" s="75">
        <v>28</v>
      </c>
      <c r="B36" s="78" t="s">
        <v>76</v>
      </c>
      <c r="C36" s="113" t="s">
        <v>77</v>
      </c>
      <c r="D36" s="103" t="s">
        <v>22</v>
      </c>
      <c r="E36" s="73">
        <v>1</v>
      </c>
      <c r="F36" s="73">
        <v>0</v>
      </c>
      <c r="G36" s="73">
        <v>0</v>
      </c>
    </row>
    <row r="37" spans="1:7" ht="12.75" x14ac:dyDescent="0.2">
      <c r="A37" s="75">
        <v>29</v>
      </c>
      <c r="B37" s="125" t="s">
        <v>78</v>
      </c>
      <c r="C37" s="113" t="s">
        <v>79</v>
      </c>
      <c r="D37" s="81" t="s">
        <v>80</v>
      </c>
      <c r="E37" s="73">
        <v>2</v>
      </c>
      <c r="F37" s="75">
        <v>1</v>
      </c>
      <c r="G37" s="75">
        <v>14</v>
      </c>
    </row>
    <row r="38" spans="1:7" ht="12.75" x14ac:dyDescent="0.2">
      <c r="A38" s="75">
        <v>30</v>
      </c>
      <c r="B38" s="78" t="s">
        <v>81</v>
      </c>
      <c r="C38" s="113" t="s">
        <v>82</v>
      </c>
      <c r="D38" s="102" t="s">
        <v>22</v>
      </c>
      <c r="E38" s="77">
        <v>1</v>
      </c>
      <c r="F38" s="75">
        <v>0</v>
      </c>
      <c r="G38" s="75">
        <v>0</v>
      </c>
    </row>
    <row r="39" spans="1:7" ht="12.75" x14ac:dyDescent="0.2">
      <c r="A39" s="75"/>
      <c r="B39" s="17" t="s">
        <v>83</v>
      </c>
      <c r="C39" s="79"/>
      <c r="D39" s="72"/>
      <c r="E39" s="72"/>
      <c r="F39" s="75"/>
      <c r="G39" s="75"/>
    </row>
    <row r="40" spans="1:7" ht="12.75" x14ac:dyDescent="0.2">
      <c r="A40" s="75">
        <v>1</v>
      </c>
      <c r="B40" s="89" t="s">
        <v>84</v>
      </c>
      <c r="C40" s="95" t="s">
        <v>85</v>
      </c>
      <c r="D40" s="102" t="s">
        <v>14</v>
      </c>
      <c r="E40" s="77">
        <v>67</v>
      </c>
      <c r="F40" s="75">
        <v>437</v>
      </c>
      <c r="G40" s="75">
        <v>23</v>
      </c>
    </row>
    <row r="41" spans="1:7" ht="12.75" x14ac:dyDescent="0.2">
      <c r="A41" s="75">
        <v>2</v>
      </c>
      <c r="B41" s="84" t="s">
        <v>86</v>
      </c>
      <c r="C41" s="95" t="s">
        <v>87</v>
      </c>
      <c r="D41" s="101" t="s">
        <v>14</v>
      </c>
      <c r="E41" s="73">
        <v>6</v>
      </c>
      <c r="F41" s="75">
        <v>9</v>
      </c>
      <c r="G41" s="75">
        <v>3</v>
      </c>
    </row>
    <row r="42" spans="1:7" ht="12.75" x14ac:dyDescent="0.2">
      <c r="A42" s="75">
        <v>3</v>
      </c>
      <c r="B42" s="78" t="s">
        <v>88</v>
      </c>
      <c r="C42" s="95" t="s">
        <v>351</v>
      </c>
      <c r="D42" s="101" t="s">
        <v>14</v>
      </c>
      <c r="E42" s="73">
        <v>13</v>
      </c>
      <c r="F42" s="75">
        <v>25</v>
      </c>
      <c r="G42" s="75">
        <v>5</v>
      </c>
    </row>
    <row r="43" spans="1:7" ht="12.75" x14ac:dyDescent="0.2">
      <c r="A43" s="75">
        <v>4</v>
      </c>
      <c r="B43" s="89" t="s">
        <v>90</v>
      </c>
      <c r="C43" s="95" t="s">
        <v>91</v>
      </c>
      <c r="D43" s="101" t="s">
        <v>14</v>
      </c>
      <c r="E43" s="73">
        <v>26</v>
      </c>
      <c r="F43" s="75">
        <v>65</v>
      </c>
      <c r="G43" s="75">
        <v>3</v>
      </c>
    </row>
    <row r="44" spans="1:7" ht="12.75" x14ac:dyDescent="0.2">
      <c r="A44" s="75">
        <v>5</v>
      </c>
      <c r="B44" s="89" t="s">
        <v>92</v>
      </c>
      <c r="C44" s="95" t="s">
        <v>352</v>
      </c>
      <c r="D44" s="101" t="s">
        <v>14</v>
      </c>
      <c r="E44" s="73">
        <v>4</v>
      </c>
      <c r="F44" s="75">
        <v>6</v>
      </c>
      <c r="G44" s="75">
        <v>0</v>
      </c>
    </row>
    <row r="45" spans="1:7" ht="12.75" x14ac:dyDescent="0.2">
      <c r="A45" s="75">
        <v>6</v>
      </c>
      <c r="B45" s="84" t="s">
        <v>94</v>
      </c>
      <c r="C45" s="95" t="s">
        <v>356</v>
      </c>
      <c r="D45" s="100" t="s">
        <v>14</v>
      </c>
      <c r="E45" s="77">
        <v>4</v>
      </c>
      <c r="F45" s="75">
        <v>2</v>
      </c>
      <c r="G45" s="75">
        <v>0</v>
      </c>
    </row>
    <row r="46" spans="1:7" ht="12.75" x14ac:dyDescent="0.2">
      <c r="A46" s="75">
        <v>7</v>
      </c>
      <c r="B46" s="84" t="s">
        <v>96</v>
      </c>
      <c r="C46" s="95" t="s">
        <v>357</v>
      </c>
      <c r="D46" s="101" t="s">
        <v>14</v>
      </c>
      <c r="E46" s="73">
        <v>28</v>
      </c>
      <c r="F46" s="75">
        <v>47</v>
      </c>
      <c r="G46" s="75">
        <v>10</v>
      </c>
    </row>
    <row r="47" spans="1:7" ht="12.75" x14ac:dyDescent="0.2">
      <c r="A47" s="75">
        <v>8</v>
      </c>
      <c r="B47" s="89" t="s">
        <v>98</v>
      </c>
      <c r="C47" s="95" t="s">
        <v>283</v>
      </c>
      <c r="D47" s="101" t="s">
        <v>14</v>
      </c>
      <c r="E47" s="73">
        <v>33</v>
      </c>
      <c r="F47" s="75">
        <v>109</v>
      </c>
      <c r="G47" s="75">
        <v>26</v>
      </c>
    </row>
    <row r="48" spans="1:7" ht="12.75" x14ac:dyDescent="0.2">
      <c r="A48" s="75">
        <v>9</v>
      </c>
      <c r="B48" s="89" t="s">
        <v>100</v>
      </c>
      <c r="C48" s="95" t="s">
        <v>284</v>
      </c>
      <c r="D48" s="101" t="s">
        <v>14</v>
      </c>
      <c r="E48" s="73">
        <v>12</v>
      </c>
      <c r="F48" s="75">
        <v>26</v>
      </c>
      <c r="G48" s="75">
        <v>1</v>
      </c>
    </row>
    <row r="49" spans="1:7" ht="12.75" x14ac:dyDescent="0.2">
      <c r="A49" s="75">
        <v>10</v>
      </c>
      <c r="B49" s="89" t="s">
        <v>3</v>
      </c>
      <c r="C49" s="95" t="s">
        <v>339</v>
      </c>
      <c r="D49" s="101" t="s">
        <v>14</v>
      </c>
      <c r="E49" s="73">
        <v>1</v>
      </c>
      <c r="F49" s="75">
        <v>0</v>
      </c>
      <c r="G49" s="75">
        <v>0</v>
      </c>
    </row>
    <row r="50" spans="1:7" ht="12.75" x14ac:dyDescent="0.2">
      <c r="A50" s="75">
        <v>11</v>
      </c>
      <c r="B50" s="89" t="s">
        <v>269</v>
      </c>
      <c r="C50" s="95" t="s">
        <v>355</v>
      </c>
      <c r="D50" s="101" t="s">
        <v>14</v>
      </c>
      <c r="E50" s="73">
        <v>5</v>
      </c>
      <c r="F50" s="75">
        <v>2</v>
      </c>
      <c r="G50" s="75">
        <v>5</v>
      </c>
    </row>
    <row r="51" spans="1:7" ht="12.75" x14ac:dyDescent="0.2">
      <c r="A51" s="75">
        <v>12</v>
      </c>
      <c r="B51" s="89" t="s">
        <v>105</v>
      </c>
      <c r="C51" s="95" t="s">
        <v>354</v>
      </c>
      <c r="D51" s="101" t="s">
        <v>14</v>
      </c>
      <c r="E51" s="73">
        <v>5</v>
      </c>
      <c r="F51" s="75">
        <v>0</v>
      </c>
      <c r="G51" s="75">
        <v>1</v>
      </c>
    </row>
    <row r="52" spans="1:7" ht="12.75" x14ac:dyDescent="0.2">
      <c r="A52" s="75">
        <v>13</v>
      </c>
      <c r="B52" s="80" t="s">
        <v>107</v>
      </c>
      <c r="C52" s="95" t="s">
        <v>353</v>
      </c>
      <c r="D52" s="103" t="s">
        <v>14</v>
      </c>
      <c r="E52" s="73">
        <v>5</v>
      </c>
      <c r="F52" s="73">
        <v>14</v>
      </c>
      <c r="G52" s="73">
        <v>1</v>
      </c>
    </row>
    <row r="53" spans="1:7" ht="12.75" x14ac:dyDescent="0.2">
      <c r="A53" s="75">
        <v>14</v>
      </c>
      <c r="B53" s="84" t="s">
        <v>109</v>
      </c>
      <c r="C53" s="95" t="s">
        <v>71</v>
      </c>
      <c r="D53" s="103" t="s">
        <v>14</v>
      </c>
      <c r="E53" s="73">
        <v>3</v>
      </c>
      <c r="F53" s="73">
        <v>0</v>
      </c>
      <c r="G53" s="73">
        <v>0</v>
      </c>
    </row>
    <row r="54" spans="1:7" ht="12.75" x14ac:dyDescent="0.2">
      <c r="A54" s="75">
        <v>15</v>
      </c>
      <c r="B54" s="89" t="s">
        <v>259</v>
      </c>
      <c r="C54" s="95" t="s">
        <v>111</v>
      </c>
      <c r="D54" s="103" t="s">
        <v>14</v>
      </c>
      <c r="E54" s="73">
        <v>5</v>
      </c>
      <c r="F54" s="73">
        <v>5</v>
      </c>
      <c r="G54" s="73">
        <v>0</v>
      </c>
    </row>
    <row r="55" spans="1:7" ht="12.75" x14ac:dyDescent="0.2">
      <c r="A55" s="75">
        <v>16</v>
      </c>
      <c r="B55" s="89" t="s">
        <v>112</v>
      </c>
      <c r="C55" s="95" t="s">
        <v>113</v>
      </c>
      <c r="D55" s="103" t="s">
        <v>14</v>
      </c>
      <c r="E55" s="73">
        <v>1</v>
      </c>
      <c r="F55" s="73">
        <v>0</v>
      </c>
      <c r="G55" s="73">
        <v>4</v>
      </c>
    </row>
    <row r="56" spans="1:7" ht="12.75" x14ac:dyDescent="0.2">
      <c r="A56" s="75">
        <v>17</v>
      </c>
      <c r="B56" s="89" t="s">
        <v>114</v>
      </c>
      <c r="C56" s="95" t="s">
        <v>115</v>
      </c>
      <c r="D56" s="103" t="s">
        <v>14</v>
      </c>
      <c r="E56" s="73">
        <v>4</v>
      </c>
      <c r="F56" s="73">
        <v>2</v>
      </c>
      <c r="G56" s="73">
        <v>0</v>
      </c>
    </row>
    <row r="57" spans="1:7" ht="12.75" x14ac:dyDescent="0.2">
      <c r="A57" s="75">
        <v>18</v>
      </c>
      <c r="B57" s="78" t="s">
        <v>350</v>
      </c>
      <c r="C57" s="95" t="s">
        <v>358</v>
      </c>
      <c r="D57" s="103" t="s">
        <v>14</v>
      </c>
      <c r="E57" s="73">
        <v>1</v>
      </c>
      <c r="F57" s="73">
        <v>0</v>
      </c>
      <c r="G57" s="73">
        <v>0</v>
      </c>
    </row>
    <row r="58" spans="1:7" ht="12.75" x14ac:dyDescent="0.2">
      <c r="A58" s="42">
        <v>50</v>
      </c>
      <c r="B58" s="17" t="s">
        <v>116</v>
      </c>
      <c r="C58" s="104"/>
      <c r="D58" s="105"/>
      <c r="E58" s="32">
        <v>568</v>
      </c>
      <c r="F58" s="32">
        <v>1706</v>
      </c>
      <c r="G58" s="32">
        <v>137</v>
      </c>
    </row>
    <row r="59" spans="1:7" ht="15" x14ac:dyDescent="0.25">
      <c r="A59" s="75"/>
      <c r="B59" s="33"/>
      <c r="C59" s="122"/>
      <c r="D59" s="35"/>
      <c r="E59" s="36"/>
      <c r="F59" s="37"/>
      <c r="G59" s="38"/>
    </row>
    <row r="60" spans="1:7" ht="15" x14ac:dyDescent="0.25">
      <c r="A60" s="75"/>
      <c r="B60" s="33"/>
      <c r="C60" s="122"/>
      <c r="D60" s="35"/>
      <c r="E60" s="36"/>
      <c r="F60" s="37"/>
      <c r="G60" s="38"/>
    </row>
    <row r="61" spans="1:7" ht="67.5" x14ac:dyDescent="0.2">
      <c r="A61" s="8" t="s">
        <v>5</v>
      </c>
      <c r="B61" s="17" t="s">
        <v>117</v>
      </c>
      <c r="C61" s="17" t="s">
        <v>7</v>
      </c>
      <c r="D61" s="17" t="s">
        <v>8</v>
      </c>
      <c r="E61" s="39" t="s">
        <v>0</v>
      </c>
      <c r="F61" s="39" t="s">
        <v>118</v>
      </c>
      <c r="G61" s="39" t="s">
        <v>10</v>
      </c>
    </row>
    <row r="62" spans="1:7" ht="12.75" x14ac:dyDescent="0.2">
      <c r="A62" s="75">
        <v>1</v>
      </c>
      <c r="B62" s="84" t="s">
        <v>119</v>
      </c>
      <c r="C62" s="91" t="s">
        <v>120</v>
      </c>
      <c r="D62" s="124" t="s">
        <v>22</v>
      </c>
      <c r="E62" s="74">
        <v>1</v>
      </c>
      <c r="F62" s="76">
        <v>0</v>
      </c>
      <c r="G62" s="76">
        <v>0</v>
      </c>
    </row>
    <row r="63" spans="1:7" ht="12.75" x14ac:dyDescent="0.2">
      <c r="A63" s="75">
        <v>2</v>
      </c>
      <c r="B63" s="84" t="s">
        <v>246</v>
      </c>
      <c r="C63" s="91" t="s">
        <v>271</v>
      </c>
      <c r="D63" s="101" t="s">
        <v>22</v>
      </c>
      <c r="E63" s="73">
        <v>1</v>
      </c>
      <c r="F63" s="106">
        <v>0</v>
      </c>
      <c r="G63" s="106">
        <v>0</v>
      </c>
    </row>
    <row r="64" spans="1:7" ht="12.75" x14ac:dyDescent="0.2">
      <c r="A64" s="75">
        <v>3</v>
      </c>
      <c r="B64" s="84" t="s">
        <v>122</v>
      </c>
      <c r="C64" s="91" t="s">
        <v>272</v>
      </c>
      <c r="D64" s="124" t="s">
        <v>45</v>
      </c>
      <c r="E64" s="74">
        <v>1</v>
      </c>
      <c r="F64" s="106">
        <v>0</v>
      </c>
      <c r="G64" s="106">
        <v>0</v>
      </c>
    </row>
    <row r="65" spans="1:7" ht="12.75" x14ac:dyDescent="0.2">
      <c r="A65" s="75">
        <v>4</v>
      </c>
      <c r="B65" s="80" t="s">
        <v>124</v>
      </c>
      <c r="C65" s="91" t="s">
        <v>273</v>
      </c>
      <c r="D65" s="81" t="s">
        <v>126</v>
      </c>
      <c r="E65" s="75">
        <v>1</v>
      </c>
      <c r="F65" s="106">
        <v>0</v>
      </c>
      <c r="G65" s="106">
        <v>0</v>
      </c>
    </row>
    <row r="66" spans="1:7" ht="12.75" x14ac:dyDescent="0.2">
      <c r="A66" s="75">
        <v>5</v>
      </c>
      <c r="B66" s="80" t="s">
        <v>127</v>
      </c>
      <c r="C66" s="91" t="s">
        <v>274</v>
      </c>
      <c r="D66" s="81" t="s">
        <v>35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v>6</v>
      </c>
      <c r="B67" s="80" t="s">
        <v>129</v>
      </c>
      <c r="C67" s="91" t="s">
        <v>275</v>
      </c>
      <c r="D67" s="81" t="s">
        <v>22</v>
      </c>
      <c r="E67" s="75">
        <v>1</v>
      </c>
      <c r="F67" s="106">
        <v>0</v>
      </c>
      <c r="G67" s="106">
        <v>0</v>
      </c>
    </row>
    <row r="68" spans="1:7" ht="12.75" x14ac:dyDescent="0.2">
      <c r="A68" s="75">
        <v>7</v>
      </c>
      <c r="B68" s="80" t="s">
        <v>131</v>
      </c>
      <c r="C68" s="91" t="s">
        <v>276</v>
      </c>
      <c r="D68" s="81" t="s">
        <v>133</v>
      </c>
      <c r="E68" s="75">
        <v>1</v>
      </c>
      <c r="F68" s="106">
        <v>0</v>
      </c>
      <c r="G68" s="106">
        <v>0</v>
      </c>
    </row>
    <row r="69" spans="1:7" ht="12.75" x14ac:dyDescent="0.2">
      <c r="A69" s="75">
        <v>8</v>
      </c>
      <c r="B69" s="80" t="s">
        <v>2</v>
      </c>
      <c r="C69" s="91" t="s">
        <v>277</v>
      </c>
      <c r="D69" s="81" t="s">
        <v>135</v>
      </c>
      <c r="E69" s="75">
        <v>1</v>
      </c>
      <c r="F69" s="106">
        <v>0</v>
      </c>
      <c r="G69" s="106">
        <v>0</v>
      </c>
    </row>
    <row r="70" spans="1:7" ht="12.75" x14ac:dyDescent="0.2">
      <c r="A70" s="75">
        <v>9</v>
      </c>
      <c r="B70" s="80" t="s">
        <v>136</v>
      </c>
      <c r="C70" s="91" t="s">
        <v>278</v>
      </c>
      <c r="D70" s="81" t="s">
        <v>37</v>
      </c>
      <c r="E70" s="75">
        <v>2</v>
      </c>
      <c r="F70" s="106">
        <v>0</v>
      </c>
      <c r="G70" s="106">
        <v>0</v>
      </c>
    </row>
    <row r="71" spans="1:7" ht="12.75" x14ac:dyDescent="0.2">
      <c r="A71" s="75">
        <v>10</v>
      </c>
      <c r="B71" s="80" t="s">
        <v>252</v>
      </c>
      <c r="C71" s="91" t="s">
        <v>279</v>
      </c>
      <c r="D71" s="81" t="s">
        <v>139</v>
      </c>
      <c r="E71" s="75">
        <v>1</v>
      </c>
      <c r="F71" s="106">
        <v>0</v>
      </c>
      <c r="G71" s="106">
        <v>0</v>
      </c>
    </row>
    <row r="72" spans="1:7" ht="12.75" x14ac:dyDescent="0.2">
      <c r="A72" s="75">
        <v>11</v>
      </c>
      <c r="B72" s="80" t="s">
        <v>140</v>
      </c>
      <c r="C72" s="91" t="s">
        <v>280</v>
      </c>
      <c r="D72" s="81" t="s">
        <v>22</v>
      </c>
      <c r="E72" s="75">
        <v>1</v>
      </c>
      <c r="F72" s="106">
        <v>0</v>
      </c>
      <c r="G72" s="106">
        <v>0</v>
      </c>
    </row>
    <row r="73" spans="1:7" ht="12.75" x14ac:dyDescent="0.2">
      <c r="A73" s="75">
        <v>12</v>
      </c>
      <c r="B73" s="107" t="s">
        <v>142</v>
      </c>
      <c r="C73" s="91" t="s">
        <v>281</v>
      </c>
      <c r="D73" s="101" t="s">
        <v>22</v>
      </c>
      <c r="E73" s="73">
        <v>1</v>
      </c>
      <c r="F73" s="106">
        <v>0</v>
      </c>
      <c r="G73" s="106">
        <v>0</v>
      </c>
    </row>
    <row r="74" spans="1:7" ht="12.75" x14ac:dyDescent="0.2">
      <c r="A74" s="75">
        <v>13</v>
      </c>
      <c r="B74" s="107" t="s">
        <v>144</v>
      </c>
      <c r="C74" s="91" t="s">
        <v>282</v>
      </c>
      <c r="D74" s="101" t="s">
        <v>68</v>
      </c>
      <c r="E74" s="73">
        <v>1</v>
      </c>
      <c r="F74" s="106">
        <v>0</v>
      </c>
      <c r="G74" s="106">
        <v>0</v>
      </c>
    </row>
    <row r="75" spans="1:7" ht="12.75" x14ac:dyDescent="0.2">
      <c r="A75" s="75">
        <v>14</v>
      </c>
      <c r="B75" s="78" t="s">
        <v>147</v>
      </c>
      <c r="C75" s="91" t="s">
        <v>148</v>
      </c>
      <c r="D75" s="101" t="s">
        <v>139</v>
      </c>
      <c r="E75" s="72">
        <v>1</v>
      </c>
      <c r="F75" s="106">
        <v>0</v>
      </c>
      <c r="G75" s="106">
        <v>0</v>
      </c>
    </row>
    <row r="76" spans="1:7" ht="12.75" x14ac:dyDescent="0.2">
      <c r="A76" s="75">
        <v>15</v>
      </c>
      <c r="B76" s="84" t="s">
        <v>149</v>
      </c>
      <c r="C76" s="91" t="s">
        <v>150</v>
      </c>
      <c r="D76" s="101" t="s">
        <v>22</v>
      </c>
      <c r="E76" s="77">
        <v>1</v>
      </c>
      <c r="F76" s="106">
        <v>0</v>
      </c>
      <c r="G76" s="106">
        <v>0</v>
      </c>
    </row>
    <row r="77" spans="1:7" ht="12.75" x14ac:dyDescent="0.2">
      <c r="A77" s="75">
        <v>16</v>
      </c>
      <c r="B77" s="78" t="s">
        <v>255</v>
      </c>
      <c r="C77" s="91" t="s">
        <v>151</v>
      </c>
      <c r="D77" s="81" t="s">
        <v>22</v>
      </c>
      <c r="E77" s="75">
        <v>1</v>
      </c>
      <c r="F77" s="106">
        <v>0</v>
      </c>
      <c r="G77" s="106">
        <v>0</v>
      </c>
    </row>
    <row r="78" spans="1:7" ht="12.75" x14ac:dyDescent="0.2">
      <c r="A78" s="75">
        <v>17</v>
      </c>
      <c r="B78" s="80" t="s">
        <v>152</v>
      </c>
      <c r="C78" s="91" t="s">
        <v>153</v>
      </c>
      <c r="D78" s="81" t="s">
        <v>35</v>
      </c>
      <c r="E78" s="75">
        <v>1</v>
      </c>
      <c r="F78" s="106">
        <v>0</v>
      </c>
      <c r="G78" s="106">
        <v>0</v>
      </c>
    </row>
    <row r="79" spans="1:7" ht="12.75" x14ac:dyDescent="0.2">
      <c r="A79" s="75">
        <v>18</v>
      </c>
      <c r="B79" s="80" t="s">
        <v>154</v>
      </c>
      <c r="C79" s="91" t="s">
        <v>155</v>
      </c>
      <c r="D79" s="81" t="s">
        <v>62</v>
      </c>
      <c r="E79" s="129">
        <v>1</v>
      </c>
      <c r="F79" s="106">
        <v>0</v>
      </c>
      <c r="G79" s="106">
        <v>0</v>
      </c>
    </row>
    <row r="80" spans="1:7" ht="12.75" x14ac:dyDescent="0.2">
      <c r="A80" s="75">
        <v>19</v>
      </c>
      <c r="B80" s="80" t="s">
        <v>156</v>
      </c>
      <c r="C80" s="91" t="s">
        <v>157</v>
      </c>
      <c r="D80" s="81" t="s">
        <v>22</v>
      </c>
      <c r="E80" s="75">
        <v>1</v>
      </c>
      <c r="F80" s="106">
        <v>0</v>
      </c>
      <c r="G80" s="106">
        <v>0</v>
      </c>
    </row>
    <row r="81" spans="1:7" ht="12.75" x14ac:dyDescent="0.2">
      <c r="A81" s="75">
        <v>20</v>
      </c>
      <c r="B81" s="80" t="s">
        <v>158</v>
      </c>
      <c r="C81" s="91" t="s">
        <v>159</v>
      </c>
      <c r="D81" s="81" t="s">
        <v>139</v>
      </c>
      <c r="E81" s="75">
        <v>1</v>
      </c>
      <c r="F81" s="75">
        <v>0</v>
      </c>
      <c r="G81" s="75">
        <v>0</v>
      </c>
    </row>
    <row r="82" spans="1:7" ht="12.75" x14ac:dyDescent="0.2">
      <c r="A82" s="75">
        <v>21</v>
      </c>
      <c r="B82" s="80" t="s">
        <v>160</v>
      </c>
      <c r="C82" s="91" t="s">
        <v>161</v>
      </c>
      <c r="D82" s="81" t="s">
        <v>133</v>
      </c>
      <c r="E82" s="75">
        <v>1</v>
      </c>
      <c r="F82" s="106">
        <v>0</v>
      </c>
      <c r="G82" s="106">
        <v>0</v>
      </c>
    </row>
    <row r="83" spans="1:7" ht="12.75" x14ac:dyDescent="0.2">
      <c r="A83" s="75">
        <v>22</v>
      </c>
      <c r="B83" s="81" t="s">
        <v>162</v>
      </c>
      <c r="C83" s="91" t="s">
        <v>163</v>
      </c>
      <c r="D83" s="81" t="s">
        <v>164</v>
      </c>
      <c r="E83" s="129">
        <v>1</v>
      </c>
      <c r="F83" s="106">
        <v>0</v>
      </c>
      <c r="G83" s="106">
        <v>0</v>
      </c>
    </row>
    <row r="84" spans="1:7" ht="12.75" x14ac:dyDescent="0.2">
      <c r="A84" s="75">
        <v>23</v>
      </c>
      <c r="B84" s="81" t="s">
        <v>165</v>
      </c>
      <c r="C84" s="91" t="s">
        <v>242</v>
      </c>
      <c r="D84" s="81" t="s">
        <v>164</v>
      </c>
      <c r="E84" s="75">
        <v>1</v>
      </c>
      <c r="F84" s="106">
        <v>0</v>
      </c>
      <c r="G84" s="106">
        <v>0</v>
      </c>
    </row>
    <row r="85" spans="1:7" ht="14.25" customHeight="1" x14ac:dyDescent="0.2">
      <c r="A85" s="75">
        <v>24</v>
      </c>
      <c r="B85" s="133" t="s">
        <v>261</v>
      </c>
      <c r="C85" s="91" t="s">
        <v>166</v>
      </c>
      <c r="D85" s="81" t="s">
        <v>164</v>
      </c>
      <c r="E85" s="73">
        <v>1</v>
      </c>
      <c r="F85" s="106">
        <v>0</v>
      </c>
      <c r="G85" s="106">
        <v>0</v>
      </c>
    </row>
    <row r="86" spans="1:7" ht="24" customHeight="1" x14ac:dyDescent="0.2">
      <c r="A86" s="75">
        <v>25</v>
      </c>
      <c r="B86" s="121" t="s">
        <v>167</v>
      </c>
      <c r="C86" s="91" t="s">
        <v>168</v>
      </c>
      <c r="D86" s="81" t="s">
        <v>139</v>
      </c>
      <c r="E86" s="73">
        <v>1</v>
      </c>
      <c r="F86" s="106">
        <v>0</v>
      </c>
      <c r="G86" s="106">
        <v>0</v>
      </c>
    </row>
    <row r="87" spans="1:7" ht="12.75" x14ac:dyDescent="0.2">
      <c r="A87" s="75">
        <v>26</v>
      </c>
      <c r="B87" s="81" t="s">
        <v>169</v>
      </c>
      <c r="C87" s="91" t="s">
        <v>367</v>
      </c>
      <c r="D87" s="81" t="s">
        <v>171</v>
      </c>
      <c r="E87" s="73">
        <v>1</v>
      </c>
      <c r="F87" s="106">
        <v>0</v>
      </c>
      <c r="G87" s="106">
        <v>0</v>
      </c>
    </row>
    <row r="88" spans="1:7" ht="12.75" x14ac:dyDescent="0.2">
      <c r="A88" s="75">
        <v>27</v>
      </c>
      <c r="B88" s="81" t="s">
        <v>235</v>
      </c>
      <c r="C88" s="91" t="s">
        <v>368</v>
      </c>
      <c r="D88" s="81" t="s">
        <v>171</v>
      </c>
      <c r="E88" s="73">
        <v>1</v>
      </c>
      <c r="F88" s="106">
        <v>0</v>
      </c>
      <c r="G88" s="106">
        <v>0</v>
      </c>
    </row>
    <row r="89" spans="1:7" ht="12.75" x14ac:dyDescent="0.2">
      <c r="A89" s="75">
        <v>27</v>
      </c>
      <c r="B89" s="43" t="s">
        <v>172</v>
      </c>
      <c r="C89" s="104"/>
      <c r="D89" s="108"/>
      <c r="E89" s="45">
        <v>28</v>
      </c>
      <c r="F89" s="45">
        <v>0</v>
      </c>
      <c r="G89" s="45">
        <v>0</v>
      </c>
    </row>
    <row r="90" spans="1:7" s="7" customFormat="1" ht="12.75" x14ac:dyDescent="0.2">
      <c r="A90" s="18"/>
      <c r="B90" s="46"/>
      <c r="C90" s="82"/>
      <c r="D90" s="75"/>
      <c r="E90" s="46"/>
      <c r="F90" s="46"/>
      <c r="G90" s="46"/>
    </row>
    <row r="91" spans="1:7" s="7" customFormat="1" ht="12.75" x14ac:dyDescent="0.2">
      <c r="A91" s="18"/>
      <c r="B91" s="46"/>
      <c r="C91" s="82"/>
      <c r="D91" s="75"/>
      <c r="E91" s="46"/>
      <c r="F91" s="46"/>
      <c r="G91" s="46"/>
    </row>
    <row r="92" spans="1:7" s="7" customFormat="1" ht="12.75" x14ac:dyDescent="0.2">
      <c r="A92" s="18"/>
      <c r="B92" s="81"/>
      <c r="C92" s="82"/>
      <c r="D92" s="75"/>
      <c r="E92" s="46"/>
      <c r="F92" s="46"/>
      <c r="G92" s="46"/>
    </row>
    <row r="93" spans="1:7" ht="12.75" x14ac:dyDescent="0.2">
      <c r="A93" s="18"/>
      <c r="B93" s="46"/>
      <c r="C93" s="82"/>
      <c r="D93" s="75"/>
      <c r="E93" s="46"/>
      <c r="F93" s="46"/>
      <c r="G93" s="46"/>
    </row>
    <row r="94" spans="1:7" ht="12.75" x14ac:dyDescent="0.2">
      <c r="A94" s="18"/>
      <c r="B94" s="46"/>
      <c r="C94" s="82"/>
      <c r="D94" s="75"/>
      <c r="E94" s="46"/>
      <c r="F94" s="46"/>
      <c r="G94" s="46"/>
    </row>
    <row r="95" spans="1:7" ht="12.75" x14ac:dyDescent="0.2">
      <c r="A95" s="18"/>
      <c r="B95" s="46"/>
      <c r="C95" s="82"/>
      <c r="D95" s="75"/>
      <c r="E95" s="46"/>
      <c r="F95" s="46"/>
      <c r="G95" s="46"/>
    </row>
    <row r="96" spans="1:7" ht="12.75" x14ac:dyDescent="0.2">
      <c r="A96" s="18"/>
      <c r="B96" s="46"/>
      <c r="C96" s="82"/>
      <c r="D96" s="75"/>
      <c r="E96" s="46"/>
      <c r="F96" s="46"/>
      <c r="G96" s="46"/>
    </row>
    <row r="97" spans="1:7" ht="67.5" x14ac:dyDescent="0.2">
      <c r="A97" s="47" t="s">
        <v>5</v>
      </c>
      <c r="B97" s="48" t="s">
        <v>173</v>
      </c>
      <c r="C97" s="17" t="s">
        <v>7</v>
      </c>
      <c r="D97" s="17" t="s">
        <v>8</v>
      </c>
      <c r="E97" s="17" t="s">
        <v>0</v>
      </c>
      <c r="F97" s="17" t="s">
        <v>118</v>
      </c>
      <c r="G97" s="17" t="s">
        <v>10</v>
      </c>
    </row>
    <row r="98" spans="1:7" ht="12.75" x14ac:dyDescent="0.2">
      <c r="A98" s="75">
        <v>1</v>
      </c>
      <c r="B98" s="78" t="s">
        <v>253</v>
      </c>
      <c r="C98" s="126" t="s">
        <v>362</v>
      </c>
      <c r="D98" s="100" t="s">
        <v>62</v>
      </c>
      <c r="E98" s="81">
        <v>1</v>
      </c>
      <c r="F98" s="103">
        <v>0</v>
      </c>
      <c r="G98" s="103">
        <v>0</v>
      </c>
    </row>
    <row r="99" spans="1:7" ht="12.75" x14ac:dyDescent="0.2">
      <c r="A99" s="75">
        <v>2</v>
      </c>
      <c r="B99" s="80" t="s">
        <v>175</v>
      </c>
      <c r="C99" s="126" t="s">
        <v>176</v>
      </c>
      <c r="D99" s="81" t="s">
        <v>43</v>
      </c>
      <c r="E99" s="81">
        <v>1</v>
      </c>
      <c r="F99" s="103">
        <v>0</v>
      </c>
      <c r="G99" s="103">
        <v>0</v>
      </c>
    </row>
    <row r="100" spans="1:7" ht="12.75" x14ac:dyDescent="0.2">
      <c r="A100" s="75">
        <v>3</v>
      </c>
      <c r="B100" s="80" t="s">
        <v>254</v>
      </c>
      <c r="C100" s="126" t="s">
        <v>177</v>
      </c>
      <c r="D100" s="100" t="s">
        <v>126</v>
      </c>
      <c r="E100" s="81">
        <v>1</v>
      </c>
      <c r="F100" s="103">
        <v>0</v>
      </c>
      <c r="G100" s="103">
        <v>0</v>
      </c>
    </row>
    <row r="101" spans="1:7" ht="12.75" x14ac:dyDescent="0.2">
      <c r="A101" s="75">
        <v>4</v>
      </c>
      <c r="B101" s="80" t="s">
        <v>178</v>
      </c>
      <c r="C101" s="126" t="s">
        <v>179</v>
      </c>
      <c r="D101" s="81" t="s">
        <v>14</v>
      </c>
      <c r="E101" s="81">
        <v>1</v>
      </c>
      <c r="F101" s="103">
        <v>0</v>
      </c>
      <c r="G101" s="103">
        <v>0</v>
      </c>
    </row>
    <row r="102" spans="1:7" ht="12.75" x14ac:dyDescent="0.2">
      <c r="A102" s="75">
        <v>5</v>
      </c>
      <c r="B102" s="80" t="s">
        <v>342</v>
      </c>
      <c r="C102" s="126" t="s">
        <v>375</v>
      </c>
      <c r="D102" s="109" t="s">
        <v>181</v>
      </c>
      <c r="E102" s="81">
        <v>1</v>
      </c>
      <c r="F102" s="103">
        <v>0</v>
      </c>
      <c r="G102" s="103">
        <v>0</v>
      </c>
    </row>
    <row r="103" spans="1:7" ht="12.75" x14ac:dyDescent="0.2">
      <c r="A103" s="75">
        <v>6</v>
      </c>
      <c r="B103" s="80" t="s">
        <v>182</v>
      </c>
      <c r="C103" s="126" t="s">
        <v>376</v>
      </c>
      <c r="D103" s="103" t="s">
        <v>181</v>
      </c>
      <c r="E103" s="81">
        <v>1</v>
      </c>
      <c r="F103" s="103">
        <v>0</v>
      </c>
      <c r="G103" s="103">
        <v>0</v>
      </c>
    </row>
    <row r="104" spans="1:7" ht="12.75" x14ac:dyDescent="0.2">
      <c r="A104" s="75">
        <v>7</v>
      </c>
      <c r="B104" s="80" t="s">
        <v>184</v>
      </c>
      <c r="C104" s="126" t="s">
        <v>185</v>
      </c>
      <c r="D104" s="81" t="s">
        <v>181</v>
      </c>
      <c r="E104" s="81">
        <v>1</v>
      </c>
      <c r="F104" s="103">
        <v>0</v>
      </c>
      <c r="G104" s="103">
        <v>0</v>
      </c>
    </row>
    <row r="105" spans="1:7" ht="12.75" x14ac:dyDescent="0.2">
      <c r="A105" s="75">
        <v>8</v>
      </c>
      <c r="B105" s="80" t="s">
        <v>186</v>
      </c>
      <c r="C105" s="126" t="s">
        <v>377</v>
      </c>
      <c r="D105" s="81" t="s">
        <v>188</v>
      </c>
      <c r="E105" s="81">
        <v>1</v>
      </c>
      <c r="F105" s="103">
        <v>0</v>
      </c>
      <c r="G105" s="103">
        <v>0</v>
      </c>
    </row>
    <row r="106" spans="1:7" ht="12.75" x14ac:dyDescent="0.2">
      <c r="A106" s="75">
        <v>9</v>
      </c>
      <c r="B106" s="80" t="s">
        <v>189</v>
      </c>
      <c r="C106" s="126" t="s">
        <v>378</v>
      </c>
      <c r="D106" s="81" t="s">
        <v>181</v>
      </c>
      <c r="E106" s="81">
        <v>1</v>
      </c>
      <c r="F106" s="103">
        <v>0</v>
      </c>
      <c r="G106" s="103">
        <v>0</v>
      </c>
    </row>
    <row r="107" spans="1:7" ht="12.75" x14ac:dyDescent="0.2">
      <c r="A107" s="75">
        <v>10</v>
      </c>
      <c r="B107" s="83" t="s">
        <v>190</v>
      </c>
      <c r="C107" s="126" t="s">
        <v>361</v>
      </c>
      <c r="D107" s="101" t="s">
        <v>20</v>
      </c>
      <c r="E107" s="101">
        <v>1</v>
      </c>
      <c r="F107" s="103">
        <v>0</v>
      </c>
      <c r="G107" s="103">
        <v>0</v>
      </c>
    </row>
    <row r="108" spans="1:7" ht="12.75" x14ac:dyDescent="0.2">
      <c r="A108" s="75">
        <v>11</v>
      </c>
      <c r="B108" s="83" t="s">
        <v>192</v>
      </c>
      <c r="C108" s="126" t="s">
        <v>359</v>
      </c>
      <c r="D108" s="81" t="s">
        <v>43</v>
      </c>
      <c r="E108" s="101">
        <v>1</v>
      </c>
      <c r="F108" s="103">
        <v>0</v>
      </c>
      <c r="G108" s="103">
        <v>0</v>
      </c>
    </row>
    <row r="109" spans="1:7" ht="12.75" x14ac:dyDescent="0.2">
      <c r="A109" s="75">
        <v>12</v>
      </c>
      <c r="B109" s="83" t="s">
        <v>194</v>
      </c>
      <c r="C109" s="126" t="s">
        <v>365</v>
      </c>
      <c r="D109" s="101" t="s">
        <v>20</v>
      </c>
      <c r="E109" s="81">
        <v>1</v>
      </c>
      <c r="F109" s="103">
        <v>0</v>
      </c>
      <c r="G109" s="103">
        <v>0</v>
      </c>
    </row>
    <row r="110" spans="1:7" ht="12.75" x14ac:dyDescent="0.2">
      <c r="A110" s="75">
        <v>13</v>
      </c>
      <c r="B110" s="81" t="s">
        <v>196</v>
      </c>
      <c r="C110" s="126" t="s">
        <v>197</v>
      </c>
      <c r="D110" s="81" t="s">
        <v>181</v>
      </c>
      <c r="E110" s="81">
        <v>1</v>
      </c>
      <c r="F110" s="103">
        <v>0</v>
      </c>
      <c r="G110" s="103">
        <v>0</v>
      </c>
    </row>
    <row r="111" spans="1:7" ht="12.75" x14ac:dyDescent="0.2">
      <c r="A111" s="75">
        <v>14</v>
      </c>
      <c r="B111" s="81" t="s">
        <v>371</v>
      </c>
      <c r="C111" s="126" t="s">
        <v>373</v>
      </c>
      <c r="D111" s="81" t="s">
        <v>370</v>
      </c>
      <c r="E111" s="81">
        <v>1</v>
      </c>
      <c r="F111" s="103">
        <v>0</v>
      </c>
      <c r="G111" s="103">
        <v>0</v>
      </c>
    </row>
    <row r="112" spans="1:7" ht="15" x14ac:dyDescent="0.25">
      <c r="A112" s="75">
        <v>15</v>
      </c>
      <c r="B112" s="130" t="s">
        <v>379</v>
      </c>
      <c r="C112" s="126" t="s">
        <v>380</v>
      </c>
      <c r="D112" s="81" t="s">
        <v>381</v>
      </c>
      <c r="E112" s="81">
        <v>1</v>
      </c>
      <c r="F112" s="103">
        <v>0</v>
      </c>
      <c r="G112" s="103">
        <v>0</v>
      </c>
    </row>
    <row r="113" spans="1:7" ht="15" x14ac:dyDescent="0.25">
      <c r="A113" s="75"/>
      <c r="B113" s="130"/>
      <c r="C113" s="126"/>
      <c r="D113" s="75"/>
      <c r="E113" s="131">
        <v>15</v>
      </c>
      <c r="F113" s="131">
        <v>0</v>
      </c>
      <c r="G113" s="131">
        <v>0</v>
      </c>
    </row>
    <row r="114" spans="1:7" ht="12.75" x14ac:dyDescent="0.2">
      <c r="A114" s="18"/>
      <c r="B114" s="81"/>
      <c r="C114" s="82"/>
      <c r="D114" s="75"/>
      <c r="E114" s="18"/>
      <c r="F114" s="46"/>
      <c r="G114" s="46"/>
    </row>
    <row r="115" spans="1:7" ht="12.75" x14ac:dyDescent="0.2">
      <c r="A115" s="42">
        <v>92</v>
      </c>
      <c r="B115" s="51" t="s">
        <v>198</v>
      </c>
      <c r="C115" s="104"/>
      <c r="D115" s="108"/>
      <c r="E115" s="52">
        <v>597</v>
      </c>
      <c r="F115" s="52">
        <v>1706</v>
      </c>
      <c r="G115" s="52">
        <v>137</v>
      </c>
    </row>
    <row r="116" spans="1:7" ht="12.75" x14ac:dyDescent="0.2">
      <c r="A116" s="18"/>
      <c r="B116" s="53"/>
      <c r="C116" s="82"/>
      <c r="D116" s="75"/>
      <c r="E116" s="54"/>
      <c r="F116" s="54"/>
      <c r="G116" s="54"/>
    </row>
    <row r="117" spans="1:7" ht="10.5" customHeight="1" x14ac:dyDescent="0.2">
      <c r="A117" s="47" t="s">
        <v>5</v>
      </c>
      <c r="B117" s="55" t="s">
        <v>199</v>
      </c>
      <c r="C117" s="6" t="s">
        <v>7</v>
      </c>
      <c r="D117" s="5" t="s">
        <v>8</v>
      </c>
      <c r="E117" s="5" t="s">
        <v>200</v>
      </c>
      <c r="F117" s="38"/>
      <c r="G117" s="38"/>
    </row>
    <row r="118" spans="1:7" ht="10.5" customHeight="1" x14ac:dyDescent="0.2">
      <c r="A118" s="56">
        <v>1</v>
      </c>
      <c r="B118" s="2" t="s">
        <v>201</v>
      </c>
      <c r="C118" s="99" t="s">
        <v>202</v>
      </c>
      <c r="D118" s="38" t="s">
        <v>133</v>
      </c>
      <c r="E118" s="70" t="s">
        <v>203</v>
      </c>
      <c r="F118" s="38"/>
      <c r="G118" s="38"/>
    </row>
    <row r="119" spans="1:7" x14ac:dyDescent="0.2">
      <c r="A119" s="56">
        <v>2</v>
      </c>
      <c r="B119" s="2" t="s">
        <v>1</v>
      </c>
      <c r="C119" s="117" t="s">
        <v>54</v>
      </c>
      <c r="D119" s="38" t="s">
        <v>146</v>
      </c>
      <c r="E119" s="70" t="s">
        <v>203</v>
      </c>
      <c r="F119" s="38"/>
      <c r="G119" s="38"/>
    </row>
    <row r="120" spans="1:7" ht="15" x14ac:dyDescent="0.25">
      <c r="A120" s="55" t="s">
        <v>204</v>
      </c>
      <c r="B120" s="122"/>
      <c r="C120" s="122"/>
      <c r="D120" s="38"/>
      <c r="E120" s="38"/>
      <c r="F120" s="38"/>
      <c r="G120" s="38"/>
    </row>
    <row r="121" spans="1:7" ht="15" x14ac:dyDescent="0.25">
      <c r="A121" s="56"/>
      <c r="B121" s="58" t="s">
        <v>205</v>
      </c>
      <c r="C121" s="122"/>
      <c r="D121" s="38"/>
      <c r="E121" s="38"/>
      <c r="F121" s="38"/>
      <c r="G121" s="38"/>
    </row>
    <row r="122" spans="1:7" ht="15" x14ac:dyDescent="0.25">
      <c r="A122" s="57"/>
      <c r="B122" s="2" t="s">
        <v>206</v>
      </c>
      <c r="C122" s="122"/>
      <c r="D122" s="38"/>
      <c r="E122" s="38"/>
      <c r="F122" s="38"/>
      <c r="G122" s="38"/>
    </row>
    <row r="123" spans="1:7" ht="15" x14ac:dyDescent="0.25">
      <c r="A123" s="59" t="s">
        <v>207</v>
      </c>
      <c r="B123" s="7" t="s">
        <v>332</v>
      </c>
      <c r="C123" s="61"/>
      <c r="D123" s="62"/>
      <c r="E123" s="122"/>
      <c r="F123" s="122"/>
      <c r="G123" s="122"/>
    </row>
    <row r="124" spans="1:7" ht="15" x14ac:dyDescent="0.25">
      <c r="A124" s="59" t="s">
        <v>208</v>
      </c>
      <c r="B124" s="2" t="s">
        <v>212</v>
      </c>
      <c r="C124" s="63"/>
      <c r="D124" s="62"/>
      <c r="E124" s="122"/>
      <c r="F124" s="122"/>
      <c r="G124" s="122"/>
    </row>
    <row r="125" spans="1:7" ht="15" x14ac:dyDescent="0.25">
      <c r="A125" s="59" t="s">
        <v>209</v>
      </c>
      <c r="B125" s="2" t="s">
        <v>214</v>
      </c>
      <c r="C125" s="64"/>
      <c r="D125" s="62"/>
      <c r="E125" s="122"/>
      <c r="F125" s="122"/>
      <c r="G125" s="122"/>
    </row>
    <row r="126" spans="1:7" ht="15" x14ac:dyDescent="0.25">
      <c r="A126" s="59" t="s">
        <v>210</v>
      </c>
      <c r="B126" s="2" t="s">
        <v>216</v>
      </c>
      <c r="C126" s="64"/>
      <c r="D126" s="62"/>
      <c r="E126" s="122"/>
      <c r="F126" s="122"/>
      <c r="G126" s="122"/>
    </row>
    <row r="127" spans="1:7" ht="15" x14ac:dyDescent="0.25">
      <c r="A127" s="59" t="s">
        <v>211</v>
      </c>
      <c r="B127" s="65" t="s">
        <v>218</v>
      </c>
      <c r="C127" s="66"/>
      <c r="D127" s="62"/>
      <c r="E127" s="122"/>
      <c r="F127" s="122"/>
      <c r="G127" s="122"/>
    </row>
    <row r="128" spans="1:7" ht="15" x14ac:dyDescent="0.25">
      <c r="A128" s="59" t="s">
        <v>213</v>
      </c>
      <c r="B128" s="65" t="s">
        <v>220</v>
      </c>
      <c r="C128" s="64"/>
      <c r="D128" s="62"/>
      <c r="E128" s="122"/>
      <c r="F128" s="122"/>
      <c r="G128" s="122"/>
    </row>
    <row r="129" spans="1:7" ht="15" x14ac:dyDescent="0.25">
      <c r="A129" s="59" t="s">
        <v>215</v>
      </c>
      <c r="B129" s="7" t="s">
        <v>241</v>
      </c>
      <c r="C129" s="2"/>
      <c r="D129" s="122"/>
      <c r="E129" s="38"/>
      <c r="F129" s="38"/>
      <c r="G129" s="122"/>
    </row>
    <row r="130" spans="1:7" ht="15" x14ac:dyDescent="0.25">
      <c r="A130" s="59" t="s">
        <v>217</v>
      </c>
      <c r="B130" s="7" t="s">
        <v>223</v>
      </c>
      <c r="C130" s="2"/>
      <c r="D130" s="122"/>
      <c r="E130" s="38"/>
      <c r="F130" s="67"/>
      <c r="G130" s="122"/>
    </row>
    <row r="131" spans="1:7" ht="15" x14ac:dyDescent="0.25">
      <c r="A131" s="59" t="s">
        <v>219</v>
      </c>
      <c r="B131" s="68" t="s">
        <v>331</v>
      </c>
      <c r="C131" s="122"/>
      <c r="D131" s="122"/>
      <c r="E131" s="122"/>
      <c r="F131" s="38"/>
      <c r="G131" s="38"/>
    </row>
    <row r="132" spans="1:7" ht="15" x14ac:dyDescent="0.25">
      <c r="A132" s="59" t="s">
        <v>221</v>
      </c>
      <c r="B132" s="2" t="s">
        <v>227</v>
      </c>
      <c r="C132" s="122"/>
      <c r="D132" s="122"/>
      <c r="E132" s="122"/>
      <c r="F132" s="38"/>
      <c r="G132" s="38"/>
    </row>
    <row r="133" spans="1:7" ht="15" x14ac:dyDescent="0.25">
      <c r="A133" s="59" t="s">
        <v>222</v>
      </c>
      <c r="B133" s="7" t="s">
        <v>229</v>
      </c>
      <c r="C133" s="57"/>
      <c r="D133" s="57"/>
      <c r="E133" s="38"/>
      <c r="F133" s="38"/>
      <c r="G133" s="122"/>
    </row>
    <row r="134" spans="1:7" ht="15" x14ac:dyDescent="0.25">
      <c r="A134" s="59" t="s">
        <v>224</v>
      </c>
      <c r="B134" s="7" t="s">
        <v>231</v>
      </c>
      <c r="C134" s="69"/>
      <c r="D134" s="57"/>
      <c r="E134" s="35"/>
      <c r="F134" s="38"/>
      <c r="G134" s="38"/>
    </row>
    <row r="135" spans="1:7" x14ac:dyDescent="0.2">
      <c r="A135" s="59" t="s">
        <v>226</v>
      </c>
      <c r="B135" s="7" t="s">
        <v>240</v>
      </c>
      <c r="C135" s="63"/>
      <c r="D135" s="57"/>
      <c r="E135" s="57"/>
      <c r="F135" s="38"/>
      <c r="G135" s="38"/>
    </row>
    <row r="136" spans="1:7" ht="15" x14ac:dyDescent="0.25">
      <c r="A136" s="59" t="s">
        <v>228</v>
      </c>
      <c r="B136" s="7" t="s">
        <v>234</v>
      </c>
      <c r="C136" s="38"/>
      <c r="D136" s="38"/>
      <c r="E136" s="38"/>
      <c r="F136" s="38"/>
      <c r="G136" s="122"/>
    </row>
    <row r="137" spans="1:7" ht="15" x14ac:dyDescent="0.25">
      <c r="A137" s="123" t="s">
        <v>230</v>
      </c>
      <c r="B137" s="2" t="s">
        <v>247</v>
      </c>
      <c r="C137" s="122"/>
      <c r="D137" s="122"/>
      <c r="E137" s="122"/>
      <c r="F137" s="122"/>
      <c r="G137" s="122"/>
    </row>
    <row r="138" spans="1:7" ht="15" x14ac:dyDescent="0.25">
      <c r="A138" s="123" t="s">
        <v>232</v>
      </c>
      <c r="B138" s="2" t="s">
        <v>248</v>
      </c>
      <c r="C138" s="2"/>
      <c r="D138" s="122"/>
      <c r="E138" s="122"/>
      <c r="F138" s="122"/>
      <c r="G138" s="122"/>
    </row>
    <row r="139" spans="1:7" ht="15" x14ac:dyDescent="0.25">
      <c r="A139" s="59" t="s">
        <v>233</v>
      </c>
      <c r="B139" s="2" t="s">
        <v>236</v>
      </c>
      <c r="C139" s="122"/>
      <c r="D139" s="122"/>
      <c r="E139" s="122"/>
      <c r="F139" s="122"/>
      <c r="G139" s="122"/>
    </row>
    <row r="140" spans="1:7" ht="15" x14ac:dyDescent="0.25">
      <c r="A140" s="59" t="s">
        <v>343</v>
      </c>
      <c r="B140" s="2" t="s">
        <v>345</v>
      </c>
      <c r="C140" s="122"/>
      <c r="D140" s="122"/>
      <c r="E140" s="122"/>
      <c r="F140" s="122"/>
      <c r="G140" s="122"/>
    </row>
    <row r="141" spans="1:7" ht="15" x14ac:dyDescent="0.25">
      <c r="A141" s="59" t="s">
        <v>344</v>
      </c>
      <c r="B141" s="2" t="s">
        <v>346</v>
      </c>
      <c r="C141" s="122"/>
      <c r="D141" s="122"/>
      <c r="E141" s="122"/>
      <c r="F141" s="122"/>
      <c r="G141" s="122"/>
    </row>
    <row r="142" spans="1:7" ht="15" x14ac:dyDescent="0.25">
      <c r="A142" s="59" t="s">
        <v>323</v>
      </c>
      <c r="B142" s="2" t="s">
        <v>369</v>
      </c>
      <c r="C142" s="2"/>
      <c r="D142" s="122"/>
      <c r="E142" s="122"/>
      <c r="F142" s="122"/>
      <c r="G142" s="122"/>
    </row>
  </sheetData>
  <mergeCells count="2">
    <mergeCell ref="B1:G1"/>
    <mergeCell ref="B2:G2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42"/>
  <sheetViews>
    <sheetView topLeftCell="A67" workbookViewId="0">
      <selection activeCell="E57" sqref="E57:G57"/>
    </sheetView>
  </sheetViews>
  <sheetFormatPr baseColWidth="10" defaultColWidth="11.42578125" defaultRowHeight="11.25" x14ac:dyDescent="0.2"/>
  <cols>
    <col min="1" max="1" width="4.5703125" style="2" customWidth="1"/>
    <col min="2" max="2" width="38.28515625" style="2" customWidth="1"/>
    <col min="3" max="3" width="12" style="34" customWidth="1"/>
    <col min="4" max="4" width="13.5703125" style="2" customWidth="1"/>
    <col min="5" max="5" width="5.7109375" style="2" customWidth="1"/>
    <col min="6" max="6" width="6.85546875" style="2" customWidth="1"/>
    <col min="7" max="7" width="7.85546875" style="2" customWidth="1"/>
    <col min="8" max="16384" width="11.42578125" style="2"/>
  </cols>
  <sheetData>
    <row r="1" spans="1:8" ht="15" x14ac:dyDescent="0.25">
      <c r="A1" s="1"/>
      <c r="B1" s="193" t="s">
        <v>4</v>
      </c>
      <c r="C1" s="193"/>
      <c r="D1" s="193"/>
      <c r="E1" s="193"/>
      <c r="F1" s="193"/>
      <c r="G1" s="193"/>
      <c r="H1" s="122"/>
    </row>
    <row r="2" spans="1:8" ht="15" x14ac:dyDescent="0.25">
      <c r="A2" s="3"/>
      <c r="B2" s="193" t="s">
        <v>382</v>
      </c>
      <c r="C2" s="193"/>
      <c r="D2" s="193"/>
      <c r="E2" s="193"/>
      <c r="F2" s="193"/>
      <c r="G2" s="193"/>
      <c r="H2" s="122"/>
    </row>
    <row r="3" spans="1:8" ht="67.5" x14ac:dyDescent="0.25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  <c r="H3" s="122"/>
    </row>
    <row r="4" spans="1:8" ht="15" x14ac:dyDescent="0.25">
      <c r="A4" s="7"/>
      <c r="B4" s="8" t="s">
        <v>11</v>
      </c>
      <c r="C4" s="9"/>
      <c r="D4" s="10"/>
      <c r="E4" s="127"/>
      <c r="F4" s="127"/>
      <c r="G4" s="127"/>
      <c r="H4" s="122"/>
    </row>
    <row r="5" spans="1:8" ht="12.75" x14ac:dyDescent="0.2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167</v>
      </c>
      <c r="G5" s="75">
        <v>2</v>
      </c>
      <c r="H5" s="128"/>
    </row>
    <row r="6" spans="1:8" ht="12.75" x14ac:dyDescent="0.2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149</v>
      </c>
      <c r="G6" s="75">
        <v>1</v>
      </c>
      <c r="H6" s="128"/>
    </row>
    <row r="7" spans="1:8" ht="15" x14ac:dyDescent="0.25">
      <c r="A7" s="75"/>
      <c r="B7" s="8" t="s">
        <v>17</v>
      </c>
      <c r="C7" s="113"/>
      <c r="D7" s="72"/>
      <c r="E7" s="72"/>
      <c r="F7" s="75"/>
      <c r="G7" s="75"/>
      <c r="H7" s="122"/>
    </row>
    <row r="8" spans="1:8" ht="15" x14ac:dyDescent="0.25">
      <c r="A8" s="75"/>
      <c r="B8" s="17" t="s">
        <v>18</v>
      </c>
      <c r="C8" s="113"/>
      <c r="D8" s="72"/>
      <c r="E8" s="72"/>
      <c r="F8" s="18"/>
      <c r="G8" s="75"/>
      <c r="H8" s="122"/>
    </row>
    <row r="9" spans="1:8" ht="15" x14ac:dyDescent="0.25">
      <c r="A9" s="75">
        <v>1</v>
      </c>
      <c r="B9" s="78" t="s">
        <v>238</v>
      </c>
      <c r="C9" s="113" t="s">
        <v>19</v>
      </c>
      <c r="D9" s="101" t="s">
        <v>20</v>
      </c>
      <c r="E9" s="73">
        <v>6</v>
      </c>
      <c r="F9" s="75">
        <v>0</v>
      </c>
      <c r="G9" s="75">
        <v>0</v>
      </c>
      <c r="H9" s="122"/>
    </row>
    <row r="10" spans="1:8" ht="15" x14ac:dyDescent="0.25">
      <c r="A10" s="75">
        <v>2</v>
      </c>
      <c r="B10" s="78" t="s">
        <v>262</v>
      </c>
      <c r="C10" s="113" t="s">
        <v>21</v>
      </c>
      <c r="D10" s="102" t="s">
        <v>22</v>
      </c>
      <c r="E10" s="74">
        <v>5</v>
      </c>
      <c r="F10" s="76">
        <v>5</v>
      </c>
      <c r="G10" s="76">
        <v>0</v>
      </c>
      <c r="H10" s="122"/>
    </row>
    <row r="11" spans="1:8" ht="15" x14ac:dyDescent="0.25">
      <c r="A11" s="75">
        <v>3</v>
      </c>
      <c r="B11" s="78" t="s">
        <v>249</v>
      </c>
      <c r="C11" s="113" t="s">
        <v>23</v>
      </c>
      <c r="D11" s="101" t="s">
        <v>22</v>
      </c>
      <c r="E11" s="73">
        <v>46</v>
      </c>
      <c r="F11" s="75">
        <v>304</v>
      </c>
      <c r="G11" s="75">
        <v>4</v>
      </c>
      <c r="H11" s="122"/>
    </row>
    <row r="12" spans="1:8" ht="26.25" x14ac:dyDescent="0.25">
      <c r="A12" s="75">
        <v>4</v>
      </c>
      <c r="B12" s="89" t="s">
        <v>24</v>
      </c>
      <c r="C12" s="113" t="s">
        <v>25</v>
      </c>
      <c r="D12" s="101" t="s">
        <v>26</v>
      </c>
      <c r="E12" s="73">
        <v>2</v>
      </c>
      <c r="F12" s="75">
        <v>0</v>
      </c>
      <c r="G12" s="75">
        <v>0</v>
      </c>
      <c r="H12" s="122"/>
    </row>
    <row r="13" spans="1:8" ht="15" x14ac:dyDescent="0.25">
      <c r="A13" s="75">
        <v>5</v>
      </c>
      <c r="B13" s="78" t="s">
        <v>27</v>
      </c>
      <c r="C13" s="113" t="s">
        <v>28</v>
      </c>
      <c r="D13" s="101" t="s">
        <v>29</v>
      </c>
      <c r="E13" s="73">
        <v>17</v>
      </c>
      <c r="F13" s="75">
        <v>22</v>
      </c>
      <c r="G13" s="75">
        <v>0</v>
      </c>
      <c r="H13" s="122"/>
    </row>
    <row r="14" spans="1:8" ht="15" x14ac:dyDescent="0.25">
      <c r="A14" s="75">
        <v>6</v>
      </c>
      <c r="B14" s="78" t="s">
        <v>244</v>
      </c>
      <c r="C14" s="113" t="s">
        <v>30</v>
      </c>
      <c r="D14" s="101" t="s">
        <v>31</v>
      </c>
      <c r="E14" s="73">
        <v>1</v>
      </c>
      <c r="F14" s="75">
        <v>0</v>
      </c>
      <c r="G14" s="75">
        <v>0</v>
      </c>
      <c r="H14" s="122"/>
    </row>
    <row r="15" spans="1:8" ht="25.5" x14ac:dyDescent="0.25">
      <c r="A15" s="75">
        <v>7</v>
      </c>
      <c r="B15" s="84" t="s">
        <v>270</v>
      </c>
      <c r="C15" s="113" t="s">
        <v>286</v>
      </c>
      <c r="D15" s="101" t="s">
        <v>33</v>
      </c>
      <c r="E15" s="73">
        <v>1</v>
      </c>
      <c r="F15" s="75">
        <v>0</v>
      </c>
      <c r="G15" s="75">
        <v>0</v>
      </c>
      <c r="H15" s="122"/>
    </row>
    <row r="16" spans="1:8" ht="15" x14ac:dyDescent="0.25">
      <c r="A16" s="75">
        <v>8</v>
      </c>
      <c r="B16" s="80" t="s">
        <v>256</v>
      </c>
      <c r="C16" s="113" t="s">
        <v>34</v>
      </c>
      <c r="D16" s="81" t="s">
        <v>35</v>
      </c>
      <c r="E16" s="75">
        <v>4</v>
      </c>
      <c r="F16" s="75">
        <v>3</v>
      </c>
      <c r="G16" s="75">
        <v>1</v>
      </c>
      <c r="H16" s="122"/>
    </row>
    <row r="17" spans="1:7" ht="12.75" x14ac:dyDescent="0.2">
      <c r="A17" s="75">
        <v>9</v>
      </c>
      <c r="B17" s="81" t="s">
        <v>265</v>
      </c>
      <c r="C17" s="113" t="s">
        <v>36</v>
      </c>
      <c r="D17" s="81" t="s">
        <v>37</v>
      </c>
      <c r="E17" s="75">
        <v>1</v>
      </c>
      <c r="F17" s="75">
        <v>0</v>
      </c>
      <c r="G17" s="75">
        <v>0</v>
      </c>
    </row>
    <row r="18" spans="1:7" ht="12.75" x14ac:dyDescent="0.2">
      <c r="A18" s="75">
        <v>10</v>
      </c>
      <c r="B18" s="78" t="s">
        <v>38</v>
      </c>
      <c r="C18" s="113" t="s">
        <v>285</v>
      </c>
      <c r="D18" s="101" t="s">
        <v>40</v>
      </c>
      <c r="E18" s="73">
        <v>1</v>
      </c>
      <c r="F18" s="75">
        <v>0</v>
      </c>
      <c r="G18" s="75">
        <v>0</v>
      </c>
    </row>
    <row r="19" spans="1:7" ht="12.75" x14ac:dyDescent="0.2">
      <c r="A19" s="75">
        <v>11</v>
      </c>
      <c r="B19" s="80" t="s">
        <v>250</v>
      </c>
      <c r="C19" s="113" t="s">
        <v>46</v>
      </c>
      <c r="D19" s="81" t="s">
        <v>35</v>
      </c>
      <c r="E19" s="75">
        <v>23</v>
      </c>
      <c r="F19" s="75">
        <v>29</v>
      </c>
      <c r="G19" s="75">
        <v>6</v>
      </c>
    </row>
    <row r="20" spans="1:7" ht="12.75" x14ac:dyDescent="0.2">
      <c r="A20" s="75">
        <v>12</v>
      </c>
      <c r="B20" s="80" t="s">
        <v>258</v>
      </c>
      <c r="C20" s="113" t="s">
        <v>47</v>
      </c>
      <c r="D20" s="81" t="s">
        <v>31</v>
      </c>
      <c r="E20" s="75">
        <v>6</v>
      </c>
      <c r="F20" s="75">
        <v>3</v>
      </c>
      <c r="G20" s="75">
        <v>0</v>
      </c>
    </row>
    <row r="21" spans="1:7" ht="12.75" x14ac:dyDescent="0.2">
      <c r="A21" s="75">
        <v>13</v>
      </c>
      <c r="B21" s="78" t="s">
        <v>48</v>
      </c>
      <c r="C21" s="113" t="s">
        <v>49</v>
      </c>
      <c r="D21" s="101" t="s">
        <v>50</v>
      </c>
      <c r="E21" s="73">
        <v>3</v>
      </c>
      <c r="F21" s="75">
        <v>0</v>
      </c>
      <c r="G21" s="75">
        <v>0</v>
      </c>
    </row>
    <row r="22" spans="1:7" ht="12.75" x14ac:dyDescent="0.2">
      <c r="A22" s="75">
        <v>14</v>
      </c>
      <c r="B22" s="84" t="s">
        <v>384</v>
      </c>
      <c r="C22" s="113" t="s">
        <v>52</v>
      </c>
      <c r="D22" s="101" t="s">
        <v>22</v>
      </c>
      <c r="E22" s="73">
        <v>45</v>
      </c>
      <c r="F22" s="75">
        <v>212</v>
      </c>
      <c r="G22" s="75">
        <v>8</v>
      </c>
    </row>
    <row r="23" spans="1:7" ht="12.75" x14ac:dyDescent="0.2">
      <c r="A23" s="75">
        <v>15</v>
      </c>
      <c r="B23" s="89" t="s">
        <v>53</v>
      </c>
      <c r="C23" s="113" t="s">
        <v>54</v>
      </c>
      <c r="D23" s="101" t="s">
        <v>55</v>
      </c>
      <c r="E23" s="73">
        <v>10</v>
      </c>
      <c r="F23" s="75">
        <v>13</v>
      </c>
      <c r="G23" s="75">
        <v>0</v>
      </c>
    </row>
    <row r="24" spans="1:7" ht="12.75" x14ac:dyDescent="0.2">
      <c r="A24" s="75">
        <v>16</v>
      </c>
      <c r="B24" s="89" t="s">
        <v>257</v>
      </c>
      <c r="C24" s="113" t="s">
        <v>56</v>
      </c>
      <c r="D24" s="101" t="s">
        <v>20</v>
      </c>
      <c r="E24" s="73">
        <v>11</v>
      </c>
      <c r="F24" s="75">
        <v>47</v>
      </c>
      <c r="G24" s="75">
        <v>3</v>
      </c>
    </row>
    <row r="25" spans="1:7" s="7" customFormat="1" ht="12.75" x14ac:dyDescent="0.2">
      <c r="A25" s="75">
        <v>17</v>
      </c>
      <c r="B25" s="80" t="s">
        <v>57</v>
      </c>
      <c r="C25" s="113" t="s">
        <v>58</v>
      </c>
      <c r="D25" s="81" t="s">
        <v>59</v>
      </c>
      <c r="E25" s="75">
        <v>9</v>
      </c>
      <c r="F25" s="75">
        <v>0</v>
      </c>
      <c r="G25" s="75">
        <v>12</v>
      </c>
    </row>
    <row r="26" spans="1:7" s="7" customFormat="1" ht="12.75" x14ac:dyDescent="0.2">
      <c r="A26" s="75">
        <v>18</v>
      </c>
      <c r="B26" s="80" t="s">
        <v>251</v>
      </c>
      <c r="C26" s="113" t="s">
        <v>60</v>
      </c>
      <c r="D26" s="81" t="s">
        <v>37</v>
      </c>
      <c r="E26" s="75">
        <v>2</v>
      </c>
      <c r="F26" s="75">
        <v>0</v>
      </c>
      <c r="G26" s="75">
        <v>0</v>
      </c>
    </row>
    <row r="27" spans="1:7" s="7" customFormat="1" ht="12.75" x14ac:dyDescent="0.2">
      <c r="A27" s="75">
        <v>19</v>
      </c>
      <c r="B27" s="80" t="s">
        <v>61</v>
      </c>
      <c r="C27" s="113" t="s">
        <v>60</v>
      </c>
      <c r="D27" s="81" t="s">
        <v>62</v>
      </c>
      <c r="E27" s="75">
        <v>2</v>
      </c>
      <c r="F27" s="75">
        <v>0</v>
      </c>
      <c r="G27" s="75">
        <v>0</v>
      </c>
    </row>
    <row r="28" spans="1:7" ht="12.75" x14ac:dyDescent="0.2">
      <c r="A28" s="75">
        <v>20</v>
      </c>
      <c r="B28" s="80" t="s">
        <v>63</v>
      </c>
      <c r="C28" s="113" t="s">
        <v>64</v>
      </c>
      <c r="D28" s="81" t="s">
        <v>37</v>
      </c>
      <c r="E28" s="75">
        <v>0</v>
      </c>
      <c r="F28" s="75">
        <v>0</v>
      </c>
      <c r="G28" s="75">
        <v>2</v>
      </c>
    </row>
    <row r="29" spans="1:7" ht="12.75" x14ac:dyDescent="0.2">
      <c r="A29" s="75">
        <v>21</v>
      </c>
      <c r="B29" s="80" t="s">
        <v>260</v>
      </c>
      <c r="C29" s="113" t="s">
        <v>65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2.75" x14ac:dyDescent="0.2">
      <c r="A30" s="75">
        <v>22</v>
      </c>
      <c r="B30" s="80" t="s">
        <v>66</v>
      </c>
      <c r="C30" s="113" t="s">
        <v>67</v>
      </c>
      <c r="D30" s="103" t="s">
        <v>68</v>
      </c>
      <c r="E30" s="75">
        <v>1</v>
      </c>
      <c r="F30" s="75">
        <v>0</v>
      </c>
      <c r="G30" s="75">
        <v>4</v>
      </c>
    </row>
    <row r="31" spans="1:7" ht="12.75" x14ac:dyDescent="0.2">
      <c r="A31" s="75">
        <v>23</v>
      </c>
      <c r="B31" s="80" t="s">
        <v>263</v>
      </c>
      <c r="C31" s="113" t="s">
        <v>341</v>
      </c>
      <c r="D31" s="103" t="s">
        <v>37</v>
      </c>
      <c r="E31" s="75">
        <v>1</v>
      </c>
      <c r="F31" s="75">
        <v>0</v>
      </c>
      <c r="G31" s="75">
        <v>0</v>
      </c>
    </row>
    <row r="32" spans="1:7" ht="12.75" x14ac:dyDescent="0.2">
      <c r="A32" s="75">
        <v>24</v>
      </c>
      <c r="B32" s="80" t="s">
        <v>70</v>
      </c>
      <c r="C32" s="113" t="s">
        <v>71</v>
      </c>
      <c r="D32" s="81" t="s">
        <v>55</v>
      </c>
      <c r="E32" s="75">
        <v>3</v>
      </c>
      <c r="F32" s="75">
        <v>0</v>
      </c>
      <c r="G32" s="75">
        <v>0</v>
      </c>
    </row>
    <row r="33" spans="1:7" ht="12.75" x14ac:dyDescent="0.2">
      <c r="A33" s="75">
        <v>25</v>
      </c>
      <c r="B33" s="80" t="s">
        <v>72</v>
      </c>
      <c r="C33" s="113" t="s">
        <v>73</v>
      </c>
      <c r="D33" s="81" t="s">
        <v>29</v>
      </c>
      <c r="E33" s="75">
        <v>1</v>
      </c>
      <c r="F33" s="75">
        <v>0</v>
      </c>
      <c r="G33" s="75">
        <v>0</v>
      </c>
    </row>
    <row r="34" spans="1:7" ht="12.75" x14ac:dyDescent="0.2">
      <c r="A34" s="75">
        <v>26</v>
      </c>
      <c r="B34" s="80" t="s">
        <v>74</v>
      </c>
      <c r="C34" s="113" t="s">
        <v>75</v>
      </c>
      <c r="D34" s="81" t="s">
        <v>35</v>
      </c>
      <c r="E34" s="75">
        <v>3</v>
      </c>
      <c r="F34" s="75">
        <v>10</v>
      </c>
      <c r="G34" s="75">
        <v>0</v>
      </c>
    </row>
    <row r="35" spans="1:7" ht="12.75" x14ac:dyDescent="0.2">
      <c r="A35" s="75">
        <v>27</v>
      </c>
      <c r="B35" s="78" t="s">
        <v>76</v>
      </c>
      <c r="C35" s="113" t="s">
        <v>77</v>
      </c>
      <c r="D35" s="103" t="s">
        <v>22</v>
      </c>
      <c r="E35" s="73">
        <v>1</v>
      </c>
      <c r="F35" s="73">
        <v>0</v>
      </c>
      <c r="G35" s="73">
        <v>0</v>
      </c>
    </row>
    <row r="36" spans="1:7" ht="12.75" x14ac:dyDescent="0.2">
      <c r="A36" s="75">
        <v>28</v>
      </c>
      <c r="B36" s="125" t="s">
        <v>78</v>
      </c>
      <c r="C36" s="113" t="s">
        <v>79</v>
      </c>
      <c r="D36" s="81" t="s">
        <v>80</v>
      </c>
      <c r="E36" s="73">
        <v>2</v>
      </c>
      <c r="F36" s="75">
        <v>1</v>
      </c>
      <c r="G36" s="75">
        <v>14</v>
      </c>
    </row>
    <row r="37" spans="1:7" ht="12.75" x14ac:dyDescent="0.2">
      <c r="A37" s="75">
        <v>29</v>
      </c>
      <c r="B37" s="78" t="s">
        <v>81</v>
      </c>
      <c r="C37" s="113" t="s">
        <v>82</v>
      </c>
      <c r="D37" s="102" t="s">
        <v>22</v>
      </c>
      <c r="E37" s="77">
        <v>1</v>
      </c>
      <c r="F37" s="75">
        <v>0</v>
      </c>
      <c r="G37" s="75">
        <v>0</v>
      </c>
    </row>
    <row r="38" spans="1:7" ht="12.75" x14ac:dyDescent="0.2">
      <c r="A38" s="75"/>
      <c r="B38" s="17" t="s">
        <v>83</v>
      </c>
      <c r="C38" s="79"/>
      <c r="D38" s="72"/>
      <c r="E38" s="72"/>
      <c r="F38" s="75"/>
      <c r="G38" s="75"/>
    </row>
    <row r="39" spans="1:7" ht="12.75" x14ac:dyDescent="0.2">
      <c r="A39" s="75">
        <v>1</v>
      </c>
      <c r="B39" s="89" t="s">
        <v>84</v>
      </c>
      <c r="C39" s="95" t="s">
        <v>85</v>
      </c>
      <c r="D39" s="102" t="s">
        <v>14</v>
      </c>
      <c r="E39" s="77">
        <v>68</v>
      </c>
      <c r="F39" s="75">
        <v>442</v>
      </c>
      <c r="G39" s="75">
        <v>23</v>
      </c>
    </row>
    <row r="40" spans="1:7" ht="12.75" x14ac:dyDescent="0.2">
      <c r="A40" s="75">
        <v>2</v>
      </c>
      <c r="B40" s="84" t="s">
        <v>86</v>
      </c>
      <c r="C40" s="95" t="s">
        <v>87</v>
      </c>
      <c r="D40" s="101" t="s">
        <v>14</v>
      </c>
      <c r="E40" s="73">
        <v>6</v>
      </c>
      <c r="F40" s="75">
        <v>9</v>
      </c>
      <c r="G40" s="75">
        <v>3</v>
      </c>
    </row>
    <row r="41" spans="1:7" ht="12.75" x14ac:dyDescent="0.2">
      <c r="A41" s="75"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75">
        <v>25</v>
      </c>
      <c r="G41" s="75">
        <v>5</v>
      </c>
    </row>
    <row r="42" spans="1:7" ht="12.75" x14ac:dyDescent="0.2">
      <c r="A42" s="75">
        <v>4</v>
      </c>
      <c r="B42" s="89" t="s">
        <v>90</v>
      </c>
      <c r="C42" s="95" t="s">
        <v>91</v>
      </c>
      <c r="D42" s="101" t="s">
        <v>14</v>
      </c>
      <c r="E42" s="73">
        <v>26</v>
      </c>
      <c r="F42" s="75">
        <v>65</v>
      </c>
      <c r="G42" s="75">
        <v>4</v>
      </c>
    </row>
    <row r="43" spans="1:7" ht="12.75" x14ac:dyDescent="0.2">
      <c r="A43" s="75"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6</v>
      </c>
      <c r="G43" s="75">
        <v>0</v>
      </c>
    </row>
    <row r="44" spans="1:7" ht="12.75" x14ac:dyDescent="0.2">
      <c r="A44" s="75"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7" ht="12.75" x14ac:dyDescent="0.2">
      <c r="A45" s="75">
        <v>7</v>
      </c>
      <c r="B45" s="84" t="s">
        <v>96</v>
      </c>
      <c r="C45" s="95" t="s">
        <v>357</v>
      </c>
      <c r="D45" s="101" t="s">
        <v>14</v>
      </c>
      <c r="E45" s="73">
        <v>28</v>
      </c>
      <c r="F45" s="75">
        <v>47</v>
      </c>
      <c r="G45" s="75">
        <v>10</v>
      </c>
    </row>
    <row r="46" spans="1:7" ht="12.75" x14ac:dyDescent="0.2">
      <c r="A46" s="75">
        <v>8</v>
      </c>
      <c r="B46" s="89" t="s">
        <v>98</v>
      </c>
      <c r="C46" s="95" t="s">
        <v>283</v>
      </c>
      <c r="D46" s="101" t="s">
        <v>14</v>
      </c>
      <c r="E46" s="73">
        <v>33</v>
      </c>
      <c r="F46" s="75">
        <v>110</v>
      </c>
      <c r="G46" s="75">
        <v>27</v>
      </c>
    </row>
    <row r="47" spans="1:7" ht="12.75" x14ac:dyDescent="0.2">
      <c r="A47" s="75">
        <v>9</v>
      </c>
      <c r="B47" s="89" t="s">
        <v>100</v>
      </c>
      <c r="C47" s="95" t="s">
        <v>284</v>
      </c>
      <c r="D47" s="101" t="s">
        <v>14</v>
      </c>
      <c r="E47" s="73">
        <v>12</v>
      </c>
      <c r="F47" s="75">
        <v>26</v>
      </c>
      <c r="G47" s="75">
        <v>1</v>
      </c>
    </row>
    <row r="48" spans="1:7" ht="12.75" x14ac:dyDescent="0.2">
      <c r="A48" s="75">
        <v>10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0</v>
      </c>
      <c r="G48" s="75">
        <v>0</v>
      </c>
    </row>
    <row r="49" spans="1:7" ht="12.75" x14ac:dyDescent="0.2">
      <c r="A49" s="75">
        <v>11</v>
      </c>
      <c r="B49" s="89" t="s">
        <v>269</v>
      </c>
      <c r="C49" s="95" t="s">
        <v>355</v>
      </c>
      <c r="D49" s="101" t="s">
        <v>14</v>
      </c>
      <c r="E49" s="73">
        <v>5</v>
      </c>
      <c r="F49" s="75">
        <v>2</v>
      </c>
      <c r="G49" s="75">
        <v>5</v>
      </c>
    </row>
    <row r="50" spans="1:7" ht="12.75" x14ac:dyDescent="0.2">
      <c r="A50" s="75">
        <v>12</v>
      </c>
      <c r="B50" s="89" t="s">
        <v>105</v>
      </c>
      <c r="C50" s="95" t="s">
        <v>354</v>
      </c>
      <c r="D50" s="101" t="s">
        <v>14</v>
      </c>
      <c r="E50" s="73">
        <v>5</v>
      </c>
      <c r="F50" s="75">
        <v>0</v>
      </c>
      <c r="G50" s="75">
        <v>1</v>
      </c>
    </row>
    <row r="51" spans="1:7" ht="12.75" x14ac:dyDescent="0.2">
      <c r="A51" s="75">
        <v>13</v>
      </c>
      <c r="B51" s="80" t="s">
        <v>107</v>
      </c>
      <c r="C51" s="95" t="s">
        <v>353</v>
      </c>
      <c r="D51" s="103" t="s">
        <v>14</v>
      </c>
      <c r="E51" s="73">
        <v>5</v>
      </c>
      <c r="F51" s="73">
        <v>15</v>
      </c>
      <c r="G51" s="73">
        <v>1</v>
      </c>
    </row>
    <row r="52" spans="1:7" ht="12.75" x14ac:dyDescent="0.2">
      <c r="A52" s="75">
        <v>14</v>
      </c>
      <c r="B52" s="84" t="s">
        <v>109</v>
      </c>
      <c r="C52" s="95" t="s">
        <v>71</v>
      </c>
      <c r="D52" s="103" t="s">
        <v>14</v>
      </c>
      <c r="E52" s="73">
        <v>3</v>
      </c>
      <c r="F52" s="73">
        <v>0</v>
      </c>
      <c r="G52" s="73">
        <v>0</v>
      </c>
    </row>
    <row r="53" spans="1:7" ht="12.75" x14ac:dyDescent="0.2">
      <c r="A53" s="75">
        <v>15</v>
      </c>
      <c r="B53" s="89" t="s">
        <v>259</v>
      </c>
      <c r="C53" s="95" t="s">
        <v>111</v>
      </c>
      <c r="D53" s="103" t="s">
        <v>14</v>
      </c>
      <c r="E53" s="73">
        <v>5</v>
      </c>
      <c r="F53" s="73">
        <v>5</v>
      </c>
      <c r="G53" s="73">
        <v>0</v>
      </c>
    </row>
    <row r="54" spans="1:7" ht="12.75" x14ac:dyDescent="0.2">
      <c r="A54" s="75">
        <v>16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2.75" x14ac:dyDescent="0.2">
      <c r="A55" s="75">
        <v>17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2</v>
      </c>
      <c r="G55" s="73">
        <v>0</v>
      </c>
    </row>
    <row r="56" spans="1:7" ht="12.75" x14ac:dyDescent="0.2">
      <c r="A56" s="75">
        <v>18</v>
      </c>
      <c r="B56" s="78" t="s">
        <v>350</v>
      </c>
      <c r="C56" s="95" t="s">
        <v>358</v>
      </c>
      <c r="D56" s="103" t="s">
        <v>14</v>
      </c>
      <c r="E56" s="73">
        <v>1</v>
      </c>
      <c r="F56" s="73">
        <v>0</v>
      </c>
      <c r="G56" s="73">
        <v>0</v>
      </c>
    </row>
    <row r="57" spans="1:7" ht="12.75" x14ac:dyDescent="0.2">
      <c r="A57" s="75"/>
      <c r="B57" s="78"/>
      <c r="C57" s="95"/>
      <c r="D57" s="103"/>
      <c r="E57" s="73">
        <f>SUM(E5:E56)</f>
        <v>568</v>
      </c>
      <c r="F57" s="73">
        <f>SUM(F5:F56)</f>
        <v>1721</v>
      </c>
      <c r="G57" s="73">
        <f>SUM(G5:G56)</f>
        <v>141</v>
      </c>
    </row>
    <row r="58" spans="1:7" ht="12.75" x14ac:dyDescent="0.2">
      <c r="A58" s="42">
        <v>49</v>
      </c>
      <c r="B58" s="17" t="s">
        <v>116</v>
      </c>
      <c r="C58" s="104"/>
      <c r="D58" s="105"/>
      <c r="E58" s="32">
        <v>568</v>
      </c>
      <c r="F58" s="32">
        <v>1721</v>
      </c>
      <c r="G58" s="32">
        <v>141</v>
      </c>
    </row>
    <row r="59" spans="1:7" ht="15" x14ac:dyDescent="0.25">
      <c r="A59" s="75"/>
      <c r="B59" s="33"/>
      <c r="C59" s="122"/>
      <c r="D59" s="35"/>
      <c r="E59" s="36"/>
      <c r="F59" s="37"/>
      <c r="G59" s="38"/>
    </row>
    <row r="60" spans="1:7" ht="15" x14ac:dyDescent="0.25">
      <c r="A60" s="75"/>
      <c r="B60" s="33"/>
      <c r="C60" s="122"/>
      <c r="D60" s="35"/>
      <c r="E60" s="36"/>
      <c r="F60" s="37"/>
      <c r="G60" s="38"/>
    </row>
    <row r="61" spans="1:7" ht="67.5" x14ac:dyDescent="0.2">
      <c r="A61" s="8" t="s">
        <v>5</v>
      </c>
      <c r="B61" s="17" t="s">
        <v>117</v>
      </c>
      <c r="C61" s="17" t="s">
        <v>7</v>
      </c>
      <c r="D61" s="17" t="s">
        <v>8</v>
      </c>
      <c r="E61" s="39" t="s">
        <v>0</v>
      </c>
      <c r="F61" s="39" t="s">
        <v>118</v>
      </c>
      <c r="G61" s="39" t="s">
        <v>10</v>
      </c>
    </row>
    <row r="62" spans="1:7" ht="12.75" x14ac:dyDescent="0.2">
      <c r="A62" s="75">
        <v>1</v>
      </c>
      <c r="B62" s="84" t="s">
        <v>119</v>
      </c>
      <c r="C62" s="91" t="s">
        <v>120</v>
      </c>
      <c r="D62" s="124" t="s">
        <v>22</v>
      </c>
      <c r="E62" s="74">
        <v>1</v>
      </c>
      <c r="F62" s="76">
        <v>0</v>
      </c>
      <c r="G62" s="76">
        <v>0</v>
      </c>
    </row>
    <row r="63" spans="1:7" ht="12.75" x14ac:dyDescent="0.2">
      <c r="A63" s="75">
        <v>2</v>
      </c>
      <c r="B63" s="84" t="s">
        <v>246</v>
      </c>
      <c r="C63" s="91" t="s">
        <v>271</v>
      </c>
      <c r="D63" s="101" t="s">
        <v>22</v>
      </c>
      <c r="E63" s="73">
        <v>1</v>
      </c>
      <c r="F63" s="106">
        <v>0</v>
      </c>
      <c r="G63" s="106">
        <v>0</v>
      </c>
    </row>
    <row r="64" spans="1:7" ht="12.75" x14ac:dyDescent="0.2">
      <c r="A64" s="75">
        <v>3</v>
      </c>
      <c r="B64" s="84" t="s">
        <v>122</v>
      </c>
      <c r="C64" s="91" t="s">
        <v>272</v>
      </c>
      <c r="D64" s="124" t="s">
        <v>45</v>
      </c>
      <c r="E64" s="74">
        <v>1</v>
      </c>
      <c r="F64" s="106">
        <v>0</v>
      </c>
      <c r="G64" s="106">
        <v>0</v>
      </c>
    </row>
    <row r="65" spans="1:7" ht="12.75" x14ac:dyDescent="0.2">
      <c r="A65" s="75">
        <v>4</v>
      </c>
      <c r="B65" s="80" t="s">
        <v>124</v>
      </c>
      <c r="C65" s="91" t="s">
        <v>273</v>
      </c>
      <c r="D65" s="81" t="s">
        <v>126</v>
      </c>
      <c r="E65" s="75">
        <v>1</v>
      </c>
      <c r="F65" s="106">
        <v>0</v>
      </c>
      <c r="G65" s="106">
        <v>0</v>
      </c>
    </row>
    <row r="66" spans="1:7" ht="12.75" x14ac:dyDescent="0.2">
      <c r="A66" s="75">
        <v>5</v>
      </c>
      <c r="B66" s="80" t="s">
        <v>127</v>
      </c>
      <c r="C66" s="91" t="s">
        <v>274</v>
      </c>
      <c r="D66" s="81" t="s">
        <v>35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v>6</v>
      </c>
      <c r="B67" s="80" t="s">
        <v>129</v>
      </c>
      <c r="C67" s="91" t="s">
        <v>275</v>
      </c>
      <c r="D67" s="81" t="s">
        <v>22</v>
      </c>
      <c r="E67" s="75">
        <v>1</v>
      </c>
      <c r="F67" s="106">
        <v>0</v>
      </c>
      <c r="G67" s="106">
        <v>0</v>
      </c>
    </row>
    <row r="68" spans="1:7" ht="12.75" x14ac:dyDescent="0.2">
      <c r="A68" s="75">
        <v>7</v>
      </c>
      <c r="B68" s="80" t="s">
        <v>131</v>
      </c>
      <c r="C68" s="91" t="s">
        <v>276</v>
      </c>
      <c r="D68" s="81" t="s">
        <v>133</v>
      </c>
      <c r="E68" s="75">
        <v>1</v>
      </c>
      <c r="F68" s="106">
        <v>0</v>
      </c>
      <c r="G68" s="106">
        <v>0</v>
      </c>
    </row>
    <row r="69" spans="1:7" ht="12.75" x14ac:dyDescent="0.2">
      <c r="A69" s="75">
        <v>8</v>
      </c>
      <c r="B69" s="80" t="s">
        <v>2</v>
      </c>
      <c r="C69" s="91" t="s">
        <v>277</v>
      </c>
      <c r="D69" s="81" t="s">
        <v>135</v>
      </c>
      <c r="E69" s="75">
        <v>1</v>
      </c>
      <c r="F69" s="106">
        <v>0</v>
      </c>
      <c r="G69" s="106">
        <v>0</v>
      </c>
    </row>
    <row r="70" spans="1:7" ht="12.75" x14ac:dyDescent="0.2">
      <c r="A70" s="75">
        <v>9</v>
      </c>
      <c r="B70" s="80" t="s">
        <v>136</v>
      </c>
      <c r="C70" s="91" t="s">
        <v>278</v>
      </c>
      <c r="D70" s="81" t="s">
        <v>37</v>
      </c>
      <c r="E70" s="75">
        <v>2</v>
      </c>
      <c r="F70" s="106">
        <v>0</v>
      </c>
      <c r="G70" s="106">
        <v>0</v>
      </c>
    </row>
    <row r="71" spans="1:7" ht="12.75" x14ac:dyDescent="0.2">
      <c r="A71" s="75">
        <v>10</v>
      </c>
      <c r="B71" s="80" t="s">
        <v>252</v>
      </c>
      <c r="C71" s="91" t="s">
        <v>279</v>
      </c>
      <c r="D71" s="81" t="s">
        <v>139</v>
      </c>
      <c r="E71" s="75">
        <v>1</v>
      </c>
      <c r="F71" s="106">
        <v>0</v>
      </c>
      <c r="G71" s="106">
        <v>0</v>
      </c>
    </row>
    <row r="72" spans="1:7" ht="12.75" x14ac:dyDescent="0.2">
      <c r="A72" s="75">
        <v>11</v>
      </c>
      <c r="B72" s="80" t="s">
        <v>140</v>
      </c>
      <c r="C72" s="91" t="s">
        <v>280</v>
      </c>
      <c r="D72" s="81" t="s">
        <v>22</v>
      </c>
      <c r="E72" s="75">
        <v>1</v>
      </c>
      <c r="F72" s="106">
        <v>0</v>
      </c>
      <c r="G72" s="106">
        <v>0</v>
      </c>
    </row>
    <row r="73" spans="1:7" ht="12.75" x14ac:dyDescent="0.2">
      <c r="A73" s="75">
        <v>12</v>
      </c>
      <c r="B73" s="107" t="s">
        <v>142</v>
      </c>
      <c r="C73" s="91" t="s">
        <v>281</v>
      </c>
      <c r="D73" s="101" t="s">
        <v>22</v>
      </c>
      <c r="E73" s="73">
        <v>1</v>
      </c>
      <c r="F73" s="106">
        <v>0</v>
      </c>
      <c r="G73" s="106">
        <v>0</v>
      </c>
    </row>
    <row r="74" spans="1:7" ht="12.75" x14ac:dyDescent="0.2">
      <c r="A74" s="75">
        <v>13</v>
      </c>
      <c r="B74" s="107" t="s">
        <v>144</v>
      </c>
      <c r="C74" s="91" t="s">
        <v>282</v>
      </c>
      <c r="D74" s="101" t="s">
        <v>68</v>
      </c>
      <c r="E74" s="73">
        <v>1</v>
      </c>
      <c r="F74" s="106">
        <v>0</v>
      </c>
      <c r="G74" s="106">
        <v>0</v>
      </c>
    </row>
    <row r="75" spans="1:7" ht="12.75" x14ac:dyDescent="0.2">
      <c r="A75" s="75">
        <v>14</v>
      </c>
      <c r="B75" s="78" t="s">
        <v>147</v>
      </c>
      <c r="C75" s="91" t="s">
        <v>148</v>
      </c>
      <c r="D75" s="101" t="s">
        <v>139</v>
      </c>
      <c r="E75" s="72">
        <v>1</v>
      </c>
      <c r="F75" s="106">
        <v>0</v>
      </c>
      <c r="G75" s="106">
        <v>0</v>
      </c>
    </row>
    <row r="76" spans="1:7" ht="12.75" x14ac:dyDescent="0.2">
      <c r="A76" s="75">
        <v>15</v>
      </c>
      <c r="B76" s="84" t="s">
        <v>149</v>
      </c>
      <c r="C76" s="91" t="s">
        <v>150</v>
      </c>
      <c r="D76" s="101" t="s">
        <v>22</v>
      </c>
      <c r="E76" s="77">
        <v>1</v>
      </c>
      <c r="F76" s="106">
        <v>0</v>
      </c>
      <c r="G76" s="106">
        <v>0</v>
      </c>
    </row>
    <row r="77" spans="1:7" ht="12.75" x14ac:dyDescent="0.2">
      <c r="A77" s="75">
        <v>16</v>
      </c>
      <c r="B77" s="78" t="s">
        <v>255</v>
      </c>
      <c r="C77" s="91" t="s">
        <v>151</v>
      </c>
      <c r="D77" s="81" t="s">
        <v>22</v>
      </c>
      <c r="E77" s="75">
        <v>1</v>
      </c>
      <c r="F77" s="106">
        <v>0</v>
      </c>
      <c r="G77" s="106">
        <v>0</v>
      </c>
    </row>
    <row r="78" spans="1:7" ht="12.75" x14ac:dyDescent="0.2">
      <c r="A78" s="75">
        <v>17</v>
      </c>
      <c r="B78" s="80" t="s">
        <v>152</v>
      </c>
      <c r="C78" s="91" t="s">
        <v>153</v>
      </c>
      <c r="D78" s="81" t="s">
        <v>35</v>
      </c>
      <c r="E78" s="75">
        <v>1</v>
      </c>
      <c r="F78" s="106">
        <v>0</v>
      </c>
      <c r="G78" s="106">
        <v>0</v>
      </c>
    </row>
    <row r="79" spans="1:7" ht="12.75" x14ac:dyDescent="0.2">
      <c r="A79" s="75">
        <v>18</v>
      </c>
      <c r="B79" s="80" t="s">
        <v>154</v>
      </c>
      <c r="C79" s="91" t="s">
        <v>155</v>
      </c>
      <c r="D79" s="81" t="s">
        <v>62</v>
      </c>
      <c r="E79" s="129">
        <v>1</v>
      </c>
      <c r="F79" s="106">
        <v>0</v>
      </c>
      <c r="G79" s="106">
        <v>0</v>
      </c>
    </row>
    <row r="80" spans="1:7" ht="12.75" x14ac:dyDescent="0.2">
      <c r="A80" s="75">
        <v>19</v>
      </c>
      <c r="B80" s="80" t="s">
        <v>156</v>
      </c>
      <c r="C80" s="91" t="s">
        <v>157</v>
      </c>
      <c r="D80" s="81" t="s">
        <v>22</v>
      </c>
      <c r="E80" s="75">
        <v>1</v>
      </c>
      <c r="F80" s="106">
        <v>0</v>
      </c>
      <c r="G80" s="106">
        <v>0</v>
      </c>
    </row>
    <row r="81" spans="1:7" ht="12.75" x14ac:dyDescent="0.2">
      <c r="A81" s="75">
        <v>20</v>
      </c>
      <c r="B81" s="80" t="s">
        <v>158</v>
      </c>
      <c r="C81" s="91" t="s">
        <v>159</v>
      </c>
      <c r="D81" s="81" t="s">
        <v>139</v>
      </c>
      <c r="E81" s="75">
        <v>1</v>
      </c>
      <c r="F81" s="75">
        <v>0</v>
      </c>
      <c r="G81" s="75">
        <v>0</v>
      </c>
    </row>
    <row r="82" spans="1:7" ht="12.75" x14ac:dyDescent="0.2">
      <c r="A82" s="75">
        <v>21</v>
      </c>
      <c r="B82" s="80" t="s">
        <v>160</v>
      </c>
      <c r="C82" s="91" t="s">
        <v>161</v>
      </c>
      <c r="D82" s="81" t="s">
        <v>133</v>
      </c>
      <c r="E82" s="75">
        <v>1</v>
      </c>
      <c r="F82" s="106">
        <v>0</v>
      </c>
      <c r="G82" s="106">
        <v>0</v>
      </c>
    </row>
    <row r="83" spans="1:7" ht="12.75" x14ac:dyDescent="0.2">
      <c r="A83" s="75">
        <v>22</v>
      </c>
      <c r="B83" s="81" t="s">
        <v>162</v>
      </c>
      <c r="C83" s="91" t="s">
        <v>163</v>
      </c>
      <c r="D83" s="81" t="s">
        <v>164</v>
      </c>
      <c r="E83" s="129">
        <v>1</v>
      </c>
      <c r="F83" s="106">
        <v>0</v>
      </c>
      <c r="G83" s="106">
        <v>0</v>
      </c>
    </row>
    <row r="84" spans="1:7" ht="12.75" x14ac:dyDescent="0.2">
      <c r="A84" s="75">
        <v>23</v>
      </c>
      <c r="B84" s="81" t="s">
        <v>383</v>
      </c>
      <c r="C84" s="91" t="s">
        <v>242</v>
      </c>
      <c r="D84" s="81" t="s">
        <v>164</v>
      </c>
      <c r="E84" s="75">
        <v>1</v>
      </c>
      <c r="F84" s="106">
        <v>0</v>
      </c>
      <c r="G84" s="106">
        <v>0</v>
      </c>
    </row>
    <row r="85" spans="1:7" ht="14.25" customHeight="1" x14ac:dyDescent="0.2">
      <c r="A85" s="75">
        <v>24</v>
      </c>
      <c r="B85" s="132" t="s">
        <v>261</v>
      </c>
      <c r="C85" s="91" t="s">
        <v>166</v>
      </c>
      <c r="D85" s="81" t="s">
        <v>164</v>
      </c>
      <c r="E85" s="73">
        <v>1</v>
      </c>
      <c r="F85" s="106">
        <v>0</v>
      </c>
      <c r="G85" s="106">
        <v>0</v>
      </c>
    </row>
    <row r="86" spans="1:7" ht="24" customHeight="1" x14ac:dyDescent="0.2">
      <c r="A86" s="75">
        <v>25</v>
      </c>
      <c r="B86" s="121" t="s">
        <v>167</v>
      </c>
      <c r="C86" s="91" t="s">
        <v>168</v>
      </c>
      <c r="D86" s="81" t="s">
        <v>139</v>
      </c>
      <c r="E86" s="73">
        <v>1</v>
      </c>
      <c r="F86" s="106">
        <v>0</v>
      </c>
      <c r="G86" s="106">
        <v>0</v>
      </c>
    </row>
    <row r="87" spans="1:7" ht="12.75" x14ac:dyDescent="0.2">
      <c r="A87" s="75">
        <v>26</v>
      </c>
      <c r="B87" s="81" t="s">
        <v>169</v>
      </c>
      <c r="C87" s="91" t="s">
        <v>367</v>
      </c>
      <c r="D87" s="81" t="s">
        <v>171</v>
      </c>
      <c r="E87" s="73">
        <v>1</v>
      </c>
      <c r="F87" s="106">
        <v>0</v>
      </c>
      <c r="G87" s="106">
        <v>0</v>
      </c>
    </row>
    <row r="88" spans="1:7" ht="12.75" x14ac:dyDescent="0.2">
      <c r="A88" s="75">
        <v>27</v>
      </c>
      <c r="B88" s="81" t="s">
        <v>235</v>
      </c>
      <c r="C88" s="91" t="s">
        <v>368</v>
      </c>
      <c r="D88" s="81" t="s">
        <v>171</v>
      </c>
      <c r="E88" s="73">
        <v>1</v>
      </c>
      <c r="F88" s="106">
        <v>0</v>
      </c>
      <c r="G88" s="106">
        <v>0</v>
      </c>
    </row>
    <row r="89" spans="1:7" ht="12.75" x14ac:dyDescent="0.2">
      <c r="A89" s="134">
        <v>27</v>
      </c>
      <c r="B89" s="43" t="s">
        <v>172</v>
      </c>
      <c r="C89" s="104"/>
      <c r="D89" s="108"/>
      <c r="E89" s="45">
        <v>28</v>
      </c>
      <c r="F89" s="45">
        <v>0</v>
      </c>
      <c r="G89" s="45">
        <v>0</v>
      </c>
    </row>
    <row r="90" spans="1:7" s="7" customFormat="1" ht="12.75" x14ac:dyDescent="0.2">
      <c r="A90" s="18"/>
      <c r="B90" s="46"/>
      <c r="C90" s="82"/>
      <c r="D90" s="75"/>
      <c r="E90" s="46"/>
      <c r="F90" s="46"/>
      <c r="G90" s="46"/>
    </row>
    <row r="91" spans="1:7" s="7" customFormat="1" ht="12.75" x14ac:dyDescent="0.2">
      <c r="A91" s="18"/>
      <c r="B91" s="46"/>
      <c r="C91" s="82"/>
      <c r="D91" s="75"/>
      <c r="E91" s="46"/>
      <c r="F91" s="46"/>
      <c r="G91" s="46"/>
    </row>
    <row r="92" spans="1:7" s="7" customFormat="1" ht="12.75" x14ac:dyDescent="0.2">
      <c r="A92" s="18"/>
      <c r="B92" s="81"/>
      <c r="C92" s="82"/>
      <c r="D92" s="75"/>
      <c r="E92" s="46"/>
      <c r="F92" s="46"/>
      <c r="G92" s="46"/>
    </row>
    <row r="93" spans="1:7" ht="12.75" x14ac:dyDescent="0.2">
      <c r="A93" s="18"/>
      <c r="B93" s="46"/>
      <c r="C93" s="82"/>
      <c r="D93" s="75"/>
      <c r="E93" s="46"/>
      <c r="F93" s="46"/>
      <c r="G93" s="46"/>
    </row>
    <row r="94" spans="1:7" ht="12.75" x14ac:dyDescent="0.2">
      <c r="A94" s="18"/>
      <c r="B94" s="46"/>
      <c r="C94" s="82"/>
      <c r="D94" s="75"/>
      <c r="E94" s="46"/>
      <c r="F94" s="46"/>
      <c r="G94" s="46"/>
    </row>
    <row r="95" spans="1:7" ht="12.75" x14ac:dyDescent="0.2">
      <c r="A95" s="18"/>
      <c r="B95" s="46"/>
      <c r="C95" s="82"/>
      <c r="D95" s="75"/>
      <c r="E95" s="46"/>
      <c r="F95" s="46"/>
      <c r="G95" s="46"/>
    </row>
    <row r="96" spans="1:7" ht="12.75" x14ac:dyDescent="0.2">
      <c r="A96" s="18"/>
      <c r="B96" s="46"/>
      <c r="C96" s="82"/>
      <c r="D96" s="75"/>
      <c r="E96" s="46"/>
      <c r="F96" s="46"/>
      <c r="G96" s="46"/>
    </row>
    <row r="97" spans="1:7" ht="67.5" x14ac:dyDescent="0.2">
      <c r="A97" s="47" t="s">
        <v>5</v>
      </c>
      <c r="B97" s="48" t="s">
        <v>173</v>
      </c>
      <c r="C97" s="17" t="s">
        <v>7</v>
      </c>
      <c r="D97" s="17" t="s">
        <v>8</v>
      </c>
      <c r="E97" s="17" t="s">
        <v>0</v>
      </c>
      <c r="F97" s="17" t="s">
        <v>118</v>
      </c>
      <c r="G97" s="17" t="s">
        <v>10</v>
      </c>
    </row>
    <row r="98" spans="1:7" ht="12.75" x14ac:dyDescent="0.2">
      <c r="A98" s="75">
        <v>1</v>
      </c>
      <c r="B98" s="78" t="s">
        <v>253</v>
      </c>
      <c r="C98" s="126" t="s">
        <v>362</v>
      </c>
      <c r="D98" s="100" t="s">
        <v>62</v>
      </c>
      <c r="E98" s="81">
        <v>1</v>
      </c>
      <c r="F98" s="103">
        <v>0</v>
      </c>
      <c r="G98" s="103">
        <v>0</v>
      </c>
    </row>
    <row r="99" spans="1:7" ht="12.75" x14ac:dyDescent="0.2">
      <c r="A99" s="75">
        <v>2</v>
      </c>
      <c r="B99" s="80" t="s">
        <v>175</v>
      </c>
      <c r="C99" s="126" t="s">
        <v>176</v>
      </c>
      <c r="D99" s="81" t="s">
        <v>43</v>
      </c>
      <c r="E99" s="81">
        <v>1</v>
      </c>
      <c r="F99" s="103">
        <v>0</v>
      </c>
      <c r="G99" s="103">
        <v>0</v>
      </c>
    </row>
    <row r="100" spans="1:7" ht="12.75" x14ac:dyDescent="0.2">
      <c r="A100" s="75">
        <v>3</v>
      </c>
      <c r="B100" s="80" t="s">
        <v>254</v>
      </c>
      <c r="C100" s="126" t="s">
        <v>177</v>
      </c>
      <c r="D100" s="100" t="s">
        <v>126</v>
      </c>
      <c r="E100" s="81">
        <v>1</v>
      </c>
      <c r="F100" s="103">
        <v>0</v>
      </c>
      <c r="G100" s="103">
        <v>0</v>
      </c>
    </row>
    <row r="101" spans="1:7" ht="12.75" x14ac:dyDescent="0.2">
      <c r="A101" s="75">
        <v>4</v>
      </c>
      <c r="B101" s="80" t="s">
        <v>178</v>
      </c>
      <c r="C101" s="126" t="s">
        <v>179</v>
      </c>
      <c r="D101" s="81" t="s">
        <v>14</v>
      </c>
      <c r="E101" s="81">
        <v>1</v>
      </c>
      <c r="F101" s="103">
        <v>0</v>
      </c>
      <c r="G101" s="103">
        <v>0</v>
      </c>
    </row>
    <row r="102" spans="1:7" ht="12.75" x14ac:dyDescent="0.2">
      <c r="A102" s="75">
        <v>5</v>
      </c>
      <c r="B102" s="80" t="s">
        <v>342</v>
      </c>
      <c r="C102" s="126" t="s">
        <v>375</v>
      </c>
      <c r="D102" s="109" t="s">
        <v>181</v>
      </c>
      <c r="E102" s="81">
        <v>1</v>
      </c>
      <c r="F102" s="103">
        <v>0</v>
      </c>
      <c r="G102" s="103">
        <v>0</v>
      </c>
    </row>
    <row r="103" spans="1:7" ht="12.75" x14ac:dyDescent="0.2">
      <c r="A103" s="75">
        <v>6</v>
      </c>
      <c r="B103" s="80" t="s">
        <v>182</v>
      </c>
      <c r="C103" s="126" t="s">
        <v>376</v>
      </c>
      <c r="D103" s="103" t="s">
        <v>181</v>
      </c>
      <c r="E103" s="81">
        <v>1</v>
      </c>
      <c r="F103" s="103">
        <v>0</v>
      </c>
      <c r="G103" s="103">
        <v>0</v>
      </c>
    </row>
    <row r="104" spans="1:7" ht="12.75" x14ac:dyDescent="0.2">
      <c r="A104" s="75">
        <v>7</v>
      </c>
      <c r="B104" s="80" t="s">
        <v>184</v>
      </c>
      <c r="C104" s="126" t="s">
        <v>185</v>
      </c>
      <c r="D104" s="81" t="s">
        <v>181</v>
      </c>
      <c r="E104" s="81">
        <v>1</v>
      </c>
      <c r="F104" s="103">
        <v>0</v>
      </c>
      <c r="G104" s="103">
        <v>0</v>
      </c>
    </row>
    <row r="105" spans="1:7" ht="12.75" x14ac:dyDescent="0.2">
      <c r="A105" s="75">
        <v>8</v>
      </c>
      <c r="B105" s="80" t="s">
        <v>186</v>
      </c>
      <c r="C105" s="126" t="s">
        <v>377</v>
      </c>
      <c r="D105" s="81" t="s">
        <v>188</v>
      </c>
      <c r="E105" s="81">
        <v>1</v>
      </c>
      <c r="F105" s="103">
        <v>0</v>
      </c>
      <c r="G105" s="103">
        <v>0</v>
      </c>
    </row>
    <row r="106" spans="1:7" ht="12.75" x14ac:dyDescent="0.2">
      <c r="A106" s="75">
        <v>9</v>
      </c>
      <c r="B106" s="80" t="s">
        <v>189</v>
      </c>
      <c r="C106" s="126" t="s">
        <v>378</v>
      </c>
      <c r="D106" s="81" t="s">
        <v>181</v>
      </c>
      <c r="E106" s="81">
        <v>1</v>
      </c>
      <c r="F106" s="103">
        <v>0</v>
      </c>
      <c r="G106" s="103">
        <v>0</v>
      </c>
    </row>
    <row r="107" spans="1:7" ht="12.75" x14ac:dyDescent="0.2">
      <c r="A107" s="75">
        <v>10</v>
      </c>
      <c r="B107" s="83" t="s">
        <v>190</v>
      </c>
      <c r="C107" s="126" t="s">
        <v>361</v>
      </c>
      <c r="D107" s="101" t="s">
        <v>20</v>
      </c>
      <c r="E107" s="101">
        <v>1</v>
      </c>
      <c r="F107" s="103">
        <v>0</v>
      </c>
      <c r="G107" s="103">
        <v>0</v>
      </c>
    </row>
    <row r="108" spans="1:7" ht="12.75" x14ac:dyDescent="0.2">
      <c r="A108" s="75">
        <v>11</v>
      </c>
      <c r="B108" s="83" t="s">
        <v>192</v>
      </c>
      <c r="C108" s="126" t="s">
        <v>359</v>
      </c>
      <c r="D108" s="81" t="s">
        <v>43</v>
      </c>
      <c r="E108" s="101">
        <v>1</v>
      </c>
      <c r="F108" s="103">
        <v>0</v>
      </c>
      <c r="G108" s="103">
        <v>0</v>
      </c>
    </row>
    <row r="109" spans="1:7" ht="12.75" x14ac:dyDescent="0.2">
      <c r="A109" s="75">
        <v>12</v>
      </c>
      <c r="B109" s="83" t="s">
        <v>194</v>
      </c>
      <c r="C109" s="126" t="s">
        <v>365</v>
      </c>
      <c r="D109" s="101" t="s">
        <v>20</v>
      </c>
      <c r="E109" s="81">
        <v>1</v>
      </c>
      <c r="F109" s="103">
        <v>0</v>
      </c>
      <c r="G109" s="103">
        <v>0</v>
      </c>
    </row>
    <row r="110" spans="1:7" ht="12.75" x14ac:dyDescent="0.2">
      <c r="A110" s="75">
        <v>13</v>
      </c>
      <c r="B110" s="81" t="s">
        <v>196</v>
      </c>
      <c r="C110" s="126" t="s">
        <v>197</v>
      </c>
      <c r="D110" s="81" t="s">
        <v>181</v>
      </c>
      <c r="E110" s="81">
        <v>1</v>
      </c>
      <c r="F110" s="103">
        <v>0</v>
      </c>
      <c r="G110" s="103">
        <v>0</v>
      </c>
    </row>
    <row r="111" spans="1:7" ht="12.75" x14ac:dyDescent="0.2">
      <c r="A111" s="75">
        <v>14</v>
      </c>
      <c r="B111" s="81" t="s">
        <v>371</v>
      </c>
      <c r="C111" s="126" t="s">
        <v>373</v>
      </c>
      <c r="D111" s="81" t="s">
        <v>370</v>
      </c>
      <c r="E111" s="81">
        <v>1</v>
      </c>
      <c r="F111" s="103">
        <v>0</v>
      </c>
      <c r="G111" s="103">
        <v>0</v>
      </c>
    </row>
    <row r="112" spans="1:7" ht="12.75" x14ac:dyDescent="0.2">
      <c r="A112" s="75">
        <v>15</v>
      </c>
      <c r="B112" s="81" t="s">
        <v>379</v>
      </c>
      <c r="C112" s="126" t="s">
        <v>380</v>
      </c>
      <c r="D112" s="81" t="s">
        <v>381</v>
      </c>
      <c r="E112" s="81">
        <v>1</v>
      </c>
      <c r="F112" s="103">
        <v>0</v>
      </c>
      <c r="G112" s="103">
        <v>0</v>
      </c>
    </row>
    <row r="113" spans="1:7" ht="15" x14ac:dyDescent="0.25">
      <c r="A113" s="75"/>
      <c r="B113" s="130"/>
      <c r="C113" s="126"/>
      <c r="D113" s="75"/>
      <c r="E113" s="131">
        <v>15</v>
      </c>
      <c r="F113" s="131">
        <v>0</v>
      </c>
      <c r="G113" s="131">
        <v>0</v>
      </c>
    </row>
    <row r="114" spans="1:7" ht="12.75" x14ac:dyDescent="0.2">
      <c r="A114" s="18"/>
      <c r="B114" s="81"/>
      <c r="C114" s="82"/>
      <c r="D114" s="75"/>
      <c r="E114" s="18"/>
      <c r="F114" s="46"/>
      <c r="G114" s="46"/>
    </row>
    <row r="115" spans="1:7" ht="12.75" x14ac:dyDescent="0.2">
      <c r="A115" s="42">
        <v>91</v>
      </c>
      <c r="B115" s="51" t="s">
        <v>198</v>
      </c>
      <c r="C115" s="104"/>
      <c r="D115" s="108"/>
      <c r="E115" s="52">
        <v>611</v>
      </c>
      <c r="F115" s="52">
        <v>1721</v>
      </c>
      <c r="G115" s="52">
        <v>141</v>
      </c>
    </row>
    <row r="116" spans="1:7" ht="12.75" x14ac:dyDescent="0.2">
      <c r="A116" s="18"/>
      <c r="B116" s="53"/>
      <c r="C116" s="82"/>
      <c r="D116" s="75"/>
      <c r="E116" s="54"/>
      <c r="F116" s="54"/>
      <c r="G116" s="54"/>
    </row>
    <row r="117" spans="1:7" ht="10.5" customHeight="1" x14ac:dyDescent="0.2">
      <c r="A117" s="47" t="s">
        <v>5</v>
      </c>
      <c r="B117" s="55" t="s">
        <v>199</v>
      </c>
      <c r="C117" s="6" t="s">
        <v>7</v>
      </c>
      <c r="D117" s="5" t="s">
        <v>8</v>
      </c>
      <c r="E117" s="5" t="s">
        <v>200</v>
      </c>
      <c r="F117" s="38"/>
      <c r="G117" s="38"/>
    </row>
    <row r="118" spans="1:7" ht="10.5" customHeight="1" x14ac:dyDescent="0.2">
      <c r="A118" s="56">
        <v>1</v>
      </c>
      <c r="B118" s="2" t="s">
        <v>201</v>
      </c>
      <c r="C118" s="99" t="s">
        <v>202</v>
      </c>
      <c r="D118" s="38" t="s">
        <v>133</v>
      </c>
      <c r="E118" s="70" t="s">
        <v>203</v>
      </c>
      <c r="F118" s="38"/>
      <c r="G118" s="38"/>
    </row>
    <row r="119" spans="1:7" x14ac:dyDescent="0.2">
      <c r="A119" s="56">
        <v>2</v>
      </c>
      <c r="B119" s="2" t="s">
        <v>1</v>
      </c>
      <c r="C119" s="117" t="s">
        <v>54</v>
      </c>
      <c r="D119" s="38" t="s">
        <v>146</v>
      </c>
      <c r="E119" s="70" t="s">
        <v>203</v>
      </c>
      <c r="F119" s="38"/>
      <c r="G119" s="38"/>
    </row>
    <row r="120" spans="1:7" ht="15" x14ac:dyDescent="0.25">
      <c r="A120" s="55" t="s">
        <v>204</v>
      </c>
      <c r="B120" s="122"/>
      <c r="C120" s="122"/>
      <c r="D120" s="38"/>
      <c r="E120" s="38"/>
      <c r="F120" s="38"/>
      <c r="G120" s="38"/>
    </row>
    <row r="121" spans="1:7" ht="15" x14ac:dyDescent="0.25">
      <c r="A121" s="56"/>
      <c r="B121" s="58" t="s">
        <v>205</v>
      </c>
      <c r="C121" s="122"/>
      <c r="D121" s="38"/>
      <c r="E121" s="38"/>
      <c r="F121" s="38"/>
      <c r="G121" s="38"/>
    </row>
    <row r="122" spans="1:7" ht="15" x14ac:dyDescent="0.25">
      <c r="A122" s="57"/>
      <c r="B122" s="2" t="s">
        <v>206</v>
      </c>
      <c r="C122" s="122"/>
      <c r="D122" s="38"/>
      <c r="E122" s="38"/>
      <c r="F122" s="38"/>
      <c r="G122" s="38"/>
    </row>
    <row r="123" spans="1:7" ht="15" x14ac:dyDescent="0.25">
      <c r="A123" s="59" t="s">
        <v>207</v>
      </c>
      <c r="B123" s="7" t="s">
        <v>332</v>
      </c>
      <c r="C123" s="61"/>
      <c r="D123" s="62"/>
      <c r="E123" s="122"/>
      <c r="F123" s="122"/>
      <c r="G123" s="122"/>
    </row>
    <row r="124" spans="1:7" ht="15" x14ac:dyDescent="0.25">
      <c r="A124" s="59" t="s">
        <v>208</v>
      </c>
      <c r="B124" s="2" t="s">
        <v>212</v>
      </c>
      <c r="C124" s="63"/>
      <c r="D124" s="62"/>
      <c r="E124" s="122"/>
      <c r="F124" s="122"/>
      <c r="G124" s="122"/>
    </row>
    <row r="125" spans="1:7" ht="15" x14ac:dyDescent="0.25">
      <c r="A125" s="59" t="s">
        <v>209</v>
      </c>
      <c r="B125" s="2" t="s">
        <v>214</v>
      </c>
      <c r="C125" s="64"/>
      <c r="D125" s="62"/>
      <c r="E125" s="122"/>
      <c r="F125" s="122"/>
      <c r="G125" s="122"/>
    </row>
    <row r="126" spans="1:7" ht="15" x14ac:dyDescent="0.25">
      <c r="A126" s="59" t="s">
        <v>210</v>
      </c>
      <c r="B126" s="2" t="s">
        <v>216</v>
      </c>
      <c r="C126" s="64"/>
      <c r="D126" s="62"/>
      <c r="E126" s="122"/>
      <c r="F126" s="122"/>
      <c r="G126" s="122"/>
    </row>
    <row r="127" spans="1:7" ht="15" x14ac:dyDescent="0.25">
      <c r="A127" s="59" t="s">
        <v>211</v>
      </c>
      <c r="B127" s="65" t="s">
        <v>218</v>
      </c>
      <c r="C127" s="66"/>
      <c r="D127" s="62"/>
      <c r="E127" s="122"/>
      <c r="F127" s="122"/>
      <c r="G127" s="122"/>
    </row>
    <row r="128" spans="1:7" ht="15" x14ac:dyDescent="0.25">
      <c r="A128" s="59" t="s">
        <v>213</v>
      </c>
      <c r="B128" s="65" t="s">
        <v>220</v>
      </c>
      <c r="C128" s="64"/>
      <c r="D128" s="62"/>
      <c r="E128" s="122"/>
      <c r="F128" s="122"/>
      <c r="G128" s="122"/>
    </row>
    <row r="129" spans="1:7" ht="15" x14ac:dyDescent="0.25">
      <c r="A129" s="59" t="s">
        <v>215</v>
      </c>
      <c r="B129" s="7" t="s">
        <v>241</v>
      </c>
      <c r="C129" s="2"/>
      <c r="D129" s="122"/>
      <c r="E129" s="38"/>
      <c r="F129" s="38"/>
      <c r="G129" s="122"/>
    </row>
    <row r="130" spans="1:7" ht="15" x14ac:dyDescent="0.25">
      <c r="A130" s="59" t="s">
        <v>217</v>
      </c>
      <c r="B130" s="7" t="s">
        <v>223</v>
      </c>
      <c r="C130" s="2"/>
      <c r="D130" s="122"/>
      <c r="E130" s="38"/>
      <c r="F130" s="67"/>
      <c r="G130" s="122"/>
    </row>
    <row r="131" spans="1:7" ht="15" x14ac:dyDescent="0.25">
      <c r="A131" s="59" t="s">
        <v>219</v>
      </c>
      <c r="B131" s="68" t="s">
        <v>331</v>
      </c>
      <c r="C131" s="122"/>
      <c r="D131" s="122"/>
      <c r="E131" s="122"/>
      <c r="F131" s="38"/>
      <c r="G131" s="38"/>
    </row>
    <row r="132" spans="1:7" ht="15" x14ac:dyDescent="0.25">
      <c r="A132" s="59" t="s">
        <v>221</v>
      </c>
      <c r="B132" s="2" t="s">
        <v>227</v>
      </c>
      <c r="C132" s="122"/>
      <c r="D132" s="122"/>
      <c r="E132" s="122"/>
      <c r="F132" s="38"/>
      <c r="G132" s="38"/>
    </row>
    <row r="133" spans="1:7" ht="15" x14ac:dyDescent="0.25">
      <c r="A133" s="59" t="s">
        <v>222</v>
      </c>
      <c r="B133" s="7" t="s">
        <v>229</v>
      </c>
      <c r="C133" s="57"/>
      <c r="D133" s="57"/>
      <c r="E133" s="38"/>
      <c r="F133" s="38"/>
      <c r="G133" s="122"/>
    </row>
    <row r="134" spans="1:7" ht="15" x14ac:dyDescent="0.25">
      <c r="A134" s="59" t="s">
        <v>224</v>
      </c>
      <c r="B134" s="7" t="s">
        <v>231</v>
      </c>
      <c r="C134" s="69"/>
      <c r="D134" s="57"/>
      <c r="E134" s="35"/>
      <c r="F134" s="38"/>
      <c r="G134" s="38"/>
    </row>
    <row r="135" spans="1:7" x14ac:dyDescent="0.2">
      <c r="A135" s="59" t="s">
        <v>226</v>
      </c>
      <c r="B135" s="7" t="s">
        <v>240</v>
      </c>
      <c r="C135" s="63"/>
      <c r="D135" s="57"/>
      <c r="E135" s="57"/>
      <c r="F135" s="38"/>
      <c r="G135" s="38"/>
    </row>
    <row r="136" spans="1:7" ht="15" x14ac:dyDescent="0.25">
      <c r="A136" s="59" t="s">
        <v>228</v>
      </c>
      <c r="B136" s="7" t="s">
        <v>234</v>
      </c>
      <c r="C136" s="38"/>
      <c r="D136" s="38"/>
      <c r="E136" s="38"/>
      <c r="F136" s="38"/>
      <c r="G136" s="122"/>
    </row>
    <row r="137" spans="1:7" ht="15" x14ac:dyDescent="0.25">
      <c r="A137" s="123" t="s">
        <v>230</v>
      </c>
      <c r="B137" s="2" t="s">
        <v>247</v>
      </c>
      <c r="C137" s="122"/>
      <c r="D137" s="122"/>
      <c r="E137" s="122"/>
      <c r="F137" s="122"/>
      <c r="G137" s="122"/>
    </row>
    <row r="138" spans="1:7" ht="15" x14ac:dyDescent="0.25">
      <c r="A138" s="123" t="s">
        <v>232</v>
      </c>
      <c r="B138" s="2" t="s">
        <v>248</v>
      </c>
      <c r="C138" s="2"/>
      <c r="D138" s="122"/>
      <c r="E138" s="122"/>
      <c r="F138" s="122"/>
      <c r="G138" s="122"/>
    </row>
    <row r="139" spans="1:7" ht="15" x14ac:dyDescent="0.25">
      <c r="A139" s="59" t="s">
        <v>233</v>
      </c>
      <c r="B139" s="2" t="s">
        <v>236</v>
      </c>
      <c r="C139" s="122"/>
      <c r="D139" s="122"/>
      <c r="E139" s="122"/>
      <c r="F139" s="122"/>
      <c r="G139" s="122"/>
    </row>
    <row r="140" spans="1:7" ht="15" x14ac:dyDescent="0.25">
      <c r="A140" s="59" t="s">
        <v>343</v>
      </c>
      <c r="B140" s="2" t="s">
        <v>345</v>
      </c>
      <c r="C140" s="122"/>
      <c r="D140" s="122"/>
      <c r="E140" s="122"/>
      <c r="F140" s="122"/>
      <c r="G140" s="122"/>
    </row>
    <row r="141" spans="1:7" ht="15" x14ac:dyDescent="0.25">
      <c r="A141" s="59" t="s">
        <v>344</v>
      </c>
      <c r="B141" s="2" t="s">
        <v>346</v>
      </c>
      <c r="C141" s="122"/>
      <c r="D141" s="122"/>
      <c r="E141" s="122"/>
      <c r="F141" s="122"/>
      <c r="G141" s="122"/>
    </row>
    <row r="142" spans="1:7" ht="15" x14ac:dyDescent="0.25">
      <c r="A142" s="59" t="s">
        <v>323</v>
      </c>
      <c r="B142" s="2" t="s">
        <v>369</v>
      </c>
      <c r="C142" s="2"/>
      <c r="D142" s="122"/>
      <c r="E142" s="122"/>
      <c r="F142" s="122"/>
      <c r="G142" s="122"/>
    </row>
  </sheetData>
  <mergeCells count="2">
    <mergeCell ref="B1:G1"/>
    <mergeCell ref="B2:G2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40"/>
  <sheetViews>
    <sheetView topLeftCell="A94" workbookViewId="0">
      <selection activeCell="K119" sqref="K119"/>
    </sheetView>
  </sheetViews>
  <sheetFormatPr baseColWidth="10" defaultColWidth="11.42578125" defaultRowHeight="11.25" x14ac:dyDescent="0.2"/>
  <cols>
    <col min="1" max="1" width="5" style="2" customWidth="1"/>
    <col min="2" max="2" width="38.28515625" style="2" customWidth="1"/>
    <col min="3" max="3" width="12" style="34" customWidth="1"/>
    <col min="4" max="4" width="13.5703125" style="2" customWidth="1"/>
    <col min="5" max="5" width="5.7109375" style="2" customWidth="1"/>
    <col min="6" max="6" width="6.85546875" style="2" customWidth="1"/>
    <col min="7" max="7" width="7.85546875" style="2" customWidth="1"/>
    <col min="8" max="16384" width="11.42578125" style="2"/>
  </cols>
  <sheetData>
    <row r="1" spans="1:8" ht="18.75" customHeight="1" x14ac:dyDescent="0.25">
      <c r="A1" s="1"/>
      <c r="B1" s="194" t="s">
        <v>4</v>
      </c>
      <c r="C1" s="194"/>
      <c r="D1" s="194"/>
      <c r="E1" s="194"/>
      <c r="F1" s="194"/>
      <c r="G1" s="194"/>
      <c r="H1" s="122"/>
    </row>
    <row r="2" spans="1:8" ht="11.25" customHeight="1" x14ac:dyDescent="0.25">
      <c r="A2" s="3"/>
      <c r="B2" s="193" t="s">
        <v>385</v>
      </c>
      <c r="C2" s="193"/>
      <c r="D2" s="193"/>
      <c r="E2" s="193"/>
      <c r="F2" s="193"/>
      <c r="G2" s="193"/>
      <c r="H2" s="122"/>
    </row>
    <row r="3" spans="1:8" ht="66" customHeight="1" x14ac:dyDescent="0.25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  <c r="H3" s="122"/>
    </row>
    <row r="4" spans="1:8" ht="22.5" customHeight="1" x14ac:dyDescent="0.25">
      <c r="A4" s="7"/>
      <c r="B4" s="8" t="s">
        <v>11</v>
      </c>
      <c r="C4" s="9"/>
      <c r="D4" s="10"/>
      <c r="E4" s="127"/>
      <c r="F4" s="127"/>
      <c r="G4" s="127"/>
      <c r="H4" s="122"/>
    </row>
    <row r="5" spans="1:8" ht="12.75" x14ac:dyDescent="0.2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167</v>
      </c>
      <c r="G5" s="75">
        <v>2</v>
      </c>
      <c r="H5" s="128"/>
    </row>
    <row r="6" spans="1:8" ht="12.75" x14ac:dyDescent="0.2">
      <c r="A6" s="75">
        <v>2</v>
      </c>
      <c r="B6" s="84" t="s">
        <v>15</v>
      </c>
      <c r="C6" s="113" t="s">
        <v>16</v>
      </c>
      <c r="D6" s="84" t="s">
        <v>14</v>
      </c>
      <c r="E6" s="77">
        <v>55</v>
      </c>
      <c r="F6" s="75">
        <v>151</v>
      </c>
      <c r="G6" s="75">
        <v>1</v>
      </c>
      <c r="H6" s="128"/>
    </row>
    <row r="7" spans="1:8" ht="15" x14ac:dyDescent="0.25">
      <c r="A7" s="75"/>
      <c r="B7" s="8" t="s">
        <v>17</v>
      </c>
      <c r="C7" s="113"/>
      <c r="D7" s="72"/>
      <c r="E7" s="72"/>
      <c r="F7" s="75"/>
      <c r="G7" s="75"/>
      <c r="H7" s="122"/>
    </row>
    <row r="8" spans="1:8" ht="15" x14ac:dyDescent="0.25">
      <c r="A8" s="75"/>
      <c r="B8" s="17" t="s">
        <v>18</v>
      </c>
      <c r="C8" s="113"/>
      <c r="D8" s="72"/>
      <c r="E8" s="72"/>
      <c r="F8" s="18"/>
      <c r="G8" s="75"/>
      <c r="H8" s="122"/>
    </row>
    <row r="9" spans="1:8" ht="15" x14ac:dyDescent="0.25">
      <c r="A9" s="75">
        <v>1</v>
      </c>
      <c r="B9" s="78" t="s">
        <v>238</v>
      </c>
      <c r="C9" s="113" t="s">
        <v>19</v>
      </c>
      <c r="D9" s="101" t="s">
        <v>20</v>
      </c>
      <c r="E9" s="73">
        <v>6</v>
      </c>
      <c r="F9" s="75">
        <v>0</v>
      </c>
      <c r="G9" s="75">
        <v>0</v>
      </c>
      <c r="H9" s="122"/>
    </row>
    <row r="10" spans="1:8" ht="15" x14ac:dyDescent="0.25">
      <c r="A10" s="75"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6</v>
      </c>
      <c r="G10" s="76">
        <v>0</v>
      </c>
      <c r="H10" s="122"/>
    </row>
    <row r="11" spans="1:8" ht="15" x14ac:dyDescent="0.25">
      <c r="A11" s="75">
        <v>3</v>
      </c>
      <c r="B11" s="78" t="s">
        <v>249</v>
      </c>
      <c r="C11" s="113" t="s">
        <v>23</v>
      </c>
      <c r="D11" s="101" t="s">
        <v>22</v>
      </c>
      <c r="E11" s="73">
        <v>47</v>
      </c>
      <c r="F11" s="75">
        <v>303</v>
      </c>
      <c r="G11" s="75">
        <v>5</v>
      </c>
      <c r="H11" s="122"/>
    </row>
    <row r="12" spans="1:8" ht="26.25" x14ac:dyDescent="0.25">
      <c r="A12" s="75">
        <v>4</v>
      </c>
      <c r="B12" s="89" t="s">
        <v>24</v>
      </c>
      <c r="C12" s="113" t="s">
        <v>25</v>
      </c>
      <c r="D12" s="101" t="s">
        <v>26</v>
      </c>
      <c r="E12" s="73">
        <v>2</v>
      </c>
      <c r="F12" s="75">
        <v>0</v>
      </c>
      <c r="G12" s="75">
        <v>0</v>
      </c>
      <c r="H12" s="122"/>
    </row>
    <row r="13" spans="1:8" ht="15" x14ac:dyDescent="0.25">
      <c r="A13" s="75">
        <v>5</v>
      </c>
      <c r="B13" s="78" t="s">
        <v>27</v>
      </c>
      <c r="C13" s="113" t="s">
        <v>28</v>
      </c>
      <c r="D13" s="101" t="s">
        <v>29</v>
      </c>
      <c r="E13" s="73">
        <v>17</v>
      </c>
      <c r="F13" s="75">
        <v>22</v>
      </c>
      <c r="G13" s="75">
        <v>0</v>
      </c>
      <c r="H13" s="122"/>
    </row>
    <row r="14" spans="1:8" ht="15" x14ac:dyDescent="0.25">
      <c r="A14" s="75">
        <v>6</v>
      </c>
      <c r="B14" s="78" t="s">
        <v>244</v>
      </c>
      <c r="C14" s="113" t="s">
        <v>30</v>
      </c>
      <c r="D14" s="101" t="s">
        <v>31</v>
      </c>
      <c r="E14" s="73">
        <v>1</v>
      </c>
      <c r="F14" s="75">
        <v>0</v>
      </c>
      <c r="G14" s="75">
        <v>0</v>
      </c>
      <c r="H14" s="122"/>
    </row>
    <row r="15" spans="1:8" ht="25.5" x14ac:dyDescent="0.25">
      <c r="A15" s="75">
        <v>7</v>
      </c>
      <c r="B15" s="84" t="s">
        <v>270</v>
      </c>
      <c r="C15" s="113" t="s">
        <v>286</v>
      </c>
      <c r="D15" s="101" t="s">
        <v>33</v>
      </c>
      <c r="E15" s="73">
        <v>1</v>
      </c>
      <c r="F15" s="75">
        <v>0</v>
      </c>
      <c r="G15" s="75">
        <v>0</v>
      </c>
      <c r="H15" s="122"/>
    </row>
    <row r="16" spans="1:8" ht="15" x14ac:dyDescent="0.25">
      <c r="A16" s="75">
        <v>8</v>
      </c>
      <c r="B16" s="80" t="s">
        <v>256</v>
      </c>
      <c r="C16" s="113" t="s">
        <v>34</v>
      </c>
      <c r="D16" s="81" t="s">
        <v>35</v>
      </c>
      <c r="E16" s="75">
        <v>4</v>
      </c>
      <c r="F16" s="75">
        <v>3</v>
      </c>
      <c r="G16" s="75">
        <v>1</v>
      </c>
      <c r="H16" s="122"/>
    </row>
    <row r="17" spans="1:7" ht="12.75" x14ac:dyDescent="0.2">
      <c r="A17" s="75">
        <v>9</v>
      </c>
      <c r="B17" s="81" t="s">
        <v>265</v>
      </c>
      <c r="C17" s="113" t="s">
        <v>36</v>
      </c>
      <c r="D17" s="81" t="s">
        <v>37</v>
      </c>
      <c r="E17" s="75">
        <v>1</v>
      </c>
      <c r="F17" s="75">
        <v>0</v>
      </c>
      <c r="G17" s="75">
        <v>0</v>
      </c>
    </row>
    <row r="18" spans="1:7" ht="12.75" x14ac:dyDescent="0.2">
      <c r="A18" s="75">
        <v>10</v>
      </c>
      <c r="B18" s="78" t="s">
        <v>38</v>
      </c>
      <c r="C18" s="113" t="s">
        <v>285</v>
      </c>
      <c r="D18" s="101" t="s">
        <v>40</v>
      </c>
      <c r="E18" s="73">
        <v>1</v>
      </c>
      <c r="F18" s="75">
        <v>0</v>
      </c>
      <c r="G18" s="75">
        <v>0</v>
      </c>
    </row>
    <row r="19" spans="1:7" ht="12.75" x14ac:dyDescent="0.2">
      <c r="A19" s="75">
        <v>11</v>
      </c>
      <c r="B19" s="80" t="s">
        <v>250</v>
      </c>
      <c r="C19" s="113" t="s">
        <v>46</v>
      </c>
      <c r="D19" s="81" t="s">
        <v>35</v>
      </c>
      <c r="E19" s="75">
        <v>23</v>
      </c>
      <c r="F19" s="75">
        <v>29</v>
      </c>
      <c r="G19" s="75">
        <v>6</v>
      </c>
    </row>
    <row r="20" spans="1:7" ht="12.75" x14ac:dyDescent="0.2">
      <c r="A20" s="75">
        <v>12</v>
      </c>
      <c r="B20" s="80" t="s">
        <v>258</v>
      </c>
      <c r="C20" s="113" t="s">
        <v>47</v>
      </c>
      <c r="D20" s="81" t="s">
        <v>31</v>
      </c>
      <c r="E20" s="75">
        <v>6</v>
      </c>
      <c r="F20" s="75">
        <v>3</v>
      </c>
      <c r="G20" s="75">
        <v>0</v>
      </c>
    </row>
    <row r="21" spans="1:7" ht="12.75" x14ac:dyDescent="0.2">
      <c r="A21" s="75">
        <v>13</v>
      </c>
      <c r="B21" s="78" t="s">
        <v>48</v>
      </c>
      <c r="C21" s="113" t="s">
        <v>49</v>
      </c>
      <c r="D21" s="101" t="s">
        <v>50</v>
      </c>
      <c r="E21" s="73">
        <v>3</v>
      </c>
      <c r="F21" s="75">
        <v>0</v>
      </c>
      <c r="G21" s="75">
        <v>0</v>
      </c>
    </row>
    <row r="22" spans="1:7" ht="12.75" x14ac:dyDescent="0.2">
      <c r="A22" s="75">
        <v>14</v>
      </c>
      <c r="B22" s="84" t="s">
        <v>384</v>
      </c>
      <c r="C22" s="113" t="s">
        <v>52</v>
      </c>
      <c r="D22" s="101" t="s">
        <v>22</v>
      </c>
      <c r="E22" s="73">
        <v>44</v>
      </c>
      <c r="F22" s="75">
        <v>212</v>
      </c>
      <c r="G22" s="75">
        <v>8</v>
      </c>
    </row>
    <row r="23" spans="1:7" ht="12.75" x14ac:dyDescent="0.2">
      <c r="A23" s="75">
        <v>15</v>
      </c>
      <c r="B23" s="89" t="s">
        <v>53</v>
      </c>
      <c r="C23" s="113" t="s">
        <v>54</v>
      </c>
      <c r="D23" s="101" t="s">
        <v>55</v>
      </c>
      <c r="E23" s="73">
        <v>10</v>
      </c>
      <c r="F23" s="75">
        <v>13</v>
      </c>
      <c r="G23" s="75">
        <v>0</v>
      </c>
    </row>
    <row r="24" spans="1:7" ht="12.75" x14ac:dyDescent="0.2">
      <c r="A24" s="75">
        <v>16</v>
      </c>
      <c r="B24" s="89" t="s">
        <v>257</v>
      </c>
      <c r="C24" s="113" t="s">
        <v>56</v>
      </c>
      <c r="D24" s="101" t="s">
        <v>20</v>
      </c>
      <c r="E24" s="73">
        <v>11</v>
      </c>
      <c r="F24" s="75">
        <v>47</v>
      </c>
      <c r="G24" s="75">
        <v>3</v>
      </c>
    </row>
    <row r="25" spans="1:7" s="7" customFormat="1" ht="12.75" x14ac:dyDescent="0.2">
      <c r="A25" s="75">
        <v>17</v>
      </c>
      <c r="B25" s="80" t="s">
        <v>57</v>
      </c>
      <c r="C25" s="113" t="s">
        <v>58</v>
      </c>
      <c r="D25" s="81" t="s">
        <v>59</v>
      </c>
      <c r="E25" s="75">
        <v>9</v>
      </c>
      <c r="F25" s="75">
        <v>0</v>
      </c>
      <c r="G25" s="75">
        <v>12</v>
      </c>
    </row>
    <row r="26" spans="1:7" s="7" customFormat="1" ht="12.75" x14ac:dyDescent="0.2">
      <c r="A26" s="75">
        <v>18</v>
      </c>
      <c r="B26" s="80" t="s">
        <v>251</v>
      </c>
      <c r="C26" s="113" t="s">
        <v>60</v>
      </c>
      <c r="D26" s="81" t="s">
        <v>37</v>
      </c>
      <c r="E26" s="75">
        <v>2</v>
      </c>
      <c r="F26" s="75">
        <v>0</v>
      </c>
      <c r="G26" s="75">
        <v>0</v>
      </c>
    </row>
    <row r="27" spans="1:7" s="7" customFormat="1" ht="12.75" x14ac:dyDescent="0.2">
      <c r="A27" s="75">
        <v>19</v>
      </c>
      <c r="B27" s="80" t="s">
        <v>61</v>
      </c>
      <c r="C27" s="113" t="s">
        <v>60</v>
      </c>
      <c r="D27" s="81" t="s">
        <v>62</v>
      </c>
      <c r="E27" s="75">
        <v>2</v>
      </c>
      <c r="F27" s="75">
        <v>0</v>
      </c>
      <c r="G27" s="75">
        <v>0</v>
      </c>
    </row>
    <row r="28" spans="1:7" ht="12.75" x14ac:dyDescent="0.2">
      <c r="A28" s="75">
        <v>20</v>
      </c>
      <c r="B28" s="80" t="s">
        <v>63</v>
      </c>
      <c r="C28" s="113" t="s">
        <v>64</v>
      </c>
      <c r="D28" s="81" t="s">
        <v>37</v>
      </c>
      <c r="E28" s="75">
        <v>0</v>
      </c>
      <c r="F28" s="75">
        <v>0</v>
      </c>
      <c r="G28" s="75">
        <v>2</v>
      </c>
    </row>
    <row r="29" spans="1:7" ht="12.75" x14ac:dyDescent="0.2">
      <c r="A29" s="75">
        <v>21</v>
      </c>
      <c r="B29" s="80" t="s">
        <v>260</v>
      </c>
      <c r="C29" s="113" t="s">
        <v>65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2.75" x14ac:dyDescent="0.2">
      <c r="A30" s="75">
        <v>22</v>
      </c>
      <c r="B30" s="80" t="s">
        <v>66</v>
      </c>
      <c r="C30" s="113" t="s">
        <v>67</v>
      </c>
      <c r="D30" s="103" t="s">
        <v>68</v>
      </c>
      <c r="E30" s="75">
        <v>1</v>
      </c>
      <c r="F30" s="75">
        <v>0</v>
      </c>
      <c r="G30" s="75">
        <v>4</v>
      </c>
    </row>
    <row r="31" spans="1:7" ht="12.75" x14ac:dyDescent="0.2">
      <c r="A31" s="75">
        <v>23</v>
      </c>
      <c r="B31" s="80" t="s">
        <v>263</v>
      </c>
      <c r="C31" s="113" t="s">
        <v>341</v>
      </c>
      <c r="D31" s="103" t="s">
        <v>37</v>
      </c>
      <c r="E31" s="75">
        <v>1</v>
      </c>
      <c r="F31" s="75">
        <v>0</v>
      </c>
      <c r="G31" s="75">
        <v>0</v>
      </c>
    </row>
    <row r="32" spans="1:7" ht="12.75" x14ac:dyDescent="0.2">
      <c r="A32" s="75">
        <v>24</v>
      </c>
      <c r="B32" s="80" t="s">
        <v>70</v>
      </c>
      <c r="C32" s="113" t="s">
        <v>71</v>
      </c>
      <c r="D32" s="81" t="s">
        <v>55</v>
      </c>
      <c r="E32" s="75">
        <v>3</v>
      </c>
      <c r="F32" s="75">
        <v>0</v>
      </c>
      <c r="G32" s="75">
        <v>0</v>
      </c>
    </row>
    <row r="33" spans="1:7" ht="12.75" x14ac:dyDescent="0.2">
      <c r="A33" s="75">
        <v>25</v>
      </c>
      <c r="B33" s="80" t="s">
        <v>72</v>
      </c>
      <c r="C33" s="113" t="s">
        <v>73</v>
      </c>
      <c r="D33" s="81" t="s">
        <v>29</v>
      </c>
      <c r="E33" s="75">
        <v>1</v>
      </c>
      <c r="F33" s="75">
        <v>0</v>
      </c>
      <c r="G33" s="75">
        <v>0</v>
      </c>
    </row>
    <row r="34" spans="1:7" ht="12.75" x14ac:dyDescent="0.2">
      <c r="A34" s="75">
        <v>26</v>
      </c>
      <c r="B34" s="80" t="s">
        <v>74</v>
      </c>
      <c r="C34" s="113" t="s">
        <v>75</v>
      </c>
      <c r="D34" s="81" t="s">
        <v>35</v>
      </c>
      <c r="E34" s="75">
        <v>3</v>
      </c>
      <c r="F34" s="75">
        <v>10</v>
      </c>
      <c r="G34" s="75">
        <v>0</v>
      </c>
    </row>
    <row r="35" spans="1:7" ht="12.75" x14ac:dyDescent="0.2">
      <c r="A35" s="75">
        <v>27</v>
      </c>
      <c r="B35" s="78" t="s">
        <v>76</v>
      </c>
      <c r="C35" s="113" t="s">
        <v>77</v>
      </c>
      <c r="D35" s="103" t="s">
        <v>22</v>
      </c>
      <c r="E35" s="73">
        <v>1</v>
      </c>
      <c r="F35" s="73">
        <v>0</v>
      </c>
      <c r="G35" s="73">
        <v>0</v>
      </c>
    </row>
    <row r="36" spans="1:7" ht="12.75" x14ac:dyDescent="0.2">
      <c r="A36" s="75">
        <v>28</v>
      </c>
      <c r="B36" s="125" t="s">
        <v>78</v>
      </c>
      <c r="C36" s="113" t="s">
        <v>79</v>
      </c>
      <c r="D36" s="81" t="s">
        <v>80</v>
      </c>
      <c r="E36" s="73">
        <v>2</v>
      </c>
      <c r="F36" s="75">
        <v>1</v>
      </c>
      <c r="G36" s="75">
        <v>14</v>
      </c>
    </row>
    <row r="37" spans="1:7" ht="12.75" x14ac:dyDescent="0.2">
      <c r="A37" s="75">
        <v>29</v>
      </c>
      <c r="B37" s="78" t="s">
        <v>81</v>
      </c>
      <c r="C37" s="113" t="s">
        <v>82</v>
      </c>
      <c r="D37" s="102" t="s">
        <v>22</v>
      </c>
      <c r="E37" s="77">
        <v>1</v>
      </c>
      <c r="F37" s="75">
        <v>0</v>
      </c>
      <c r="G37" s="75">
        <v>0</v>
      </c>
    </row>
    <row r="38" spans="1:7" ht="12.75" x14ac:dyDescent="0.2">
      <c r="A38" s="75"/>
      <c r="B38" s="17" t="s">
        <v>83</v>
      </c>
      <c r="C38" s="79"/>
      <c r="D38" s="72"/>
      <c r="E38" s="72"/>
      <c r="F38" s="75"/>
      <c r="G38" s="75"/>
    </row>
    <row r="39" spans="1:7" ht="12.75" x14ac:dyDescent="0.2">
      <c r="A39" s="75">
        <v>1</v>
      </c>
      <c r="B39" s="89" t="s">
        <v>84</v>
      </c>
      <c r="C39" s="95" t="s">
        <v>85</v>
      </c>
      <c r="D39" s="102" t="s">
        <v>14</v>
      </c>
      <c r="E39" s="77">
        <v>68</v>
      </c>
      <c r="F39" s="75">
        <v>442</v>
      </c>
      <c r="G39" s="75">
        <v>23</v>
      </c>
    </row>
    <row r="40" spans="1:7" ht="12.75" x14ac:dyDescent="0.2">
      <c r="A40" s="75">
        <v>2</v>
      </c>
      <c r="B40" s="84" t="s">
        <v>86</v>
      </c>
      <c r="C40" s="95" t="s">
        <v>87</v>
      </c>
      <c r="D40" s="101" t="s">
        <v>14</v>
      </c>
      <c r="E40" s="73">
        <v>6</v>
      </c>
      <c r="F40" s="75">
        <v>9</v>
      </c>
      <c r="G40" s="75">
        <v>3</v>
      </c>
    </row>
    <row r="41" spans="1:7" ht="12.75" x14ac:dyDescent="0.2">
      <c r="A41" s="75"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75">
        <v>25</v>
      </c>
      <c r="G41" s="75">
        <v>5</v>
      </c>
    </row>
    <row r="42" spans="1:7" ht="12.75" x14ac:dyDescent="0.2">
      <c r="A42" s="75">
        <v>4</v>
      </c>
      <c r="B42" s="89" t="s">
        <v>90</v>
      </c>
      <c r="C42" s="95" t="s">
        <v>91</v>
      </c>
      <c r="D42" s="101" t="s">
        <v>14</v>
      </c>
      <c r="E42" s="73">
        <v>26</v>
      </c>
      <c r="F42" s="75">
        <v>65</v>
      </c>
      <c r="G42" s="75">
        <v>4</v>
      </c>
    </row>
    <row r="43" spans="1:7" ht="12.75" x14ac:dyDescent="0.2">
      <c r="A43" s="75"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6</v>
      </c>
      <c r="G43" s="75">
        <v>0</v>
      </c>
    </row>
    <row r="44" spans="1:7" ht="12.75" x14ac:dyDescent="0.2">
      <c r="A44" s="75"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7" ht="12.75" x14ac:dyDescent="0.2">
      <c r="A45" s="75">
        <v>7</v>
      </c>
      <c r="B45" s="84" t="s">
        <v>96</v>
      </c>
      <c r="C45" s="95" t="s">
        <v>357</v>
      </c>
      <c r="D45" s="101" t="s">
        <v>14</v>
      </c>
      <c r="E45" s="73">
        <v>28</v>
      </c>
      <c r="F45" s="75">
        <v>47</v>
      </c>
      <c r="G45" s="75">
        <v>10</v>
      </c>
    </row>
    <row r="46" spans="1:7" ht="12.75" x14ac:dyDescent="0.2">
      <c r="A46" s="75">
        <v>8</v>
      </c>
      <c r="B46" s="89" t="s">
        <v>98</v>
      </c>
      <c r="C46" s="95" t="s">
        <v>283</v>
      </c>
      <c r="D46" s="101" t="s">
        <v>14</v>
      </c>
      <c r="E46" s="73">
        <v>34</v>
      </c>
      <c r="F46" s="75">
        <v>110</v>
      </c>
      <c r="G46" s="75">
        <v>27</v>
      </c>
    </row>
    <row r="47" spans="1:7" ht="12.75" x14ac:dyDescent="0.2">
      <c r="A47" s="75">
        <v>9</v>
      </c>
      <c r="B47" s="89" t="s">
        <v>100</v>
      </c>
      <c r="C47" s="95" t="s">
        <v>284</v>
      </c>
      <c r="D47" s="101" t="s">
        <v>14</v>
      </c>
      <c r="E47" s="73">
        <v>12</v>
      </c>
      <c r="F47" s="75">
        <v>26</v>
      </c>
      <c r="G47" s="75">
        <v>1</v>
      </c>
    </row>
    <row r="48" spans="1:7" ht="12.75" x14ac:dyDescent="0.2">
      <c r="A48" s="75">
        <v>10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0</v>
      </c>
      <c r="G48" s="75">
        <v>0</v>
      </c>
    </row>
    <row r="49" spans="1:7" ht="12.75" x14ac:dyDescent="0.2">
      <c r="A49" s="75">
        <v>11</v>
      </c>
      <c r="B49" s="89" t="s">
        <v>269</v>
      </c>
      <c r="C49" s="95" t="s">
        <v>355</v>
      </c>
      <c r="D49" s="101" t="s">
        <v>14</v>
      </c>
      <c r="E49" s="73">
        <v>5</v>
      </c>
      <c r="F49" s="75">
        <v>2</v>
      </c>
      <c r="G49" s="75">
        <v>5</v>
      </c>
    </row>
    <row r="50" spans="1:7" ht="12.75" x14ac:dyDescent="0.2">
      <c r="A50" s="75">
        <v>12</v>
      </c>
      <c r="B50" s="89" t="s">
        <v>105</v>
      </c>
      <c r="C50" s="95" t="s">
        <v>354</v>
      </c>
      <c r="D50" s="101" t="s">
        <v>14</v>
      </c>
      <c r="E50" s="73">
        <v>5</v>
      </c>
      <c r="F50" s="75">
        <v>0</v>
      </c>
      <c r="G50" s="75">
        <v>1</v>
      </c>
    </row>
    <row r="51" spans="1:7" ht="12.75" x14ac:dyDescent="0.2">
      <c r="A51" s="75">
        <v>13</v>
      </c>
      <c r="B51" s="80" t="s">
        <v>107</v>
      </c>
      <c r="C51" s="95" t="s">
        <v>353</v>
      </c>
      <c r="D51" s="103" t="s">
        <v>14</v>
      </c>
      <c r="E51" s="73">
        <v>6</v>
      </c>
      <c r="F51" s="73">
        <v>15</v>
      </c>
      <c r="G51" s="73">
        <v>1</v>
      </c>
    </row>
    <row r="52" spans="1:7" ht="12.75" x14ac:dyDescent="0.2">
      <c r="A52" s="75">
        <v>14</v>
      </c>
      <c r="B52" s="84" t="s">
        <v>109</v>
      </c>
      <c r="C52" s="95" t="s">
        <v>71</v>
      </c>
      <c r="D52" s="103" t="s">
        <v>14</v>
      </c>
      <c r="E52" s="73">
        <v>3</v>
      </c>
      <c r="F52" s="73">
        <v>0</v>
      </c>
      <c r="G52" s="73">
        <v>0</v>
      </c>
    </row>
    <row r="53" spans="1:7" ht="12.75" x14ac:dyDescent="0.2">
      <c r="A53" s="75">
        <v>15</v>
      </c>
      <c r="B53" s="89" t="s">
        <v>259</v>
      </c>
      <c r="C53" s="95" t="s">
        <v>111</v>
      </c>
      <c r="D53" s="103" t="s">
        <v>14</v>
      </c>
      <c r="E53" s="73">
        <v>5</v>
      </c>
      <c r="F53" s="73">
        <v>5</v>
      </c>
      <c r="G53" s="73">
        <v>0</v>
      </c>
    </row>
    <row r="54" spans="1:7" ht="12.75" x14ac:dyDescent="0.2">
      <c r="A54" s="75">
        <v>16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2.75" x14ac:dyDescent="0.2">
      <c r="A55" s="75">
        <v>17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2</v>
      </c>
      <c r="G55" s="73">
        <v>0</v>
      </c>
    </row>
    <row r="56" spans="1:7" ht="12.75" x14ac:dyDescent="0.2">
      <c r="A56" s="75">
        <v>18</v>
      </c>
      <c r="B56" s="78" t="s">
        <v>350</v>
      </c>
      <c r="C56" s="95" t="s">
        <v>358</v>
      </c>
      <c r="D56" s="103" t="s">
        <v>14</v>
      </c>
      <c r="E56" s="73">
        <v>1</v>
      </c>
      <c r="F56" s="73">
        <v>0</v>
      </c>
      <c r="G56" s="73">
        <v>0</v>
      </c>
    </row>
    <row r="57" spans="1:7" ht="12.75" x14ac:dyDescent="0.2">
      <c r="A57" s="42">
        <v>49</v>
      </c>
      <c r="B57" s="17" t="s">
        <v>116</v>
      </c>
      <c r="C57" s="95"/>
      <c r="D57" s="103"/>
      <c r="E57" s="135">
        <v>572</v>
      </c>
      <c r="F57" s="135">
        <v>1723</v>
      </c>
      <c r="G57" s="135">
        <v>142</v>
      </c>
    </row>
    <row r="58" spans="1:7" ht="15" x14ac:dyDescent="0.25">
      <c r="A58" s="75"/>
      <c r="B58" s="33"/>
      <c r="C58" s="122"/>
      <c r="D58" s="35"/>
      <c r="E58" s="36"/>
      <c r="F58" s="37"/>
      <c r="G58" s="38"/>
    </row>
    <row r="59" spans="1:7" ht="15" x14ac:dyDescent="0.25">
      <c r="A59" s="75"/>
      <c r="B59" s="33"/>
      <c r="C59" s="122"/>
      <c r="D59" s="35"/>
      <c r="E59" s="36"/>
      <c r="F59" s="37"/>
      <c r="G59" s="38"/>
    </row>
    <row r="60" spans="1:7" ht="67.5" x14ac:dyDescent="0.2">
      <c r="A60" s="8" t="s">
        <v>5</v>
      </c>
      <c r="B60" s="17" t="s">
        <v>117</v>
      </c>
      <c r="C60" s="17" t="s">
        <v>7</v>
      </c>
      <c r="D60" s="17" t="s">
        <v>8</v>
      </c>
      <c r="E60" s="39" t="s">
        <v>0</v>
      </c>
      <c r="F60" s="39" t="s">
        <v>118</v>
      </c>
      <c r="G60" s="39" t="s">
        <v>10</v>
      </c>
    </row>
    <row r="61" spans="1:7" ht="12.75" x14ac:dyDescent="0.2">
      <c r="A61" s="75">
        <v>1</v>
      </c>
      <c r="B61" s="84" t="s">
        <v>119</v>
      </c>
      <c r="C61" s="91" t="s">
        <v>120</v>
      </c>
      <c r="D61" s="124" t="s">
        <v>22</v>
      </c>
      <c r="E61" s="74">
        <v>1</v>
      </c>
      <c r="F61" s="76">
        <v>0</v>
      </c>
      <c r="G61" s="76">
        <v>0</v>
      </c>
    </row>
    <row r="62" spans="1:7" ht="12.75" x14ac:dyDescent="0.2">
      <c r="A62" s="75">
        <v>2</v>
      </c>
      <c r="B62" s="84" t="s">
        <v>246</v>
      </c>
      <c r="C62" s="91" t="s">
        <v>271</v>
      </c>
      <c r="D62" s="101" t="s">
        <v>22</v>
      </c>
      <c r="E62" s="73">
        <v>1</v>
      </c>
      <c r="F62" s="106">
        <v>0</v>
      </c>
      <c r="G62" s="106">
        <v>0</v>
      </c>
    </row>
    <row r="63" spans="1:7" ht="12.75" x14ac:dyDescent="0.2">
      <c r="A63" s="75">
        <v>3</v>
      </c>
      <c r="B63" s="84" t="s">
        <v>122</v>
      </c>
      <c r="C63" s="91" t="s">
        <v>272</v>
      </c>
      <c r="D63" s="124" t="s">
        <v>45</v>
      </c>
      <c r="E63" s="74">
        <v>1</v>
      </c>
      <c r="F63" s="106">
        <v>0</v>
      </c>
      <c r="G63" s="106">
        <v>0</v>
      </c>
    </row>
    <row r="64" spans="1:7" ht="12.75" x14ac:dyDescent="0.2">
      <c r="A64" s="75">
        <v>4</v>
      </c>
      <c r="B64" s="80" t="s">
        <v>124</v>
      </c>
      <c r="C64" s="91" t="s">
        <v>273</v>
      </c>
      <c r="D64" s="81" t="s">
        <v>126</v>
      </c>
      <c r="E64" s="75">
        <v>1</v>
      </c>
      <c r="F64" s="106">
        <v>0</v>
      </c>
      <c r="G64" s="106">
        <v>0</v>
      </c>
    </row>
    <row r="65" spans="1:7" ht="12.75" x14ac:dyDescent="0.2">
      <c r="A65" s="75">
        <v>5</v>
      </c>
      <c r="B65" s="80" t="s">
        <v>127</v>
      </c>
      <c r="C65" s="91" t="s">
        <v>274</v>
      </c>
      <c r="D65" s="81" t="s">
        <v>35</v>
      </c>
      <c r="E65" s="75">
        <v>1</v>
      </c>
      <c r="F65" s="106">
        <v>0</v>
      </c>
      <c r="G65" s="106">
        <v>0</v>
      </c>
    </row>
    <row r="66" spans="1:7" ht="12.75" x14ac:dyDescent="0.2">
      <c r="A66" s="75">
        <v>6</v>
      </c>
      <c r="B66" s="80" t="s">
        <v>129</v>
      </c>
      <c r="C66" s="91" t="s">
        <v>275</v>
      </c>
      <c r="D66" s="81" t="s">
        <v>22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v>7</v>
      </c>
      <c r="B67" s="80" t="s">
        <v>131</v>
      </c>
      <c r="C67" s="91" t="s">
        <v>276</v>
      </c>
      <c r="D67" s="81" t="s">
        <v>133</v>
      </c>
      <c r="E67" s="75">
        <v>1</v>
      </c>
      <c r="F67" s="106">
        <v>0</v>
      </c>
      <c r="G67" s="106">
        <v>0</v>
      </c>
    </row>
    <row r="68" spans="1:7" ht="12.75" x14ac:dyDescent="0.2">
      <c r="A68" s="75">
        <v>8</v>
      </c>
      <c r="B68" s="80" t="s">
        <v>2</v>
      </c>
      <c r="C68" s="91" t="s">
        <v>277</v>
      </c>
      <c r="D68" s="81" t="s">
        <v>135</v>
      </c>
      <c r="E68" s="75">
        <v>1</v>
      </c>
      <c r="F68" s="106">
        <v>0</v>
      </c>
      <c r="G68" s="106">
        <v>0</v>
      </c>
    </row>
    <row r="69" spans="1:7" ht="12.75" x14ac:dyDescent="0.2">
      <c r="A69" s="75">
        <v>9</v>
      </c>
      <c r="B69" s="80" t="s">
        <v>136</v>
      </c>
      <c r="C69" s="91" t="s">
        <v>278</v>
      </c>
      <c r="D69" s="81" t="s">
        <v>37</v>
      </c>
      <c r="E69" s="75">
        <v>2</v>
      </c>
      <c r="F69" s="106">
        <v>0</v>
      </c>
      <c r="G69" s="106">
        <v>0</v>
      </c>
    </row>
    <row r="70" spans="1:7" ht="12.75" x14ac:dyDescent="0.2">
      <c r="A70" s="75">
        <v>10</v>
      </c>
      <c r="B70" s="80" t="s">
        <v>252</v>
      </c>
      <c r="C70" s="91" t="s">
        <v>279</v>
      </c>
      <c r="D70" s="81" t="s">
        <v>139</v>
      </c>
      <c r="E70" s="75">
        <v>1</v>
      </c>
      <c r="F70" s="106">
        <v>0</v>
      </c>
      <c r="G70" s="106">
        <v>0</v>
      </c>
    </row>
    <row r="71" spans="1:7" ht="12.75" x14ac:dyDescent="0.2">
      <c r="A71" s="75">
        <v>11</v>
      </c>
      <c r="B71" s="80" t="s">
        <v>140</v>
      </c>
      <c r="C71" s="91" t="s">
        <v>280</v>
      </c>
      <c r="D71" s="81" t="s">
        <v>22</v>
      </c>
      <c r="E71" s="75">
        <v>1</v>
      </c>
      <c r="F71" s="106">
        <v>0</v>
      </c>
      <c r="G71" s="106">
        <v>0</v>
      </c>
    </row>
    <row r="72" spans="1:7" ht="12.75" x14ac:dyDescent="0.2">
      <c r="A72" s="75">
        <v>12</v>
      </c>
      <c r="B72" s="107" t="s">
        <v>142</v>
      </c>
      <c r="C72" s="91" t="s">
        <v>281</v>
      </c>
      <c r="D72" s="101" t="s">
        <v>22</v>
      </c>
      <c r="E72" s="73">
        <v>1</v>
      </c>
      <c r="F72" s="106">
        <v>0</v>
      </c>
      <c r="G72" s="106">
        <v>0</v>
      </c>
    </row>
    <row r="73" spans="1:7" ht="12.75" x14ac:dyDescent="0.2">
      <c r="A73" s="75">
        <v>13</v>
      </c>
      <c r="B73" s="107" t="s">
        <v>144</v>
      </c>
      <c r="C73" s="91" t="s">
        <v>282</v>
      </c>
      <c r="D73" s="101" t="s">
        <v>68</v>
      </c>
      <c r="E73" s="73">
        <v>1</v>
      </c>
      <c r="F73" s="106">
        <v>0</v>
      </c>
      <c r="G73" s="106">
        <v>0</v>
      </c>
    </row>
    <row r="74" spans="1:7" ht="12.75" x14ac:dyDescent="0.2">
      <c r="A74" s="75">
        <v>14</v>
      </c>
      <c r="B74" s="78" t="s">
        <v>147</v>
      </c>
      <c r="C74" s="91" t="s">
        <v>148</v>
      </c>
      <c r="D74" s="101" t="s">
        <v>139</v>
      </c>
      <c r="E74" s="72">
        <v>1</v>
      </c>
      <c r="F74" s="106">
        <v>0</v>
      </c>
      <c r="G74" s="106">
        <v>0</v>
      </c>
    </row>
    <row r="75" spans="1:7" ht="12.75" x14ac:dyDescent="0.2">
      <c r="A75" s="75">
        <v>15</v>
      </c>
      <c r="B75" s="84" t="s">
        <v>149</v>
      </c>
      <c r="C75" s="91" t="s">
        <v>150</v>
      </c>
      <c r="D75" s="101" t="s">
        <v>22</v>
      </c>
      <c r="E75" s="77">
        <v>1</v>
      </c>
      <c r="F75" s="106">
        <v>0</v>
      </c>
      <c r="G75" s="106">
        <v>0</v>
      </c>
    </row>
    <row r="76" spans="1:7" ht="12.75" x14ac:dyDescent="0.2">
      <c r="A76" s="75">
        <v>16</v>
      </c>
      <c r="B76" s="78" t="s">
        <v>255</v>
      </c>
      <c r="C76" s="91" t="s">
        <v>151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2.75" x14ac:dyDescent="0.2">
      <c r="A77" s="75">
        <v>17</v>
      </c>
      <c r="B77" s="80" t="s">
        <v>152</v>
      </c>
      <c r="C77" s="91" t="s">
        <v>153</v>
      </c>
      <c r="D77" s="81" t="s">
        <v>35</v>
      </c>
      <c r="E77" s="75">
        <v>1</v>
      </c>
      <c r="F77" s="106">
        <v>0</v>
      </c>
      <c r="G77" s="106">
        <v>0</v>
      </c>
    </row>
    <row r="78" spans="1:7" ht="12.75" x14ac:dyDescent="0.2">
      <c r="A78" s="75">
        <v>18</v>
      </c>
      <c r="B78" s="80" t="s">
        <v>154</v>
      </c>
      <c r="C78" s="91" t="s">
        <v>155</v>
      </c>
      <c r="D78" s="81" t="s">
        <v>62</v>
      </c>
      <c r="E78" s="75">
        <v>1</v>
      </c>
      <c r="F78" s="106">
        <v>0</v>
      </c>
      <c r="G78" s="106">
        <v>0</v>
      </c>
    </row>
    <row r="79" spans="1:7" ht="12.75" x14ac:dyDescent="0.2">
      <c r="A79" s="75">
        <v>19</v>
      </c>
      <c r="B79" s="80" t="s">
        <v>156</v>
      </c>
      <c r="C79" s="91" t="s">
        <v>157</v>
      </c>
      <c r="D79" s="81" t="s">
        <v>22</v>
      </c>
      <c r="E79" s="75">
        <v>1</v>
      </c>
      <c r="F79" s="106">
        <v>0</v>
      </c>
      <c r="G79" s="106">
        <v>0</v>
      </c>
    </row>
    <row r="80" spans="1:7" ht="12.75" x14ac:dyDescent="0.2">
      <c r="A80" s="75">
        <v>20</v>
      </c>
      <c r="B80" s="80" t="s">
        <v>158</v>
      </c>
      <c r="C80" s="91" t="s">
        <v>159</v>
      </c>
      <c r="D80" s="81" t="s">
        <v>139</v>
      </c>
      <c r="E80" s="75">
        <v>1</v>
      </c>
      <c r="F80" s="75">
        <v>0</v>
      </c>
      <c r="G80" s="75">
        <v>0</v>
      </c>
    </row>
    <row r="81" spans="1:7" ht="12.75" x14ac:dyDescent="0.2">
      <c r="A81" s="75">
        <v>21</v>
      </c>
      <c r="B81" s="80" t="s">
        <v>160</v>
      </c>
      <c r="C81" s="91" t="s">
        <v>161</v>
      </c>
      <c r="D81" s="81" t="s">
        <v>133</v>
      </c>
      <c r="E81" s="75">
        <v>1</v>
      </c>
      <c r="F81" s="106">
        <v>0</v>
      </c>
      <c r="G81" s="106">
        <v>0</v>
      </c>
    </row>
    <row r="82" spans="1:7" ht="12.75" x14ac:dyDescent="0.2">
      <c r="A82" s="75">
        <v>22</v>
      </c>
      <c r="B82" s="81" t="s">
        <v>162</v>
      </c>
      <c r="C82" s="91" t="s">
        <v>163</v>
      </c>
      <c r="D82" s="81" t="s">
        <v>164</v>
      </c>
      <c r="E82" s="75">
        <v>1</v>
      </c>
      <c r="F82" s="106">
        <v>0</v>
      </c>
      <c r="G82" s="106">
        <v>0</v>
      </c>
    </row>
    <row r="83" spans="1:7" ht="12.75" x14ac:dyDescent="0.2">
      <c r="A83" s="75">
        <v>23</v>
      </c>
      <c r="B83" s="81" t="s">
        <v>383</v>
      </c>
      <c r="C83" s="91" t="s">
        <v>242</v>
      </c>
      <c r="D83" s="81" t="s">
        <v>164</v>
      </c>
      <c r="E83" s="75">
        <v>1</v>
      </c>
      <c r="F83" s="106">
        <v>0</v>
      </c>
      <c r="G83" s="106">
        <v>0</v>
      </c>
    </row>
    <row r="84" spans="1:7" ht="12.75" x14ac:dyDescent="0.2">
      <c r="A84" s="75">
        <v>24</v>
      </c>
      <c r="B84" s="132" t="s">
        <v>261</v>
      </c>
      <c r="C84" s="91" t="s">
        <v>166</v>
      </c>
      <c r="D84" s="81" t="s">
        <v>164</v>
      </c>
      <c r="E84" s="73">
        <v>1</v>
      </c>
      <c r="F84" s="106">
        <v>0</v>
      </c>
      <c r="G84" s="106">
        <v>0</v>
      </c>
    </row>
    <row r="85" spans="1:7" ht="25.5" x14ac:dyDescent="0.2">
      <c r="A85" s="75">
        <v>25</v>
      </c>
      <c r="B85" s="121" t="s">
        <v>167</v>
      </c>
      <c r="C85" s="91" t="s">
        <v>168</v>
      </c>
      <c r="D85" s="81" t="s">
        <v>139</v>
      </c>
      <c r="E85" s="73">
        <v>1</v>
      </c>
      <c r="F85" s="106">
        <v>0</v>
      </c>
      <c r="G85" s="106">
        <v>0</v>
      </c>
    </row>
    <row r="86" spans="1:7" ht="12.75" x14ac:dyDescent="0.2">
      <c r="A86" s="75">
        <v>26</v>
      </c>
      <c r="B86" s="81" t="s">
        <v>169</v>
      </c>
      <c r="C86" s="91" t="s">
        <v>367</v>
      </c>
      <c r="D86" s="81" t="s">
        <v>171</v>
      </c>
      <c r="E86" s="73">
        <v>1</v>
      </c>
      <c r="F86" s="106">
        <v>0</v>
      </c>
      <c r="G86" s="106">
        <v>0</v>
      </c>
    </row>
    <row r="87" spans="1:7" ht="12.75" x14ac:dyDescent="0.2">
      <c r="A87" s="75">
        <v>27</v>
      </c>
      <c r="B87" s="81" t="s">
        <v>235</v>
      </c>
      <c r="C87" s="91" t="s">
        <v>368</v>
      </c>
      <c r="D87" s="81" t="s">
        <v>171</v>
      </c>
      <c r="E87" s="73">
        <v>1</v>
      </c>
      <c r="F87" s="106">
        <v>0</v>
      </c>
      <c r="G87" s="106">
        <v>0</v>
      </c>
    </row>
    <row r="88" spans="1:7" ht="12.75" x14ac:dyDescent="0.2">
      <c r="A88" s="134">
        <v>27</v>
      </c>
      <c r="B88" s="43" t="s">
        <v>172</v>
      </c>
      <c r="C88" s="104"/>
      <c r="D88" s="108"/>
      <c r="E88" s="45">
        <v>28</v>
      </c>
      <c r="F88" s="45">
        <v>0</v>
      </c>
      <c r="G88" s="45">
        <v>0</v>
      </c>
    </row>
    <row r="89" spans="1:7" s="7" customFormat="1" ht="12.75" x14ac:dyDescent="0.2">
      <c r="A89" s="18"/>
      <c r="B89" s="46"/>
      <c r="C89" s="82"/>
      <c r="D89" s="75"/>
      <c r="E89" s="46"/>
      <c r="F89" s="46"/>
      <c r="G89" s="46"/>
    </row>
    <row r="90" spans="1:7" s="7" customFormat="1" ht="12.75" x14ac:dyDescent="0.2">
      <c r="A90" s="18"/>
      <c r="B90" s="46"/>
      <c r="C90" s="82"/>
      <c r="D90" s="75"/>
      <c r="E90" s="46"/>
      <c r="F90" s="46"/>
      <c r="G90" s="46"/>
    </row>
    <row r="91" spans="1:7" s="7" customFormat="1" ht="12.75" x14ac:dyDescent="0.2">
      <c r="A91" s="18"/>
      <c r="B91" s="81"/>
      <c r="C91" s="82"/>
      <c r="D91" s="75"/>
      <c r="E91" s="46"/>
      <c r="F91" s="46"/>
      <c r="G91" s="46"/>
    </row>
    <row r="92" spans="1:7" ht="12.75" x14ac:dyDescent="0.2">
      <c r="A92" s="18"/>
      <c r="B92" s="46"/>
      <c r="C92" s="82"/>
      <c r="D92" s="75"/>
      <c r="E92" s="46"/>
      <c r="F92" s="46"/>
      <c r="G92" s="46"/>
    </row>
    <row r="93" spans="1:7" ht="12.75" x14ac:dyDescent="0.2">
      <c r="A93" s="18"/>
      <c r="B93" s="46"/>
      <c r="C93" s="82"/>
      <c r="D93" s="75"/>
      <c r="E93" s="46"/>
      <c r="F93" s="46"/>
      <c r="G93" s="46"/>
    </row>
    <row r="94" spans="1:7" ht="12.75" x14ac:dyDescent="0.2">
      <c r="A94" s="18"/>
      <c r="B94" s="46"/>
      <c r="C94" s="82"/>
      <c r="D94" s="75"/>
      <c r="E94" s="46"/>
      <c r="F94" s="46"/>
      <c r="G94" s="46"/>
    </row>
    <row r="95" spans="1:7" ht="12.75" x14ac:dyDescent="0.2">
      <c r="A95" s="18"/>
      <c r="B95" s="46"/>
      <c r="C95" s="82"/>
      <c r="D95" s="75"/>
      <c r="E95" s="46"/>
      <c r="F95" s="46"/>
      <c r="G95" s="46"/>
    </row>
    <row r="96" spans="1:7" ht="67.5" x14ac:dyDescent="0.2">
      <c r="A96" s="47" t="s">
        <v>5</v>
      </c>
      <c r="B96" s="48" t="s">
        <v>173</v>
      </c>
      <c r="C96" s="17" t="s">
        <v>7</v>
      </c>
      <c r="D96" s="17" t="s">
        <v>8</v>
      </c>
      <c r="E96" s="17" t="s">
        <v>0</v>
      </c>
      <c r="F96" s="17" t="s">
        <v>118</v>
      </c>
      <c r="G96" s="17" t="s">
        <v>10</v>
      </c>
    </row>
    <row r="97" spans="1:7" ht="12.75" x14ac:dyDescent="0.2">
      <c r="A97" s="75">
        <v>1</v>
      </c>
      <c r="B97" s="78" t="s">
        <v>386</v>
      </c>
      <c r="C97" s="126" t="s">
        <v>362</v>
      </c>
      <c r="D97" s="100" t="s">
        <v>62</v>
      </c>
      <c r="E97" s="81">
        <v>1</v>
      </c>
      <c r="F97" s="103">
        <v>0</v>
      </c>
      <c r="G97" s="103">
        <v>0</v>
      </c>
    </row>
    <row r="98" spans="1:7" ht="12.75" x14ac:dyDescent="0.2">
      <c r="A98" s="75">
        <v>2</v>
      </c>
      <c r="B98" s="80" t="s">
        <v>175</v>
      </c>
      <c r="C98" s="126" t="s">
        <v>176</v>
      </c>
      <c r="D98" s="81" t="s">
        <v>43</v>
      </c>
      <c r="E98" s="81">
        <v>1</v>
      </c>
      <c r="F98" s="103">
        <v>0</v>
      </c>
      <c r="G98" s="103">
        <v>0</v>
      </c>
    </row>
    <row r="99" spans="1:7" ht="12.75" x14ac:dyDescent="0.2">
      <c r="A99" s="75">
        <v>3</v>
      </c>
      <c r="B99" s="80" t="s">
        <v>387</v>
      </c>
      <c r="C99" s="126" t="s">
        <v>177</v>
      </c>
      <c r="D99" s="100" t="s">
        <v>126</v>
      </c>
      <c r="E99" s="81">
        <v>1</v>
      </c>
      <c r="F99" s="103">
        <v>0</v>
      </c>
      <c r="G99" s="103">
        <v>0</v>
      </c>
    </row>
    <row r="100" spans="1:7" ht="12.75" x14ac:dyDescent="0.2">
      <c r="A100" s="75">
        <v>4</v>
      </c>
      <c r="B100" s="80" t="s">
        <v>178</v>
      </c>
      <c r="C100" s="126" t="s">
        <v>179</v>
      </c>
      <c r="D100" s="81" t="s">
        <v>14</v>
      </c>
      <c r="E100" s="81">
        <v>1</v>
      </c>
      <c r="F100" s="103">
        <v>0</v>
      </c>
      <c r="G100" s="103">
        <v>0</v>
      </c>
    </row>
    <row r="101" spans="1:7" ht="12.75" x14ac:dyDescent="0.2">
      <c r="A101" s="75">
        <v>5</v>
      </c>
      <c r="B101" s="80" t="s">
        <v>388</v>
      </c>
      <c r="C101" s="126" t="s">
        <v>375</v>
      </c>
      <c r="D101" s="109" t="s">
        <v>181</v>
      </c>
      <c r="E101" s="81">
        <v>1</v>
      </c>
      <c r="F101" s="103">
        <v>0</v>
      </c>
      <c r="G101" s="103">
        <v>0</v>
      </c>
    </row>
    <row r="102" spans="1:7" ht="12.75" x14ac:dyDescent="0.2">
      <c r="A102" s="75">
        <v>6</v>
      </c>
      <c r="B102" s="80" t="s">
        <v>182</v>
      </c>
      <c r="C102" s="126" t="s">
        <v>376</v>
      </c>
      <c r="D102" s="103" t="s">
        <v>181</v>
      </c>
      <c r="E102" s="81">
        <v>1</v>
      </c>
      <c r="F102" s="103">
        <v>0</v>
      </c>
      <c r="G102" s="103">
        <v>0</v>
      </c>
    </row>
    <row r="103" spans="1:7" ht="12.75" x14ac:dyDescent="0.2">
      <c r="A103" s="75">
        <v>7</v>
      </c>
      <c r="B103" s="80" t="s">
        <v>184</v>
      </c>
      <c r="C103" s="126" t="s">
        <v>185</v>
      </c>
      <c r="D103" s="81" t="s">
        <v>181</v>
      </c>
      <c r="E103" s="81">
        <v>1</v>
      </c>
      <c r="F103" s="103">
        <v>0</v>
      </c>
      <c r="G103" s="103">
        <v>0</v>
      </c>
    </row>
    <row r="104" spans="1:7" ht="12.75" x14ac:dyDescent="0.2">
      <c r="A104" s="75">
        <v>8</v>
      </c>
      <c r="B104" s="80" t="s">
        <v>186</v>
      </c>
      <c r="C104" s="126" t="s">
        <v>377</v>
      </c>
      <c r="D104" s="81" t="s">
        <v>188</v>
      </c>
      <c r="E104" s="81">
        <v>1</v>
      </c>
      <c r="F104" s="103">
        <v>0</v>
      </c>
      <c r="G104" s="103">
        <v>0</v>
      </c>
    </row>
    <row r="105" spans="1:7" ht="12.75" x14ac:dyDescent="0.2">
      <c r="A105" s="75">
        <v>9</v>
      </c>
      <c r="B105" s="80" t="s">
        <v>189</v>
      </c>
      <c r="C105" s="126" t="s">
        <v>378</v>
      </c>
      <c r="D105" s="81" t="s">
        <v>181</v>
      </c>
      <c r="E105" s="81">
        <v>1</v>
      </c>
      <c r="F105" s="103">
        <v>0</v>
      </c>
      <c r="G105" s="103">
        <v>0</v>
      </c>
    </row>
    <row r="106" spans="1:7" ht="12.75" x14ac:dyDescent="0.2">
      <c r="A106" s="75">
        <v>10</v>
      </c>
      <c r="B106" s="83" t="s">
        <v>190</v>
      </c>
      <c r="C106" s="126" t="s">
        <v>361</v>
      </c>
      <c r="D106" s="101" t="s">
        <v>20</v>
      </c>
      <c r="E106" s="101">
        <v>1</v>
      </c>
      <c r="F106" s="103">
        <v>0</v>
      </c>
      <c r="G106" s="103">
        <v>0</v>
      </c>
    </row>
    <row r="107" spans="1:7" ht="12.75" x14ac:dyDescent="0.2">
      <c r="A107" s="75">
        <v>11</v>
      </c>
      <c r="B107" s="83" t="s">
        <v>192</v>
      </c>
      <c r="C107" s="126" t="s">
        <v>359</v>
      </c>
      <c r="D107" s="81" t="s">
        <v>43</v>
      </c>
      <c r="E107" s="101">
        <v>1</v>
      </c>
      <c r="F107" s="103">
        <v>0</v>
      </c>
      <c r="G107" s="103">
        <v>0</v>
      </c>
    </row>
    <row r="108" spans="1:7" ht="12.75" x14ac:dyDescent="0.2">
      <c r="A108" s="75">
        <v>12</v>
      </c>
      <c r="B108" s="83" t="s">
        <v>194</v>
      </c>
      <c r="C108" s="126" t="s">
        <v>365</v>
      </c>
      <c r="D108" s="101" t="s">
        <v>20</v>
      </c>
      <c r="E108" s="81">
        <v>1</v>
      </c>
      <c r="F108" s="103">
        <v>0</v>
      </c>
      <c r="G108" s="103">
        <v>0</v>
      </c>
    </row>
    <row r="109" spans="1:7" ht="12.75" x14ac:dyDescent="0.2">
      <c r="A109" s="75">
        <v>13</v>
      </c>
      <c r="B109" s="81" t="s">
        <v>196</v>
      </c>
      <c r="C109" s="126" t="s">
        <v>197</v>
      </c>
      <c r="D109" s="81" t="s">
        <v>181</v>
      </c>
      <c r="E109" s="81">
        <v>1</v>
      </c>
      <c r="F109" s="103">
        <v>0</v>
      </c>
      <c r="G109" s="103">
        <v>0</v>
      </c>
    </row>
    <row r="110" spans="1:7" ht="12.75" x14ac:dyDescent="0.2">
      <c r="A110" s="75">
        <v>14</v>
      </c>
      <c r="B110" s="81" t="s">
        <v>371</v>
      </c>
      <c r="C110" s="126" t="s">
        <v>373</v>
      </c>
      <c r="D110" s="81" t="s">
        <v>370</v>
      </c>
      <c r="E110" s="81">
        <v>1</v>
      </c>
      <c r="F110" s="103">
        <v>0</v>
      </c>
      <c r="G110" s="103">
        <v>0</v>
      </c>
    </row>
    <row r="111" spans="1:7" ht="12.75" x14ac:dyDescent="0.2">
      <c r="A111" s="75">
        <v>15</v>
      </c>
      <c r="B111" s="81" t="s">
        <v>379</v>
      </c>
      <c r="C111" s="126" t="s">
        <v>380</v>
      </c>
      <c r="D111" s="81" t="s">
        <v>381</v>
      </c>
      <c r="E111" s="81">
        <v>1</v>
      </c>
      <c r="F111" s="103">
        <v>0</v>
      </c>
      <c r="G111" s="103">
        <v>0</v>
      </c>
    </row>
    <row r="112" spans="1:7" ht="15" x14ac:dyDescent="0.25">
      <c r="A112" s="75"/>
      <c r="B112" s="130"/>
      <c r="C112" s="126"/>
      <c r="D112" s="75"/>
      <c r="E112" s="131">
        <v>15</v>
      </c>
      <c r="F112" s="131">
        <v>0</v>
      </c>
      <c r="G112" s="131">
        <v>0</v>
      </c>
    </row>
    <row r="113" spans="1:7" ht="12.75" x14ac:dyDescent="0.2">
      <c r="A113" s="18"/>
      <c r="B113" s="81"/>
      <c r="C113" s="82"/>
      <c r="D113" s="75"/>
      <c r="E113" s="18"/>
      <c r="F113" s="46"/>
      <c r="G113" s="46"/>
    </row>
    <row r="114" spans="1:7" ht="12.75" x14ac:dyDescent="0.2">
      <c r="A114" s="42">
        <v>91</v>
      </c>
      <c r="B114" s="51" t="s">
        <v>198</v>
      </c>
      <c r="C114" s="104"/>
      <c r="D114" s="108"/>
      <c r="E114" s="52">
        <v>615</v>
      </c>
      <c r="F114" s="52">
        <v>1723</v>
      </c>
      <c r="G114" s="52">
        <v>142</v>
      </c>
    </row>
    <row r="115" spans="1:7" ht="12.75" x14ac:dyDescent="0.2">
      <c r="A115" s="18"/>
      <c r="B115" s="53"/>
      <c r="C115" s="82"/>
      <c r="D115" s="75"/>
      <c r="E115" s="54"/>
      <c r="F115" s="54"/>
      <c r="G115" s="54"/>
    </row>
    <row r="116" spans="1:7" ht="45" x14ac:dyDescent="0.2">
      <c r="A116" s="47" t="s">
        <v>5</v>
      </c>
      <c r="B116" s="55" t="s">
        <v>199</v>
      </c>
      <c r="C116" s="6" t="s">
        <v>7</v>
      </c>
      <c r="D116" s="5" t="s">
        <v>8</v>
      </c>
      <c r="E116" s="5" t="s">
        <v>200</v>
      </c>
      <c r="F116" s="38"/>
      <c r="G116" s="38"/>
    </row>
    <row r="117" spans="1:7" x14ac:dyDescent="0.2">
      <c r="A117" s="56">
        <v>1</v>
      </c>
      <c r="B117" s="2" t="s">
        <v>1</v>
      </c>
      <c r="C117" s="117" t="s">
        <v>54</v>
      </c>
      <c r="D117" s="38" t="s">
        <v>146</v>
      </c>
      <c r="E117" s="70" t="s">
        <v>203</v>
      </c>
      <c r="F117" s="38"/>
      <c r="G117" s="38"/>
    </row>
    <row r="118" spans="1:7" ht="15" x14ac:dyDescent="0.25">
      <c r="A118" s="55" t="s">
        <v>204</v>
      </c>
      <c r="B118" s="122"/>
      <c r="C118" s="122"/>
      <c r="D118" s="38"/>
      <c r="E118" s="38"/>
      <c r="F118" s="38"/>
      <c r="G118" s="38"/>
    </row>
    <row r="119" spans="1:7" ht="15" x14ac:dyDescent="0.25">
      <c r="A119" s="56"/>
      <c r="B119" s="58" t="s">
        <v>205</v>
      </c>
      <c r="C119" s="122"/>
      <c r="D119" s="38"/>
      <c r="E119" s="38"/>
      <c r="F119" s="38"/>
      <c r="G119" s="38"/>
    </row>
    <row r="120" spans="1:7" ht="15" x14ac:dyDescent="0.25">
      <c r="A120" s="57"/>
      <c r="B120" s="2" t="s">
        <v>206</v>
      </c>
      <c r="C120" s="122"/>
      <c r="D120" s="38"/>
      <c r="E120" s="38"/>
      <c r="F120" s="38"/>
      <c r="G120" s="38"/>
    </row>
    <row r="121" spans="1:7" ht="15" x14ac:dyDescent="0.25">
      <c r="A121" s="59" t="s">
        <v>207</v>
      </c>
      <c r="B121" s="7" t="s">
        <v>332</v>
      </c>
      <c r="C121" s="61"/>
      <c r="D121" s="62"/>
      <c r="E121" s="122"/>
      <c r="F121" s="122"/>
      <c r="G121" s="122"/>
    </row>
    <row r="122" spans="1:7" ht="15" x14ac:dyDescent="0.25">
      <c r="A122" s="59" t="s">
        <v>208</v>
      </c>
      <c r="B122" s="2" t="s">
        <v>212</v>
      </c>
      <c r="C122" s="63"/>
      <c r="D122" s="62"/>
      <c r="E122" s="122"/>
      <c r="F122" s="122"/>
      <c r="G122" s="122"/>
    </row>
    <row r="123" spans="1:7" ht="15" x14ac:dyDescent="0.25">
      <c r="A123" s="59" t="s">
        <v>209</v>
      </c>
      <c r="B123" s="2" t="s">
        <v>214</v>
      </c>
      <c r="C123" s="64"/>
      <c r="D123" s="62"/>
      <c r="E123" s="122"/>
      <c r="F123" s="122"/>
      <c r="G123" s="122"/>
    </row>
    <row r="124" spans="1:7" ht="15" x14ac:dyDescent="0.25">
      <c r="A124" s="59" t="s">
        <v>210</v>
      </c>
      <c r="B124" s="2" t="s">
        <v>216</v>
      </c>
      <c r="C124" s="64"/>
      <c r="D124" s="62"/>
      <c r="E124" s="122"/>
      <c r="F124" s="122"/>
      <c r="G124" s="122"/>
    </row>
    <row r="125" spans="1:7" ht="15" x14ac:dyDescent="0.25">
      <c r="A125" s="59" t="s">
        <v>211</v>
      </c>
      <c r="B125" s="65" t="s">
        <v>218</v>
      </c>
      <c r="C125" s="66"/>
      <c r="D125" s="62"/>
      <c r="E125" s="122"/>
      <c r="F125" s="122"/>
      <c r="G125" s="122"/>
    </row>
    <row r="126" spans="1:7" ht="15" x14ac:dyDescent="0.25">
      <c r="A126" s="59" t="s">
        <v>213</v>
      </c>
      <c r="B126" s="65" t="s">
        <v>220</v>
      </c>
      <c r="C126" s="64"/>
      <c r="D126" s="62"/>
      <c r="E126" s="122"/>
      <c r="F126" s="122"/>
      <c r="G126" s="122"/>
    </row>
    <row r="127" spans="1:7" ht="15" x14ac:dyDescent="0.25">
      <c r="A127" s="59" t="s">
        <v>215</v>
      </c>
      <c r="B127" s="7" t="s">
        <v>241</v>
      </c>
      <c r="C127" s="2"/>
      <c r="D127" s="122"/>
      <c r="E127" s="38"/>
      <c r="F127" s="38"/>
      <c r="G127" s="122"/>
    </row>
    <row r="128" spans="1:7" ht="15" x14ac:dyDescent="0.25">
      <c r="A128" s="59" t="s">
        <v>217</v>
      </c>
      <c r="B128" s="7" t="s">
        <v>223</v>
      </c>
      <c r="C128" s="2"/>
      <c r="D128" s="122"/>
      <c r="E128" s="38"/>
      <c r="F128" s="67"/>
      <c r="G128" s="122"/>
    </row>
    <row r="129" spans="1:7" ht="15" x14ac:dyDescent="0.25">
      <c r="A129" s="59" t="s">
        <v>219</v>
      </c>
      <c r="B129" s="68" t="s">
        <v>331</v>
      </c>
      <c r="C129" s="122"/>
      <c r="D129" s="122"/>
      <c r="E129" s="122"/>
      <c r="F129" s="38"/>
      <c r="G129" s="38"/>
    </row>
    <row r="130" spans="1:7" ht="15" x14ac:dyDescent="0.25">
      <c r="A130" s="59" t="s">
        <v>221</v>
      </c>
      <c r="B130" s="2" t="s">
        <v>227</v>
      </c>
      <c r="C130" s="122"/>
      <c r="D130" s="122"/>
      <c r="E130" s="122"/>
      <c r="F130" s="38"/>
      <c r="G130" s="38"/>
    </row>
    <row r="131" spans="1:7" ht="15" x14ac:dyDescent="0.25">
      <c r="A131" s="59" t="s">
        <v>222</v>
      </c>
      <c r="B131" s="7" t="s">
        <v>229</v>
      </c>
      <c r="C131" s="57"/>
      <c r="D131" s="57"/>
      <c r="E131" s="38"/>
      <c r="F131" s="38"/>
      <c r="G131" s="122"/>
    </row>
    <row r="132" spans="1:7" ht="15" x14ac:dyDescent="0.25">
      <c r="A132" s="59" t="s">
        <v>224</v>
      </c>
      <c r="B132" s="7" t="s">
        <v>231</v>
      </c>
      <c r="C132" s="69"/>
      <c r="D132" s="57"/>
      <c r="E132" s="35"/>
      <c r="F132" s="38"/>
      <c r="G132" s="38"/>
    </row>
    <row r="133" spans="1:7" x14ac:dyDescent="0.2">
      <c r="A133" s="59" t="s">
        <v>226</v>
      </c>
      <c r="B133" s="7" t="s">
        <v>240</v>
      </c>
      <c r="C133" s="63"/>
      <c r="D133" s="57"/>
      <c r="E133" s="57"/>
      <c r="F133" s="38"/>
      <c r="G133" s="38"/>
    </row>
    <row r="134" spans="1:7" ht="15" x14ac:dyDescent="0.25">
      <c r="A134" s="59" t="s">
        <v>228</v>
      </c>
      <c r="B134" s="7" t="s">
        <v>234</v>
      </c>
      <c r="C134" s="38"/>
      <c r="D134" s="38"/>
      <c r="E134" s="38"/>
      <c r="F134" s="38"/>
      <c r="G134" s="122"/>
    </row>
    <row r="135" spans="1:7" ht="15" x14ac:dyDescent="0.25">
      <c r="A135" s="123" t="s">
        <v>230</v>
      </c>
      <c r="B135" s="2" t="s">
        <v>247</v>
      </c>
      <c r="C135" s="122"/>
      <c r="D135" s="122"/>
      <c r="E135" s="122"/>
      <c r="F135" s="122"/>
      <c r="G135" s="122"/>
    </row>
    <row r="136" spans="1:7" ht="15" x14ac:dyDescent="0.25">
      <c r="A136" s="123" t="s">
        <v>232</v>
      </c>
      <c r="B136" s="2" t="s">
        <v>248</v>
      </c>
      <c r="C136" s="2"/>
      <c r="D136" s="122"/>
      <c r="E136" s="122"/>
      <c r="F136" s="122"/>
      <c r="G136" s="122"/>
    </row>
    <row r="137" spans="1:7" ht="15" x14ac:dyDescent="0.25">
      <c r="A137" s="59" t="s">
        <v>233</v>
      </c>
      <c r="B137" s="2" t="s">
        <v>236</v>
      </c>
      <c r="C137" s="122"/>
      <c r="D137" s="122"/>
      <c r="E137" s="122"/>
      <c r="F137" s="122"/>
      <c r="G137" s="122"/>
    </row>
    <row r="138" spans="1:7" ht="15" x14ac:dyDescent="0.25">
      <c r="A138" s="59" t="s">
        <v>343</v>
      </c>
      <c r="B138" s="2" t="s">
        <v>345</v>
      </c>
      <c r="C138" s="122"/>
      <c r="D138" s="122"/>
      <c r="E138" s="122"/>
      <c r="F138" s="122"/>
      <c r="G138" s="122"/>
    </row>
    <row r="139" spans="1:7" ht="15" x14ac:dyDescent="0.25">
      <c r="A139" s="59" t="s">
        <v>344</v>
      </c>
      <c r="B139" s="2" t="s">
        <v>346</v>
      </c>
      <c r="C139" s="122"/>
      <c r="D139" s="122"/>
      <c r="E139" s="122"/>
      <c r="F139" s="122"/>
      <c r="G139" s="122"/>
    </row>
    <row r="140" spans="1:7" ht="15" x14ac:dyDescent="0.25">
      <c r="A140" s="59" t="s">
        <v>323</v>
      </c>
      <c r="B140" s="2" t="s">
        <v>369</v>
      </c>
      <c r="C140" s="2"/>
      <c r="D140" s="122"/>
      <c r="E140" s="122"/>
      <c r="F140" s="122"/>
      <c r="G140" s="122"/>
    </row>
  </sheetData>
  <mergeCells count="2">
    <mergeCell ref="B1:G1"/>
    <mergeCell ref="B2:G2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40"/>
  <sheetViews>
    <sheetView topLeftCell="A43" workbookViewId="0">
      <selection activeCell="K63" sqref="K63"/>
    </sheetView>
  </sheetViews>
  <sheetFormatPr baseColWidth="10" defaultColWidth="11.42578125" defaultRowHeight="11.25" x14ac:dyDescent="0.2"/>
  <cols>
    <col min="1" max="1" width="5" style="2" customWidth="1"/>
    <col min="2" max="2" width="38.28515625" style="2" customWidth="1"/>
    <col min="3" max="3" width="12" style="34" customWidth="1"/>
    <col min="4" max="4" width="13.5703125" style="2" customWidth="1"/>
    <col min="5" max="5" width="5.7109375" style="2" customWidth="1"/>
    <col min="6" max="6" width="6.85546875" style="2" customWidth="1"/>
    <col min="7" max="7" width="7.85546875" style="2" customWidth="1"/>
    <col min="8" max="16384" width="11.42578125" style="2"/>
  </cols>
  <sheetData>
    <row r="1" spans="1:8" ht="18.75" customHeight="1" x14ac:dyDescent="0.25">
      <c r="A1" s="1"/>
      <c r="B1" s="194" t="s">
        <v>4</v>
      </c>
      <c r="C1" s="194"/>
      <c r="D1" s="194"/>
      <c r="E1" s="194"/>
      <c r="F1" s="194"/>
      <c r="G1" s="194"/>
      <c r="H1" s="122"/>
    </row>
    <row r="2" spans="1:8" ht="11.25" customHeight="1" x14ac:dyDescent="0.25">
      <c r="A2" s="3"/>
      <c r="B2" s="193" t="s">
        <v>389</v>
      </c>
      <c r="C2" s="193"/>
      <c r="D2" s="193"/>
      <c r="E2" s="193"/>
      <c r="F2" s="193"/>
      <c r="G2" s="193"/>
      <c r="H2" s="122"/>
    </row>
    <row r="3" spans="1:8" ht="66" customHeight="1" x14ac:dyDescent="0.25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  <c r="H3" s="122"/>
    </row>
    <row r="4" spans="1:8" ht="22.5" customHeight="1" x14ac:dyDescent="0.25">
      <c r="A4" s="7"/>
      <c r="B4" s="8" t="s">
        <v>11</v>
      </c>
      <c r="C4" s="9"/>
      <c r="D4" s="10"/>
      <c r="E4" s="127"/>
      <c r="F4" s="127"/>
      <c r="G4" s="127"/>
      <c r="H4" s="122"/>
    </row>
    <row r="5" spans="1:8" ht="12.75" x14ac:dyDescent="0.2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167</v>
      </c>
      <c r="G5" s="75">
        <v>2</v>
      </c>
      <c r="H5" s="128"/>
    </row>
    <row r="6" spans="1:8" ht="12.75" x14ac:dyDescent="0.2">
      <c r="A6" s="75">
        <v>2</v>
      </c>
      <c r="B6" s="84" t="s">
        <v>15</v>
      </c>
      <c r="C6" s="113" t="s">
        <v>16</v>
      </c>
      <c r="D6" s="84" t="s">
        <v>14</v>
      </c>
      <c r="E6" s="77">
        <v>56</v>
      </c>
      <c r="F6" s="75">
        <v>152</v>
      </c>
      <c r="G6" s="75">
        <v>1</v>
      </c>
      <c r="H6" s="128"/>
    </row>
    <row r="7" spans="1:8" ht="15" x14ac:dyDescent="0.25">
      <c r="A7" s="75"/>
      <c r="B7" s="8" t="s">
        <v>17</v>
      </c>
      <c r="C7" s="113"/>
      <c r="D7" s="72"/>
      <c r="E7" s="72"/>
      <c r="F7" s="75"/>
      <c r="G7" s="75"/>
      <c r="H7" s="122"/>
    </row>
    <row r="8" spans="1:8" ht="15" x14ac:dyDescent="0.25">
      <c r="A8" s="75"/>
      <c r="B8" s="17" t="s">
        <v>18</v>
      </c>
      <c r="C8" s="113"/>
      <c r="D8" s="72"/>
      <c r="E8" s="72"/>
      <c r="F8" s="18"/>
      <c r="G8" s="75"/>
      <c r="H8" s="122"/>
    </row>
    <row r="9" spans="1:8" ht="15" x14ac:dyDescent="0.25">
      <c r="A9" s="75">
        <v>1</v>
      </c>
      <c r="B9" s="78" t="s">
        <v>238</v>
      </c>
      <c r="C9" s="113" t="s">
        <v>19</v>
      </c>
      <c r="D9" s="101" t="s">
        <v>20</v>
      </c>
      <c r="E9" s="73">
        <v>6</v>
      </c>
      <c r="F9" s="75">
        <v>0</v>
      </c>
      <c r="G9" s="75">
        <v>0</v>
      </c>
      <c r="H9" s="122"/>
    </row>
    <row r="10" spans="1:8" ht="15" x14ac:dyDescent="0.25">
      <c r="A10" s="75"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6</v>
      </c>
      <c r="G10" s="76">
        <v>0</v>
      </c>
      <c r="H10" s="122"/>
    </row>
    <row r="11" spans="1:8" ht="15" x14ac:dyDescent="0.25">
      <c r="A11" s="75">
        <v>3</v>
      </c>
      <c r="B11" s="78" t="s">
        <v>249</v>
      </c>
      <c r="C11" s="113" t="s">
        <v>23</v>
      </c>
      <c r="D11" s="101" t="s">
        <v>22</v>
      </c>
      <c r="E11" s="73">
        <v>47</v>
      </c>
      <c r="F11" s="75">
        <v>307</v>
      </c>
      <c r="G11" s="75">
        <v>5</v>
      </c>
      <c r="H11" s="122"/>
    </row>
    <row r="12" spans="1:8" ht="20.25" customHeight="1" x14ac:dyDescent="0.25">
      <c r="A12" s="75">
        <v>4</v>
      </c>
      <c r="B12" s="89" t="s">
        <v>24</v>
      </c>
      <c r="C12" s="113" t="s">
        <v>25</v>
      </c>
      <c r="D12" s="101" t="s">
        <v>26</v>
      </c>
      <c r="E12" s="73">
        <v>2</v>
      </c>
      <c r="F12" s="75">
        <v>0</v>
      </c>
      <c r="G12" s="75">
        <v>0</v>
      </c>
      <c r="H12" s="122"/>
    </row>
    <row r="13" spans="1:8" ht="15" x14ac:dyDescent="0.25">
      <c r="A13" s="75">
        <v>5</v>
      </c>
      <c r="B13" s="78" t="s">
        <v>27</v>
      </c>
      <c r="C13" s="113" t="s">
        <v>28</v>
      </c>
      <c r="D13" s="101" t="s">
        <v>29</v>
      </c>
      <c r="E13" s="73">
        <v>17</v>
      </c>
      <c r="F13" s="75">
        <v>22</v>
      </c>
      <c r="G13" s="75">
        <v>0</v>
      </c>
      <c r="H13" s="122"/>
    </row>
    <row r="14" spans="1:8" ht="15" x14ac:dyDescent="0.25">
      <c r="A14" s="75">
        <v>6</v>
      </c>
      <c r="B14" s="78" t="s">
        <v>244</v>
      </c>
      <c r="C14" s="113" t="s">
        <v>30</v>
      </c>
      <c r="D14" s="101" t="s">
        <v>31</v>
      </c>
      <c r="E14" s="73">
        <v>1</v>
      </c>
      <c r="F14" s="75">
        <v>0</v>
      </c>
      <c r="G14" s="75">
        <v>0</v>
      </c>
      <c r="H14" s="122"/>
    </row>
    <row r="15" spans="1:8" ht="25.5" x14ac:dyDescent="0.25">
      <c r="A15" s="75">
        <v>7</v>
      </c>
      <c r="B15" s="84" t="s">
        <v>270</v>
      </c>
      <c r="C15" s="113" t="s">
        <v>286</v>
      </c>
      <c r="D15" s="101" t="s">
        <v>33</v>
      </c>
      <c r="E15" s="73">
        <v>1</v>
      </c>
      <c r="F15" s="75">
        <v>0</v>
      </c>
      <c r="G15" s="75">
        <v>0</v>
      </c>
      <c r="H15" s="122"/>
    </row>
    <row r="16" spans="1:8" ht="15" x14ac:dyDescent="0.25">
      <c r="A16" s="75">
        <v>8</v>
      </c>
      <c r="B16" s="80" t="s">
        <v>256</v>
      </c>
      <c r="C16" s="113" t="s">
        <v>34</v>
      </c>
      <c r="D16" s="81" t="s">
        <v>35</v>
      </c>
      <c r="E16" s="75">
        <v>4</v>
      </c>
      <c r="F16" s="75">
        <v>4</v>
      </c>
      <c r="G16" s="75">
        <v>1</v>
      </c>
      <c r="H16" s="122"/>
    </row>
    <row r="17" spans="1:7" ht="12.75" x14ac:dyDescent="0.2">
      <c r="A17" s="75">
        <v>9</v>
      </c>
      <c r="B17" s="81" t="s">
        <v>265</v>
      </c>
      <c r="C17" s="113" t="s">
        <v>36</v>
      </c>
      <c r="D17" s="81" t="s">
        <v>37</v>
      </c>
      <c r="E17" s="75">
        <v>1</v>
      </c>
      <c r="F17" s="75">
        <v>0</v>
      </c>
      <c r="G17" s="75">
        <v>0</v>
      </c>
    </row>
    <row r="18" spans="1:7" ht="12.75" x14ac:dyDescent="0.2">
      <c r="A18" s="75">
        <v>10</v>
      </c>
      <c r="B18" s="78" t="s">
        <v>38</v>
      </c>
      <c r="C18" s="113" t="s">
        <v>285</v>
      </c>
      <c r="D18" s="101" t="s">
        <v>40</v>
      </c>
      <c r="E18" s="73">
        <v>1</v>
      </c>
      <c r="F18" s="75">
        <v>0</v>
      </c>
      <c r="G18" s="75">
        <v>0</v>
      </c>
    </row>
    <row r="19" spans="1:7" ht="12.75" x14ac:dyDescent="0.2">
      <c r="A19" s="75">
        <v>11</v>
      </c>
      <c r="B19" s="80" t="s">
        <v>250</v>
      </c>
      <c r="C19" s="113" t="s">
        <v>46</v>
      </c>
      <c r="D19" s="81" t="s">
        <v>35</v>
      </c>
      <c r="E19" s="75">
        <v>23</v>
      </c>
      <c r="F19" s="75">
        <v>29</v>
      </c>
      <c r="G19" s="75">
        <v>6</v>
      </c>
    </row>
    <row r="20" spans="1:7" ht="12.75" x14ac:dyDescent="0.2">
      <c r="A20" s="75">
        <v>12</v>
      </c>
      <c r="B20" s="80" t="s">
        <v>258</v>
      </c>
      <c r="C20" s="113" t="s">
        <v>47</v>
      </c>
      <c r="D20" s="81" t="s">
        <v>31</v>
      </c>
      <c r="E20" s="75">
        <v>6</v>
      </c>
      <c r="F20" s="75">
        <v>3</v>
      </c>
      <c r="G20" s="75">
        <v>0</v>
      </c>
    </row>
    <row r="21" spans="1:7" ht="12.75" x14ac:dyDescent="0.2">
      <c r="A21" s="75">
        <v>13</v>
      </c>
      <c r="B21" s="78" t="s">
        <v>48</v>
      </c>
      <c r="C21" s="113" t="s">
        <v>49</v>
      </c>
      <c r="D21" s="101" t="s">
        <v>50</v>
      </c>
      <c r="E21" s="73">
        <v>3</v>
      </c>
      <c r="F21" s="75">
        <v>0</v>
      </c>
      <c r="G21" s="75">
        <v>0</v>
      </c>
    </row>
    <row r="22" spans="1:7" ht="12.75" x14ac:dyDescent="0.2">
      <c r="A22" s="75">
        <v>14</v>
      </c>
      <c r="B22" s="84" t="s">
        <v>384</v>
      </c>
      <c r="C22" s="113" t="s">
        <v>52</v>
      </c>
      <c r="D22" s="101" t="s">
        <v>22</v>
      </c>
      <c r="E22" s="73">
        <v>44</v>
      </c>
      <c r="F22" s="75">
        <v>212</v>
      </c>
      <c r="G22" s="75">
        <v>8</v>
      </c>
    </row>
    <row r="23" spans="1:7" ht="12.75" x14ac:dyDescent="0.2">
      <c r="A23" s="75">
        <v>15</v>
      </c>
      <c r="B23" s="89" t="s">
        <v>53</v>
      </c>
      <c r="C23" s="113" t="s">
        <v>54</v>
      </c>
      <c r="D23" s="101" t="s">
        <v>55</v>
      </c>
      <c r="E23" s="73">
        <v>10</v>
      </c>
      <c r="F23" s="75">
        <v>13</v>
      </c>
      <c r="G23" s="75">
        <v>0</v>
      </c>
    </row>
    <row r="24" spans="1:7" ht="12.75" x14ac:dyDescent="0.2">
      <c r="A24" s="75">
        <v>16</v>
      </c>
      <c r="B24" s="89" t="s">
        <v>257</v>
      </c>
      <c r="C24" s="113" t="s">
        <v>56</v>
      </c>
      <c r="D24" s="101" t="s">
        <v>20</v>
      </c>
      <c r="E24" s="73">
        <v>11</v>
      </c>
      <c r="F24" s="75">
        <v>52</v>
      </c>
      <c r="G24" s="75">
        <v>3</v>
      </c>
    </row>
    <row r="25" spans="1:7" s="7" customFormat="1" ht="12.75" x14ac:dyDescent="0.2">
      <c r="A25" s="75">
        <v>17</v>
      </c>
      <c r="B25" s="80" t="s">
        <v>57</v>
      </c>
      <c r="C25" s="113" t="s">
        <v>58</v>
      </c>
      <c r="D25" s="81" t="s">
        <v>59</v>
      </c>
      <c r="E25" s="75">
        <v>9</v>
      </c>
      <c r="F25" s="75">
        <v>0</v>
      </c>
      <c r="G25" s="75">
        <v>12</v>
      </c>
    </row>
    <row r="26" spans="1:7" s="7" customFormat="1" ht="12.75" x14ac:dyDescent="0.2">
      <c r="A26" s="75">
        <v>18</v>
      </c>
      <c r="B26" s="80" t="s">
        <v>251</v>
      </c>
      <c r="C26" s="113" t="s">
        <v>60</v>
      </c>
      <c r="D26" s="81" t="s">
        <v>37</v>
      </c>
      <c r="E26" s="75">
        <v>2</v>
      </c>
      <c r="F26" s="75">
        <v>0</v>
      </c>
      <c r="G26" s="75">
        <v>0</v>
      </c>
    </row>
    <row r="27" spans="1:7" s="7" customFormat="1" ht="12.75" x14ac:dyDescent="0.2">
      <c r="A27" s="75">
        <v>19</v>
      </c>
      <c r="B27" s="80" t="s">
        <v>61</v>
      </c>
      <c r="C27" s="113" t="s">
        <v>60</v>
      </c>
      <c r="D27" s="81" t="s">
        <v>62</v>
      </c>
      <c r="E27" s="75">
        <v>2</v>
      </c>
      <c r="F27" s="75">
        <v>0</v>
      </c>
      <c r="G27" s="75">
        <v>0</v>
      </c>
    </row>
    <row r="28" spans="1:7" ht="12.75" x14ac:dyDescent="0.2">
      <c r="A28" s="75">
        <v>20</v>
      </c>
      <c r="B28" s="80" t="s">
        <v>63</v>
      </c>
      <c r="C28" s="113" t="s">
        <v>64</v>
      </c>
      <c r="D28" s="81" t="s">
        <v>37</v>
      </c>
      <c r="E28" s="75">
        <v>0</v>
      </c>
      <c r="F28" s="75">
        <v>0</v>
      </c>
      <c r="G28" s="75">
        <v>2</v>
      </c>
    </row>
    <row r="29" spans="1:7" ht="12.75" x14ac:dyDescent="0.2">
      <c r="A29" s="75">
        <v>21</v>
      </c>
      <c r="B29" s="80" t="s">
        <v>260</v>
      </c>
      <c r="C29" s="113" t="s">
        <v>65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2.75" x14ac:dyDescent="0.2">
      <c r="A30" s="75">
        <v>22</v>
      </c>
      <c r="B30" s="80" t="s">
        <v>66</v>
      </c>
      <c r="C30" s="113" t="s">
        <v>67</v>
      </c>
      <c r="D30" s="103" t="s">
        <v>68</v>
      </c>
      <c r="E30" s="75">
        <v>1</v>
      </c>
      <c r="F30" s="75">
        <v>0</v>
      </c>
      <c r="G30" s="75">
        <v>3</v>
      </c>
    </row>
    <row r="31" spans="1:7" ht="12.75" x14ac:dyDescent="0.2">
      <c r="A31" s="75">
        <v>23</v>
      </c>
      <c r="B31" s="80" t="s">
        <v>263</v>
      </c>
      <c r="C31" s="113" t="s">
        <v>341</v>
      </c>
      <c r="D31" s="103" t="s">
        <v>37</v>
      </c>
      <c r="E31" s="75">
        <v>1</v>
      </c>
      <c r="F31" s="75">
        <v>0</v>
      </c>
      <c r="G31" s="75">
        <v>0</v>
      </c>
    </row>
    <row r="32" spans="1:7" ht="12.75" x14ac:dyDescent="0.2">
      <c r="A32" s="75">
        <v>24</v>
      </c>
      <c r="B32" s="80" t="s">
        <v>70</v>
      </c>
      <c r="C32" s="113" t="s">
        <v>71</v>
      </c>
      <c r="D32" s="81" t="s">
        <v>55</v>
      </c>
      <c r="E32" s="75">
        <v>3</v>
      </c>
      <c r="F32" s="75">
        <v>0</v>
      </c>
      <c r="G32" s="75">
        <v>0</v>
      </c>
    </row>
    <row r="33" spans="1:7" ht="12.75" x14ac:dyDescent="0.2">
      <c r="A33" s="75">
        <v>25</v>
      </c>
      <c r="B33" s="80" t="s">
        <v>72</v>
      </c>
      <c r="C33" s="113" t="s">
        <v>73</v>
      </c>
      <c r="D33" s="81" t="s">
        <v>29</v>
      </c>
      <c r="E33" s="75">
        <v>1</v>
      </c>
      <c r="F33" s="75">
        <v>0</v>
      </c>
      <c r="G33" s="75">
        <v>0</v>
      </c>
    </row>
    <row r="34" spans="1:7" ht="12.75" x14ac:dyDescent="0.2">
      <c r="A34" s="75">
        <v>26</v>
      </c>
      <c r="B34" s="80" t="s">
        <v>74</v>
      </c>
      <c r="C34" s="113" t="s">
        <v>75</v>
      </c>
      <c r="D34" s="81" t="s">
        <v>35</v>
      </c>
      <c r="E34" s="75">
        <v>3</v>
      </c>
      <c r="F34" s="75">
        <v>10</v>
      </c>
      <c r="G34" s="75">
        <v>0</v>
      </c>
    </row>
    <row r="35" spans="1:7" ht="12.75" x14ac:dyDescent="0.2">
      <c r="A35" s="75">
        <v>27</v>
      </c>
      <c r="B35" s="78" t="s">
        <v>76</v>
      </c>
      <c r="C35" s="113" t="s">
        <v>77</v>
      </c>
      <c r="D35" s="103" t="s">
        <v>22</v>
      </c>
      <c r="E35" s="73">
        <v>1</v>
      </c>
      <c r="F35" s="73">
        <v>0</v>
      </c>
      <c r="G35" s="73">
        <v>0</v>
      </c>
    </row>
    <row r="36" spans="1:7" ht="12.75" x14ac:dyDescent="0.2">
      <c r="A36" s="75">
        <v>28</v>
      </c>
      <c r="B36" s="125" t="s">
        <v>78</v>
      </c>
      <c r="C36" s="113" t="s">
        <v>79</v>
      </c>
      <c r="D36" s="81" t="s">
        <v>80</v>
      </c>
      <c r="E36" s="73">
        <v>2</v>
      </c>
      <c r="F36" s="75">
        <v>1</v>
      </c>
      <c r="G36" s="75">
        <v>14</v>
      </c>
    </row>
    <row r="37" spans="1:7" ht="12.75" x14ac:dyDescent="0.2">
      <c r="A37" s="75">
        <v>29</v>
      </c>
      <c r="B37" s="78" t="s">
        <v>81</v>
      </c>
      <c r="C37" s="113" t="s">
        <v>82</v>
      </c>
      <c r="D37" s="102" t="s">
        <v>22</v>
      </c>
      <c r="E37" s="77">
        <v>1</v>
      </c>
      <c r="F37" s="75">
        <v>0</v>
      </c>
      <c r="G37" s="75">
        <v>0</v>
      </c>
    </row>
    <row r="38" spans="1:7" ht="12.75" x14ac:dyDescent="0.2">
      <c r="A38" s="75"/>
      <c r="B38" s="17" t="s">
        <v>83</v>
      </c>
      <c r="C38" s="79"/>
      <c r="D38" s="72"/>
      <c r="E38" s="72"/>
      <c r="F38" s="75"/>
      <c r="G38" s="75"/>
    </row>
    <row r="39" spans="1:7" ht="12.75" x14ac:dyDescent="0.2">
      <c r="A39" s="75">
        <v>1</v>
      </c>
      <c r="B39" s="89" t="s">
        <v>84</v>
      </c>
      <c r="C39" s="95" t="s">
        <v>85</v>
      </c>
      <c r="D39" s="102" t="s">
        <v>14</v>
      </c>
      <c r="E39" s="77">
        <v>68</v>
      </c>
      <c r="F39" s="75">
        <v>456</v>
      </c>
      <c r="G39" s="75">
        <v>23</v>
      </c>
    </row>
    <row r="40" spans="1:7" ht="12.75" x14ac:dyDescent="0.2">
      <c r="A40" s="75">
        <v>2</v>
      </c>
      <c r="B40" s="84" t="s">
        <v>86</v>
      </c>
      <c r="C40" s="95" t="s">
        <v>87</v>
      </c>
      <c r="D40" s="101" t="s">
        <v>14</v>
      </c>
      <c r="E40" s="73">
        <v>6</v>
      </c>
      <c r="F40" s="75">
        <v>9</v>
      </c>
      <c r="G40" s="75">
        <v>3</v>
      </c>
    </row>
    <row r="41" spans="1:7" ht="12.75" x14ac:dyDescent="0.2">
      <c r="A41" s="75"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75">
        <v>24</v>
      </c>
      <c r="G41" s="75">
        <v>4</v>
      </c>
    </row>
    <row r="42" spans="1:7" ht="12.75" x14ac:dyDescent="0.2">
      <c r="A42" s="75">
        <v>4</v>
      </c>
      <c r="B42" s="89" t="s">
        <v>90</v>
      </c>
      <c r="C42" s="95" t="s">
        <v>91</v>
      </c>
      <c r="D42" s="101" t="s">
        <v>14</v>
      </c>
      <c r="E42" s="73">
        <v>26</v>
      </c>
      <c r="F42" s="75">
        <v>66</v>
      </c>
      <c r="G42" s="75">
        <v>4</v>
      </c>
    </row>
    <row r="43" spans="1:7" ht="12.75" x14ac:dyDescent="0.2">
      <c r="A43" s="75"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6</v>
      </c>
      <c r="G43" s="75">
        <v>0</v>
      </c>
    </row>
    <row r="44" spans="1:7" ht="12.75" x14ac:dyDescent="0.2">
      <c r="A44" s="75"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7" ht="12.75" x14ac:dyDescent="0.2">
      <c r="A45" s="75">
        <v>7</v>
      </c>
      <c r="B45" s="84" t="s">
        <v>96</v>
      </c>
      <c r="C45" s="95" t="s">
        <v>357</v>
      </c>
      <c r="D45" s="101" t="s">
        <v>14</v>
      </c>
      <c r="E45" s="73">
        <v>28</v>
      </c>
      <c r="F45" s="75">
        <v>47</v>
      </c>
      <c r="G45" s="75">
        <v>10</v>
      </c>
    </row>
    <row r="46" spans="1:7" ht="12.75" x14ac:dyDescent="0.2">
      <c r="A46" s="75">
        <v>8</v>
      </c>
      <c r="B46" s="89" t="s">
        <v>98</v>
      </c>
      <c r="C46" s="95" t="s">
        <v>283</v>
      </c>
      <c r="D46" s="101" t="s">
        <v>14</v>
      </c>
      <c r="E46" s="73">
        <v>34</v>
      </c>
      <c r="F46" s="75">
        <v>110</v>
      </c>
      <c r="G46" s="75">
        <v>27</v>
      </c>
    </row>
    <row r="47" spans="1:7" ht="12.75" x14ac:dyDescent="0.2">
      <c r="A47" s="75">
        <v>9</v>
      </c>
      <c r="B47" s="89" t="s">
        <v>100</v>
      </c>
      <c r="C47" s="95" t="s">
        <v>284</v>
      </c>
      <c r="D47" s="101" t="s">
        <v>14</v>
      </c>
      <c r="E47" s="73">
        <v>11</v>
      </c>
      <c r="F47" s="75">
        <v>26</v>
      </c>
      <c r="G47" s="75">
        <v>1</v>
      </c>
    </row>
    <row r="48" spans="1:7" ht="12.75" x14ac:dyDescent="0.2">
      <c r="A48" s="75">
        <v>10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0</v>
      </c>
      <c r="G48" s="75">
        <v>0</v>
      </c>
    </row>
    <row r="49" spans="1:7" ht="12.75" x14ac:dyDescent="0.2">
      <c r="A49" s="75">
        <v>11</v>
      </c>
      <c r="B49" s="89" t="s">
        <v>269</v>
      </c>
      <c r="C49" s="95" t="s">
        <v>355</v>
      </c>
      <c r="D49" s="101" t="s">
        <v>14</v>
      </c>
      <c r="E49" s="73">
        <v>5</v>
      </c>
      <c r="F49" s="75">
        <v>2</v>
      </c>
      <c r="G49" s="75">
        <v>5</v>
      </c>
    </row>
    <row r="50" spans="1:7" ht="12.75" x14ac:dyDescent="0.2">
      <c r="A50" s="75">
        <v>12</v>
      </c>
      <c r="B50" s="89" t="s">
        <v>105</v>
      </c>
      <c r="C50" s="95" t="s">
        <v>354</v>
      </c>
      <c r="D50" s="101" t="s">
        <v>14</v>
      </c>
      <c r="E50" s="73">
        <v>5</v>
      </c>
      <c r="F50" s="75">
        <v>0</v>
      </c>
      <c r="G50" s="75">
        <v>1</v>
      </c>
    </row>
    <row r="51" spans="1:7" ht="12.75" x14ac:dyDescent="0.2">
      <c r="A51" s="75">
        <v>13</v>
      </c>
      <c r="B51" s="80" t="s">
        <v>107</v>
      </c>
      <c r="C51" s="95" t="s">
        <v>353</v>
      </c>
      <c r="D51" s="103" t="s">
        <v>14</v>
      </c>
      <c r="E51" s="73">
        <v>6</v>
      </c>
      <c r="F51" s="73">
        <v>15</v>
      </c>
      <c r="G51" s="73">
        <v>1</v>
      </c>
    </row>
    <row r="52" spans="1:7" ht="12.75" x14ac:dyDescent="0.2">
      <c r="A52" s="75">
        <v>14</v>
      </c>
      <c r="B52" s="84" t="s">
        <v>109</v>
      </c>
      <c r="C52" s="95" t="s">
        <v>71</v>
      </c>
      <c r="D52" s="103" t="s">
        <v>14</v>
      </c>
      <c r="E52" s="73">
        <v>3</v>
      </c>
      <c r="F52" s="73">
        <v>0</v>
      </c>
      <c r="G52" s="73">
        <v>0</v>
      </c>
    </row>
    <row r="53" spans="1:7" ht="12.75" x14ac:dyDescent="0.2">
      <c r="A53" s="75">
        <v>15</v>
      </c>
      <c r="B53" s="89" t="s">
        <v>259</v>
      </c>
      <c r="C53" s="95" t="s">
        <v>111</v>
      </c>
      <c r="D53" s="103" t="s">
        <v>14</v>
      </c>
      <c r="E53" s="73">
        <v>5</v>
      </c>
      <c r="F53" s="73">
        <v>5</v>
      </c>
      <c r="G53" s="73">
        <v>0</v>
      </c>
    </row>
    <row r="54" spans="1:7" ht="12.75" x14ac:dyDescent="0.2">
      <c r="A54" s="75">
        <v>16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2.75" x14ac:dyDescent="0.2">
      <c r="A55" s="75">
        <v>17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2</v>
      </c>
      <c r="G55" s="73">
        <v>0</v>
      </c>
    </row>
    <row r="56" spans="1:7" ht="12.75" x14ac:dyDescent="0.2">
      <c r="A56" s="75">
        <v>18</v>
      </c>
      <c r="B56" s="78" t="s">
        <v>350</v>
      </c>
      <c r="C56" s="95" t="s">
        <v>358</v>
      </c>
      <c r="D56" s="103" t="s">
        <v>14</v>
      </c>
      <c r="E56" s="73">
        <v>1</v>
      </c>
      <c r="F56" s="73">
        <v>0</v>
      </c>
      <c r="G56" s="73">
        <v>0</v>
      </c>
    </row>
    <row r="57" spans="1:7" ht="12.75" x14ac:dyDescent="0.2">
      <c r="A57" s="42">
        <v>49</v>
      </c>
      <c r="B57" s="17" t="s">
        <v>116</v>
      </c>
      <c r="C57" s="95"/>
      <c r="D57" s="103"/>
      <c r="E57" s="135">
        <v>572</v>
      </c>
      <c r="F57" s="135">
        <v>1748</v>
      </c>
      <c r="G57" s="135">
        <v>140</v>
      </c>
    </row>
    <row r="58" spans="1:7" ht="15" x14ac:dyDescent="0.25">
      <c r="A58" s="75"/>
      <c r="B58" s="33"/>
      <c r="C58" s="122"/>
      <c r="D58" s="35"/>
      <c r="E58" s="36"/>
      <c r="F58" s="37"/>
      <c r="G58" s="38"/>
    </row>
    <row r="59" spans="1:7" ht="15" x14ac:dyDescent="0.25">
      <c r="A59" s="75"/>
      <c r="B59" s="33"/>
      <c r="C59" s="122"/>
      <c r="D59" s="35"/>
      <c r="E59" s="36"/>
      <c r="F59" s="37"/>
      <c r="G59" s="38"/>
    </row>
    <row r="60" spans="1:7" ht="67.5" x14ac:dyDescent="0.2">
      <c r="A60" s="8" t="s">
        <v>5</v>
      </c>
      <c r="B60" s="17" t="s">
        <v>117</v>
      </c>
      <c r="C60" s="17" t="s">
        <v>7</v>
      </c>
      <c r="D60" s="17" t="s">
        <v>8</v>
      </c>
      <c r="E60" s="39" t="s">
        <v>0</v>
      </c>
      <c r="F60" s="39" t="s">
        <v>118</v>
      </c>
      <c r="G60" s="39" t="s">
        <v>10</v>
      </c>
    </row>
    <row r="61" spans="1:7" ht="12.75" x14ac:dyDescent="0.2">
      <c r="A61" s="75">
        <v>1</v>
      </c>
      <c r="B61" s="84" t="s">
        <v>119</v>
      </c>
      <c r="C61" s="91" t="s">
        <v>120</v>
      </c>
      <c r="D61" s="124" t="s">
        <v>22</v>
      </c>
      <c r="E61" s="74">
        <v>1</v>
      </c>
      <c r="F61" s="76">
        <v>0</v>
      </c>
      <c r="G61" s="76">
        <v>0</v>
      </c>
    </row>
    <row r="62" spans="1:7" ht="12.75" x14ac:dyDescent="0.2">
      <c r="A62" s="75">
        <v>2</v>
      </c>
      <c r="B62" s="84" t="s">
        <v>246</v>
      </c>
      <c r="C62" s="91" t="s">
        <v>271</v>
      </c>
      <c r="D62" s="101" t="s">
        <v>22</v>
      </c>
      <c r="E62" s="73">
        <v>1</v>
      </c>
      <c r="F62" s="106">
        <v>0</v>
      </c>
      <c r="G62" s="106">
        <v>0</v>
      </c>
    </row>
    <row r="63" spans="1:7" ht="12.75" x14ac:dyDescent="0.2">
      <c r="A63" s="75">
        <v>3</v>
      </c>
      <c r="B63" s="84" t="s">
        <v>122</v>
      </c>
      <c r="C63" s="91" t="s">
        <v>272</v>
      </c>
      <c r="D63" s="124" t="s">
        <v>45</v>
      </c>
      <c r="E63" s="74">
        <v>1</v>
      </c>
      <c r="F63" s="106">
        <v>0</v>
      </c>
      <c r="G63" s="106">
        <v>0</v>
      </c>
    </row>
    <row r="64" spans="1:7" ht="12.75" x14ac:dyDescent="0.2">
      <c r="A64" s="75">
        <v>4</v>
      </c>
      <c r="B64" s="80" t="s">
        <v>124</v>
      </c>
      <c r="C64" s="91" t="s">
        <v>273</v>
      </c>
      <c r="D64" s="81" t="s">
        <v>126</v>
      </c>
      <c r="E64" s="75">
        <v>1</v>
      </c>
      <c r="F64" s="106">
        <v>0</v>
      </c>
      <c r="G64" s="106">
        <v>0</v>
      </c>
    </row>
    <row r="65" spans="1:7" ht="12.75" x14ac:dyDescent="0.2">
      <c r="A65" s="75">
        <v>5</v>
      </c>
      <c r="B65" s="80" t="s">
        <v>127</v>
      </c>
      <c r="C65" s="91" t="s">
        <v>274</v>
      </c>
      <c r="D65" s="81" t="s">
        <v>35</v>
      </c>
      <c r="E65" s="75">
        <v>1</v>
      </c>
      <c r="F65" s="106">
        <v>0</v>
      </c>
      <c r="G65" s="106">
        <v>0</v>
      </c>
    </row>
    <row r="66" spans="1:7" ht="12.75" x14ac:dyDescent="0.2">
      <c r="A66" s="75">
        <v>6</v>
      </c>
      <c r="B66" s="80" t="s">
        <v>129</v>
      </c>
      <c r="C66" s="91" t="s">
        <v>275</v>
      </c>
      <c r="D66" s="81" t="s">
        <v>22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v>7</v>
      </c>
      <c r="B67" s="80" t="s">
        <v>131</v>
      </c>
      <c r="C67" s="91" t="s">
        <v>276</v>
      </c>
      <c r="D67" s="81" t="s">
        <v>133</v>
      </c>
      <c r="E67" s="75">
        <v>1</v>
      </c>
      <c r="F67" s="106">
        <v>0</v>
      </c>
      <c r="G67" s="106">
        <v>0</v>
      </c>
    </row>
    <row r="68" spans="1:7" ht="12.75" x14ac:dyDescent="0.2">
      <c r="A68" s="75">
        <v>8</v>
      </c>
      <c r="B68" s="80" t="s">
        <v>2</v>
      </c>
      <c r="C68" s="91" t="s">
        <v>277</v>
      </c>
      <c r="D68" s="81" t="s">
        <v>135</v>
      </c>
      <c r="E68" s="75">
        <v>1</v>
      </c>
      <c r="F68" s="106">
        <v>0</v>
      </c>
      <c r="G68" s="106">
        <v>0</v>
      </c>
    </row>
    <row r="69" spans="1:7" ht="12.75" x14ac:dyDescent="0.2">
      <c r="A69" s="75">
        <v>9</v>
      </c>
      <c r="B69" s="80" t="s">
        <v>136</v>
      </c>
      <c r="C69" s="91" t="s">
        <v>278</v>
      </c>
      <c r="D69" s="81" t="s">
        <v>37</v>
      </c>
      <c r="E69" s="75">
        <v>2</v>
      </c>
      <c r="F69" s="106">
        <v>0</v>
      </c>
      <c r="G69" s="106">
        <v>0</v>
      </c>
    </row>
    <row r="70" spans="1:7" ht="12.75" x14ac:dyDescent="0.2">
      <c r="A70" s="75">
        <v>10</v>
      </c>
      <c r="B70" s="80" t="s">
        <v>252</v>
      </c>
      <c r="C70" s="91" t="s">
        <v>279</v>
      </c>
      <c r="D70" s="81" t="s">
        <v>139</v>
      </c>
      <c r="E70" s="75">
        <v>1</v>
      </c>
      <c r="F70" s="106">
        <v>0</v>
      </c>
      <c r="G70" s="106">
        <v>0</v>
      </c>
    </row>
    <row r="71" spans="1:7" ht="12.75" x14ac:dyDescent="0.2">
      <c r="A71" s="75">
        <v>11</v>
      </c>
      <c r="B71" s="80" t="s">
        <v>140</v>
      </c>
      <c r="C71" s="91" t="s">
        <v>280</v>
      </c>
      <c r="D71" s="81" t="s">
        <v>22</v>
      </c>
      <c r="E71" s="75">
        <v>1</v>
      </c>
      <c r="F71" s="106">
        <v>0</v>
      </c>
      <c r="G71" s="106">
        <v>0</v>
      </c>
    </row>
    <row r="72" spans="1:7" ht="12.75" x14ac:dyDescent="0.2">
      <c r="A72" s="75">
        <v>12</v>
      </c>
      <c r="B72" s="107" t="s">
        <v>142</v>
      </c>
      <c r="C72" s="91" t="s">
        <v>281</v>
      </c>
      <c r="D72" s="101" t="s">
        <v>22</v>
      </c>
      <c r="E72" s="73">
        <v>1</v>
      </c>
      <c r="F72" s="106">
        <v>0</v>
      </c>
      <c r="G72" s="106">
        <v>0</v>
      </c>
    </row>
    <row r="73" spans="1:7" ht="12.75" x14ac:dyDescent="0.2">
      <c r="A73" s="75">
        <v>13</v>
      </c>
      <c r="B73" s="107" t="s">
        <v>144</v>
      </c>
      <c r="C73" s="91" t="s">
        <v>282</v>
      </c>
      <c r="D73" s="101" t="s">
        <v>68</v>
      </c>
      <c r="E73" s="73">
        <v>1</v>
      </c>
      <c r="F73" s="106">
        <v>0</v>
      </c>
      <c r="G73" s="106">
        <v>0</v>
      </c>
    </row>
    <row r="74" spans="1:7" ht="12.75" x14ac:dyDescent="0.2">
      <c r="A74" s="75">
        <v>14</v>
      </c>
      <c r="B74" s="78" t="s">
        <v>147</v>
      </c>
      <c r="C74" s="91" t="s">
        <v>148</v>
      </c>
      <c r="D74" s="101" t="s">
        <v>139</v>
      </c>
      <c r="E74" s="72">
        <v>1</v>
      </c>
      <c r="F74" s="106">
        <v>0</v>
      </c>
      <c r="G74" s="106">
        <v>0</v>
      </c>
    </row>
    <row r="75" spans="1:7" ht="12.75" x14ac:dyDescent="0.2">
      <c r="A75" s="75">
        <v>15</v>
      </c>
      <c r="B75" s="84" t="s">
        <v>149</v>
      </c>
      <c r="C75" s="91" t="s">
        <v>150</v>
      </c>
      <c r="D75" s="101" t="s">
        <v>22</v>
      </c>
      <c r="E75" s="77">
        <v>1</v>
      </c>
      <c r="F75" s="106">
        <v>0</v>
      </c>
      <c r="G75" s="106">
        <v>0</v>
      </c>
    </row>
    <row r="76" spans="1:7" ht="12.75" x14ac:dyDescent="0.2">
      <c r="A76" s="75">
        <v>16</v>
      </c>
      <c r="B76" s="78" t="s">
        <v>255</v>
      </c>
      <c r="C76" s="91" t="s">
        <v>151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2.75" x14ac:dyDescent="0.2">
      <c r="A77" s="75">
        <v>17</v>
      </c>
      <c r="B77" s="80" t="s">
        <v>152</v>
      </c>
      <c r="C77" s="91" t="s">
        <v>153</v>
      </c>
      <c r="D77" s="81" t="s">
        <v>35</v>
      </c>
      <c r="E77" s="75">
        <v>1</v>
      </c>
      <c r="F77" s="106">
        <v>0</v>
      </c>
      <c r="G77" s="106">
        <v>0</v>
      </c>
    </row>
    <row r="78" spans="1:7" ht="12.75" x14ac:dyDescent="0.2">
      <c r="A78" s="75">
        <v>18</v>
      </c>
      <c r="B78" s="80" t="s">
        <v>154</v>
      </c>
      <c r="C78" s="91" t="s">
        <v>155</v>
      </c>
      <c r="D78" s="81" t="s">
        <v>62</v>
      </c>
      <c r="E78" s="75">
        <v>1</v>
      </c>
      <c r="F78" s="106">
        <v>0</v>
      </c>
      <c r="G78" s="106">
        <v>0</v>
      </c>
    </row>
    <row r="79" spans="1:7" ht="12.75" x14ac:dyDescent="0.2">
      <c r="A79" s="75">
        <v>19</v>
      </c>
      <c r="B79" s="80" t="s">
        <v>156</v>
      </c>
      <c r="C79" s="91" t="s">
        <v>157</v>
      </c>
      <c r="D79" s="81" t="s">
        <v>22</v>
      </c>
      <c r="E79" s="75">
        <v>1</v>
      </c>
      <c r="F79" s="106">
        <v>0</v>
      </c>
      <c r="G79" s="106">
        <v>0</v>
      </c>
    </row>
    <row r="80" spans="1:7" ht="12.75" x14ac:dyDescent="0.2">
      <c r="A80" s="75">
        <v>20</v>
      </c>
      <c r="B80" s="80" t="s">
        <v>158</v>
      </c>
      <c r="C80" s="91" t="s">
        <v>159</v>
      </c>
      <c r="D80" s="81" t="s">
        <v>139</v>
      </c>
      <c r="E80" s="75">
        <v>1</v>
      </c>
      <c r="F80" s="75">
        <v>0</v>
      </c>
      <c r="G80" s="75">
        <v>0</v>
      </c>
    </row>
    <row r="81" spans="1:7" ht="12.75" x14ac:dyDescent="0.2">
      <c r="A81" s="75">
        <v>21</v>
      </c>
      <c r="B81" s="80" t="s">
        <v>160</v>
      </c>
      <c r="C81" s="91" t="s">
        <v>161</v>
      </c>
      <c r="D81" s="81" t="s">
        <v>133</v>
      </c>
      <c r="E81" s="75">
        <v>1</v>
      </c>
      <c r="F81" s="106">
        <v>0</v>
      </c>
      <c r="G81" s="106">
        <v>0</v>
      </c>
    </row>
    <row r="82" spans="1:7" ht="12.75" x14ac:dyDescent="0.2">
      <c r="A82" s="75">
        <v>22</v>
      </c>
      <c r="B82" s="81" t="s">
        <v>162</v>
      </c>
      <c r="C82" s="91" t="s">
        <v>163</v>
      </c>
      <c r="D82" s="81" t="s">
        <v>164</v>
      </c>
      <c r="E82" s="75">
        <v>1</v>
      </c>
      <c r="F82" s="106">
        <v>0</v>
      </c>
      <c r="G82" s="106">
        <v>0</v>
      </c>
    </row>
    <row r="83" spans="1:7" ht="12.75" x14ac:dyDescent="0.2">
      <c r="A83" s="75">
        <v>23</v>
      </c>
      <c r="B83" s="81" t="s">
        <v>383</v>
      </c>
      <c r="C83" s="91" t="s">
        <v>242</v>
      </c>
      <c r="D83" s="81" t="s">
        <v>164</v>
      </c>
      <c r="E83" s="75">
        <v>1</v>
      </c>
      <c r="F83" s="106">
        <v>0</v>
      </c>
      <c r="G83" s="106">
        <v>0</v>
      </c>
    </row>
    <row r="84" spans="1:7" ht="12.75" x14ac:dyDescent="0.2">
      <c r="A84" s="75">
        <v>24</v>
      </c>
      <c r="B84" s="132" t="s">
        <v>261</v>
      </c>
      <c r="C84" s="91" t="s">
        <v>166</v>
      </c>
      <c r="D84" s="81" t="s">
        <v>164</v>
      </c>
      <c r="E84" s="73">
        <v>1</v>
      </c>
      <c r="F84" s="106">
        <v>0</v>
      </c>
      <c r="G84" s="106">
        <v>0</v>
      </c>
    </row>
    <row r="85" spans="1:7" ht="25.5" x14ac:dyDescent="0.2">
      <c r="A85" s="75">
        <v>25</v>
      </c>
      <c r="B85" s="121" t="s">
        <v>167</v>
      </c>
      <c r="C85" s="91" t="s">
        <v>168</v>
      </c>
      <c r="D85" s="81" t="s">
        <v>139</v>
      </c>
      <c r="E85" s="73">
        <v>1</v>
      </c>
      <c r="F85" s="106">
        <v>0</v>
      </c>
      <c r="G85" s="106">
        <v>0</v>
      </c>
    </row>
    <row r="86" spans="1:7" ht="12.75" x14ac:dyDescent="0.2">
      <c r="A86" s="75">
        <v>26</v>
      </c>
      <c r="B86" s="81" t="s">
        <v>169</v>
      </c>
      <c r="C86" s="91" t="s">
        <v>367</v>
      </c>
      <c r="D86" s="81" t="s">
        <v>171</v>
      </c>
      <c r="E86" s="73">
        <v>1</v>
      </c>
      <c r="F86" s="106">
        <v>0</v>
      </c>
      <c r="G86" s="106">
        <v>0</v>
      </c>
    </row>
    <row r="87" spans="1:7" ht="12.75" x14ac:dyDescent="0.2">
      <c r="A87" s="75">
        <v>27</v>
      </c>
      <c r="B87" s="81" t="s">
        <v>235</v>
      </c>
      <c r="C87" s="91" t="s">
        <v>368</v>
      </c>
      <c r="D87" s="81" t="s">
        <v>171</v>
      </c>
      <c r="E87" s="73">
        <v>1</v>
      </c>
      <c r="F87" s="106">
        <v>0</v>
      </c>
      <c r="G87" s="106">
        <v>0</v>
      </c>
    </row>
    <row r="88" spans="1:7" ht="12.75" x14ac:dyDescent="0.2">
      <c r="A88" s="134">
        <v>27</v>
      </c>
      <c r="B88" s="43" t="s">
        <v>172</v>
      </c>
      <c r="C88" s="104"/>
      <c r="D88" s="108"/>
      <c r="E88" s="45">
        <v>28</v>
      </c>
      <c r="F88" s="45">
        <v>0</v>
      </c>
      <c r="G88" s="45">
        <v>0</v>
      </c>
    </row>
    <row r="89" spans="1:7" s="7" customFormat="1" ht="12.75" x14ac:dyDescent="0.2">
      <c r="A89" s="18"/>
      <c r="B89" s="46"/>
      <c r="C89" s="82"/>
      <c r="D89" s="75"/>
      <c r="E89" s="46"/>
      <c r="F89" s="46"/>
      <c r="G89" s="46"/>
    </row>
    <row r="90" spans="1:7" s="7" customFormat="1" ht="12.75" x14ac:dyDescent="0.2">
      <c r="A90" s="18"/>
      <c r="B90" s="46"/>
      <c r="C90" s="82"/>
      <c r="D90" s="75"/>
      <c r="E90" s="46"/>
      <c r="F90" s="46"/>
      <c r="G90" s="46"/>
    </row>
    <row r="91" spans="1:7" s="7" customFormat="1" ht="12.75" x14ac:dyDescent="0.2">
      <c r="A91" s="18"/>
      <c r="B91" s="81"/>
      <c r="C91" s="82"/>
      <c r="D91" s="75"/>
      <c r="E91" s="46"/>
      <c r="F91" s="46"/>
      <c r="G91" s="46"/>
    </row>
    <row r="92" spans="1:7" ht="12.75" x14ac:dyDescent="0.2">
      <c r="A92" s="18"/>
      <c r="B92" s="46"/>
      <c r="C92" s="82"/>
      <c r="D92" s="75"/>
      <c r="E92" s="46"/>
      <c r="F92" s="46"/>
      <c r="G92" s="46"/>
    </row>
    <row r="93" spans="1:7" ht="12.75" x14ac:dyDescent="0.2">
      <c r="A93" s="18"/>
      <c r="B93" s="46"/>
      <c r="C93" s="82"/>
      <c r="D93" s="75"/>
      <c r="E93" s="46"/>
      <c r="F93" s="46"/>
      <c r="G93" s="46"/>
    </row>
    <row r="94" spans="1:7" ht="12.75" x14ac:dyDescent="0.2">
      <c r="A94" s="18"/>
      <c r="B94" s="46"/>
      <c r="C94" s="82"/>
      <c r="D94" s="75"/>
      <c r="E94" s="46"/>
      <c r="F94" s="46"/>
      <c r="G94" s="46"/>
    </row>
    <row r="95" spans="1:7" ht="12.75" x14ac:dyDescent="0.2">
      <c r="A95" s="18"/>
      <c r="B95" s="46"/>
      <c r="C95" s="82"/>
      <c r="D95" s="75"/>
      <c r="E95" s="46"/>
      <c r="F95" s="46"/>
      <c r="G95" s="46"/>
    </row>
    <row r="96" spans="1:7" ht="67.5" x14ac:dyDescent="0.2">
      <c r="A96" s="47" t="s">
        <v>5</v>
      </c>
      <c r="B96" s="48" t="s">
        <v>173</v>
      </c>
      <c r="C96" s="17" t="s">
        <v>7</v>
      </c>
      <c r="D96" s="17" t="s">
        <v>8</v>
      </c>
      <c r="E96" s="17" t="s">
        <v>0</v>
      </c>
      <c r="F96" s="17" t="s">
        <v>118</v>
      </c>
      <c r="G96" s="17" t="s">
        <v>10</v>
      </c>
    </row>
    <row r="97" spans="1:7" ht="12.75" x14ac:dyDescent="0.2">
      <c r="A97" s="75">
        <v>1</v>
      </c>
      <c r="B97" s="78" t="s">
        <v>386</v>
      </c>
      <c r="C97" s="126" t="s">
        <v>362</v>
      </c>
      <c r="D97" s="100" t="s">
        <v>62</v>
      </c>
      <c r="E97" s="81">
        <v>1</v>
      </c>
      <c r="F97" s="103">
        <v>0</v>
      </c>
      <c r="G97" s="103">
        <v>0</v>
      </c>
    </row>
    <row r="98" spans="1:7" ht="12.75" x14ac:dyDescent="0.2">
      <c r="A98" s="75">
        <v>2</v>
      </c>
      <c r="B98" s="80" t="s">
        <v>175</v>
      </c>
      <c r="C98" s="126" t="s">
        <v>176</v>
      </c>
      <c r="D98" s="81" t="s">
        <v>43</v>
      </c>
      <c r="E98" s="81">
        <v>1</v>
      </c>
      <c r="F98" s="103">
        <v>0</v>
      </c>
      <c r="G98" s="103">
        <v>0</v>
      </c>
    </row>
    <row r="99" spans="1:7" ht="12.75" x14ac:dyDescent="0.2">
      <c r="A99" s="75">
        <v>3</v>
      </c>
      <c r="B99" s="80" t="s">
        <v>387</v>
      </c>
      <c r="C99" s="126" t="s">
        <v>177</v>
      </c>
      <c r="D99" s="100" t="s">
        <v>126</v>
      </c>
      <c r="E99" s="81">
        <v>1</v>
      </c>
      <c r="F99" s="103">
        <v>0</v>
      </c>
      <c r="G99" s="103">
        <v>0</v>
      </c>
    </row>
    <row r="100" spans="1:7" ht="12.75" x14ac:dyDescent="0.2">
      <c r="A100" s="75">
        <v>4</v>
      </c>
      <c r="B100" s="80" t="s">
        <v>178</v>
      </c>
      <c r="C100" s="126" t="s">
        <v>179</v>
      </c>
      <c r="D100" s="81" t="s">
        <v>14</v>
      </c>
      <c r="E100" s="81">
        <v>1</v>
      </c>
      <c r="F100" s="103">
        <v>0</v>
      </c>
      <c r="G100" s="103">
        <v>0</v>
      </c>
    </row>
    <row r="101" spans="1:7" ht="12.75" x14ac:dyDescent="0.2">
      <c r="A101" s="75">
        <v>5</v>
      </c>
      <c r="B101" s="80" t="s">
        <v>388</v>
      </c>
      <c r="C101" s="126" t="s">
        <v>375</v>
      </c>
      <c r="D101" s="109" t="s">
        <v>181</v>
      </c>
      <c r="E101" s="81">
        <v>1</v>
      </c>
      <c r="F101" s="103">
        <v>0</v>
      </c>
      <c r="G101" s="103">
        <v>0</v>
      </c>
    </row>
    <row r="102" spans="1:7" ht="12.75" x14ac:dyDescent="0.2">
      <c r="A102" s="75">
        <v>6</v>
      </c>
      <c r="B102" s="80" t="s">
        <v>182</v>
      </c>
      <c r="C102" s="126" t="s">
        <v>376</v>
      </c>
      <c r="D102" s="103" t="s">
        <v>181</v>
      </c>
      <c r="E102" s="81">
        <v>1</v>
      </c>
      <c r="F102" s="103">
        <v>0</v>
      </c>
      <c r="G102" s="103">
        <v>0</v>
      </c>
    </row>
    <row r="103" spans="1:7" ht="12.75" x14ac:dyDescent="0.2">
      <c r="A103" s="75">
        <v>7</v>
      </c>
      <c r="B103" s="80" t="s">
        <v>184</v>
      </c>
      <c r="C103" s="126" t="s">
        <v>185</v>
      </c>
      <c r="D103" s="81" t="s">
        <v>181</v>
      </c>
      <c r="E103" s="81">
        <v>1</v>
      </c>
      <c r="F103" s="103">
        <v>0</v>
      </c>
      <c r="G103" s="103">
        <v>0</v>
      </c>
    </row>
    <row r="104" spans="1:7" ht="12.75" x14ac:dyDescent="0.2">
      <c r="A104" s="75">
        <v>8</v>
      </c>
      <c r="B104" s="80" t="s">
        <v>186</v>
      </c>
      <c r="C104" s="126" t="s">
        <v>377</v>
      </c>
      <c r="D104" s="81" t="s">
        <v>188</v>
      </c>
      <c r="E104" s="81">
        <v>1</v>
      </c>
      <c r="F104" s="103">
        <v>0</v>
      </c>
      <c r="G104" s="103">
        <v>0</v>
      </c>
    </row>
    <row r="105" spans="1:7" ht="12.75" x14ac:dyDescent="0.2">
      <c r="A105" s="75">
        <v>9</v>
      </c>
      <c r="B105" s="80" t="s">
        <v>189</v>
      </c>
      <c r="C105" s="126" t="s">
        <v>378</v>
      </c>
      <c r="D105" s="81" t="s">
        <v>181</v>
      </c>
      <c r="E105" s="81">
        <v>1</v>
      </c>
      <c r="F105" s="103">
        <v>0</v>
      </c>
      <c r="G105" s="103">
        <v>0</v>
      </c>
    </row>
    <row r="106" spans="1:7" ht="12.75" x14ac:dyDescent="0.2">
      <c r="A106" s="75">
        <v>10</v>
      </c>
      <c r="B106" s="83" t="s">
        <v>190</v>
      </c>
      <c r="C106" s="126" t="s">
        <v>361</v>
      </c>
      <c r="D106" s="101" t="s">
        <v>20</v>
      </c>
      <c r="E106" s="101">
        <v>1</v>
      </c>
      <c r="F106" s="103">
        <v>0</v>
      </c>
      <c r="G106" s="103">
        <v>0</v>
      </c>
    </row>
    <row r="107" spans="1:7" ht="12.75" x14ac:dyDescent="0.2">
      <c r="A107" s="75">
        <v>11</v>
      </c>
      <c r="B107" s="83" t="s">
        <v>192</v>
      </c>
      <c r="C107" s="126" t="s">
        <v>359</v>
      </c>
      <c r="D107" s="81" t="s">
        <v>43</v>
      </c>
      <c r="E107" s="101">
        <v>1</v>
      </c>
      <c r="F107" s="103">
        <v>0</v>
      </c>
      <c r="G107" s="103">
        <v>0</v>
      </c>
    </row>
    <row r="108" spans="1:7" ht="12.75" x14ac:dyDescent="0.2">
      <c r="A108" s="75">
        <v>12</v>
      </c>
      <c r="B108" s="83" t="s">
        <v>194</v>
      </c>
      <c r="C108" s="126" t="s">
        <v>365</v>
      </c>
      <c r="D108" s="101" t="s">
        <v>20</v>
      </c>
      <c r="E108" s="81">
        <v>1</v>
      </c>
      <c r="F108" s="103">
        <v>0</v>
      </c>
      <c r="G108" s="103">
        <v>0</v>
      </c>
    </row>
    <row r="109" spans="1:7" ht="12.75" x14ac:dyDescent="0.2">
      <c r="A109" s="75">
        <v>13</v>
      </c>
      <c r="B109" s="81" t="s">
        <v>196</v>
      </c>
      <c r="C109" s="126" t="s">
        <v>197</v>
      </c>
      <c r="D109" s="81" t="s">
        <v>181</v>
      </c>
      <c r="E109" s="81">
        <v>1</v>
      </c>
      <c r="F109" s="103">
        <v>0</v>
      </c>
      <c r="G109" s="103">
        <v>0</v>
      </c>
    </row>
    <row r="110" spans="1:7" ht="12.75" x14ac:dyDescent="0.2">
      <c r="A110" s="75">
        <v>14</v>
      </c>
      <c r="B110" s="81" t="s">
        <v>371</v>
      </c>
      <c r="C110" s="126" t="s">
        <v>373</v>
      </c>
      <c r="D110" s="81" t="s">
        <v>370</v>
      </c>
      <c r="E110" s="81">
        <v>1</v>
      </c>
      <c r="F110" s="103">
        <v>0</v>
      </c>
      <c r="G110" s="103">
        <v>0</v>
      </c>
    </row>
    <row r="111" spans="1:7" ht="12.75" x14ac:dyDescent="0.2">
      <c r="A111" s="75">
        <v>15</v>
      </c>
      <c r="B111" s="81" t="s">
        <v>379</v>
      </c>
      <c r="C111" s="126" t="s">
        <v>380</v>
      </c>
      <c r="D111" s="81" t="s">
        <v>381</v>
      </c>
      <c r="E111" s="81">
        <v>1</v>
      </c>
      <c r="F111" s="103">
        <v>0</v>
      </c>
      <c r="G111" s="103">
        <v>0</v>
      </c>
    </row>
    <row r="112" spans="1:7" ht="15" x14ac:dyDescent="0.25">
      <c r="A112" s="75"/>
      <c r="B112" s="130"/>
      <c r="C112" s="126"/>
      <c r="D112" s="75"/>
      <c r="E112" s="131">
        <v>15</v>
      </c>
      <c r="F112" s="131">
        <v>0</v>
      </c>
      <c r="G112" s="131">
        <v>0</v>
      </c>
    </row>
    <row r="113" spans="1:7" ht="12.75" x14ac:dyDescent="0.2">
      <c r="A113" s="18"/>
      <c r="B113" s="81"/>
      <c r="C113" s="82"/>
      <c r="D113" s="75"/>
      <c r="E113" s="18"/>
      <c r="F113" s="46"/>
      <c r="G113" s="46"/>
    </row>
    <row r="114" spans="1:7" ht="12.75" x14ac:dyDescent="0.2">
      <c r="A114" s="42">
        <v>91</v>
      </c>
      <c r="B114" s="51" t="s">
        <v>198</v>
      </c>
      <c r="C114" s="104"/>
      <c r="D114" s="108"/>
      <c r="E114" s="52">
        <v>611</v>
      </c>
      <c r="F114" s="52">
        <v>1721</v>
      </c>
      <c r="G114" s="52">
        <v>141</v>
      </c>
    </row>
    <row r="115" spans="1:7" ht="12.75" x14ac:dyDescent="0.2">
      <c r="A115" s="18"/>
      <c r="B115" s="53"/>
      <c r="C115" s="82"/>
      <c r="D115" s="75"/>
      <c r="E115" s="54"/>
      <c r="F115" s="54"/>
      <c r="G115" s="54"/>
    </row>
    <row r="116" spans="1:7" ht="45" x14ac:dyDescent="0.2">
      <c r="A116" s="47" t="s">
        <v>5</v>
      </c>
      <c r="B116" s="55" t="s">
        <v>199</v>
      </c>
      <c r="C116" s="6" t="s">
        <v>7</v>
      </c>
      <c r="D116" s="5" t="s">
        <v>8</v>
      </c>
      <c r="E116" s="5" t="s">
        <v>200</v>
      </c>
      <c r="F116" s="38"/>
      <c r="G116" s="38"/>
    </row>
    <row r="117" spans="1:7" x14ac:dyDescent="0.2">
      <c r="A117" s="56">
        <v>1</v>
      </c>
      <c r="B117" s="2" t="s">
        <v>1</v>
      </c>
      <c r="C117" s="117" t="s">
        <v>54</v>
      </c>
      <c r="D117" s="38" t="s">
        <v>146</v>
      </c>
      <c r="E117" s="70" t="s">
        <v>203</v>
      </c>
      <c r="F117" s="38"/>
      <c r="G117" s="38"/>
    </row>
    <row r="118" spans="1:7" ht="15" x14ac:dyDescent="0.25">
      <c r="A118" s="55" t="s">
        <v>204</v>
      </c>
      <c r="B118" s="122"/>
      <c r="C118" s="122"/>
      <c r="D118" s="38"/>
      <c r="E118" s="38"/>
      <c r="F118" s="38"/>
      <c r="G118" s="38"/>
    </row>
    <row r="119" spans="1:7" ht="15" x14ac:dyDescent="0.25">
      <c r="A119" s="56"/>
      <c r="B119" s="58" t="s">
        <v>205</v>
      </c>
      <c r="C119" s="122"/>
      <c r="D119" s="38"/>
      <c r="E119" s="38"/>
      <c r="F119" s="38"/>
      <c r="G119" s="38"/>
    </row>
    <row r="120" spans="1:7" ht="15" x14ac:dyDescent="0.25">
      <c r="A120" s="57"/>
      <c r="B120" s="2" t="s">
        <v>206</v>
      </c>
      <c r="C120" s="122"/>
      <c r="D120" s="38"/>
      <c r="E120" s="38"/>
      <c r="F120" s="38"/>
      <c r="G120" s="38"/>
    </row>
    <row r="121" spans="1:7" ht="15" x14ac:dyDescent="0.25">
      <c r="A121" s="59" t="s">
        <v>207</v>
      </c>
      <c r="B121" s="7" t="s">
        <v>332</v>
      </c>
      <c r="C121" s="61"/>
      <c r="D121" s="62"/>
      <c r="E121" s="122"/>
      <c r="F121" s="122"/>
      <c r="G121" s="122"/>
    </row>
    <row r="122" spans="1:7" ht="15" x14ac:dyDescent="0.25">
      <c r="A122" s="59" t="s">
        <v>208</v>
      </c>
      <c r="B122" s="2" t="s">
        <v>212</v>
      </c>
      <c r="C122" s="63"/>
      <c r="D122" s="62"/>
      <c r="E122" s="122"/>
      <c r="F122" s="122"/>
      <c r="G122" s="122"/>
    </row>
    <row r="123" spans="1:7" ht="15" x14ac:dyDescent="0.25">
      <c r="A123" s="59" t="s">
        <v>209</v>
      </c>
      <c r="B123" s="2" t="s">
        <v>214</v>
      </c>
      <c r="C123" s="64"/>
      <c r="D123" s="62"/>
      <c r="E123" s="122"/>
      <c r="F123" s="122"/>
      <c r="G123" s="122"/>
    </row>
    <row r="124" spans="1:7" ht="15" x14ac:dyDescent="0.25">
      <c r="A124" s="59" t="s">
        <v>210</v>
      </c>
      <c r="B124" s="2" t="s">
        <v>216</v>
      </c>
      <c r="C124" s="64"/>
      <c r="D124" s="62"/>
      <c r="E124" s="122"/>
      <c r="F124" s="122"/>
      <c r="G124" s="122"/>
    </row>
    <row r="125" spans="1:7" ht="15" x14ac:dyDescent="0.25">
      <c r="A125" s="59" t="s">
        <v>211</v>
      </c>
      <c r="B125" s="65" t="s">
        <v>218</v>
      </c>
      <c r="C125" s="66"/>
      <c r="D125" s="62"/>
      <c r="E125" s="122"/>
      <c r="F125" s="122"/>
      <c r="G125" s="122"/>
    </row>
    <row r="126" spans="1:7" ht="15" x14ac:dyDescent="0.25">
      <c r="A126" s="59" t="s">
        <v>213</v>
      </c>
      <c r="B126" s="65" t="s">
        <v>220</v>
      </c>
      <c r="C126" s="64"/>
      <c r="D126" s="62"/>
      <c r="E126" s="122"/>
      <c r="F126" s="122"/>
      <c r="G126" s="122"/>
    </row>
    <row r="127" spans="1:7" ht="15" x14ac:dyDescent="0.25">
      <c r="A127" s="59" t="s">
        <v>215</v>
      </c>
      <c r="B127" s="7" t="s">
        <v>241</v>
      </c>
      <c r="C127" s="2"/>
      <c r="D127" s="122"/>
      <c r="E127" s="38"/>
      <c r="F127" s="38"/>
      <c r="G127" s="122"/>
    </row>
    <row r="128" spans="1:7" ht="15" x14ac:dyDescent="0.25">
      <c r="A128" s="59" t="s">
        <v>217</v>
      </c>
      <c r="B128" s="7" t="s">
        <v>223</v>
      </c>
      <c r="C128" s="2"/>
      <c r="D128" s="122"/>
      <c r="E128" s="38"/>
      <c r="F128" s="67"/>
      <c r="G128" s="122"/>
    </row>
    <row r="129" spans="1:7" ht="15" x14ac:dyDescent="0.25">
      <c r="A129" s="59" t="s">
        <v>219</v>
      </c>
      <c r="B129" s="68" t="s">
        <v>331</v>
      </c>
      <c r="C129" s="122"/>
      <c r="D129" s="122"/>
      <c r="E129" s="122"/>
      <c r="F129" s="38"/>
      <c r="G129" s="38"/>
    </row>
    <row r="130" spans="1:7" ht="15" x14ac:dyDescent="0.25">
      <c r="A130" s="59" t="s">
        <v>221</v>
      </c>
      <c r="B130" s="2" t="s">
        <v>227</v>
      </c>
      <c r="C130" s="122"/>
      <c r="D130" s="122"/>
      <c r="E130" s="122"/>
      <c r="F130" s="38"/>
      <c r="G130" s="38"/>
    </row>
    <row r="131" spans="1:7" ht="15" x14ac:dyDescent="0.25">
      <c r="A131" s="59" t="s">
        <v>222</v>
      </c>
      <c r="B131" s="7" t="s">
        <v>229</v>
      </c>
      <c r="C131" s="57"/>
      <c r="D131" s="57"/>
      <c r="E131" s="38"/>
      <c r="F131" s="38"/>
      <c r="G131" s="122"/>
    </row>
    <row r="132" spans="1:7" ht="15" x14ac:dyDescent="0.25">
      <c r="A132" s="59" t="s">
        <v>224</v>
      </c>
      <c r="B132" s="7" t="s">
        <v>231</v>
      </c>
      <c r="C132" s="69"/>
      <c r="D132" s="57"/>
      <c r="E132" s="35"/>
      <c r="F132" s="38"/>
      <c r="G132" s="38"/>
    </row>
    <row r="133" spans="1:7" x14ac:dyDescent="0.2">
      <c r="A133" s="59" t="s">
        <v>226</v>
      </c>
      <c r="B133" s="7" t="s">
        <v>240</v>
      </c>
      <c r="C133" s="63"/>
      <c r="D133" s="57"/>
      <c r="E133" s="57"/>
      <c r="F133" s="38"/>
      <c r="G133" s="38"/>
    </row>
    <row r="134" spans="1:7" ht="15" x14ac:dyDescent="0.25">
      <c r="A134" s="59" t="s">
        <v>228</v>
      </c>
      <c r="B134" s="7" t="s">
        <v>234</v>
      </c>
      <c r="C134" s="38"/>
      <c r="D134" s="38"/>
      <c r="E134" s="38"/>
      <c r="F134" s="38"/>
      <c r="G134" s="122"/>
    </row>
    <row r="135" spans="1:7" ht="15" x14ac:dyDescent="0.25">
      <c r="A135" s="123" t="s">
        <v>230</v>
      </c>
      <c r="B135" s="2" t="s">
        <v>247</v>
      </c>
      <c r="C135" s="122"/>
      <c r="D135" s="122"/>
      <c r="E135" s="122"/>
      <c r="F135" s="122"/>
      <c r="G135" s="122"/>
    </row>
    <row r="136" spans="1:7" ht="15" x14ac:dyDescent="0.25">
      <c r="A136" s="123" t="s">
        <v>232</v>
      </c>
      <c r="B136" s="2" t="s">
        <v>248</v>
      </c>
      <c r="C136" s="2"/>
      <c r="D136" s="122"/>
      <c r="E136" s="122"/>
      <c r="F136" s="122"/>
      <c r="G136" s="122"/>
    </row>
    <row r="137" spans="1:7" ht="15" x14ac:dyDescent="0.25">
      <c r="A137" s="59" t="s">
        <v>233</v>
      </c>
      <c r="B137" s="2" t="s">
        <v>236</v>
      </c>
      <c r="C137" s="122"/>
      <c r="D137" s="122"/>
      <c r="E137" s="122"/>
      <c r="F137" s="122"/>
      <c r="G137" s="122"/>
    </row>
    <row r="138" spans="1:7" ht="15" x14ac:dyDescent="0.25">
      <c r="A138" s="59" t="s">
        <v>343</v>
      </c>
      <c r="B138" s="2" t="s">
        <v>345</v>
      </c>
      <c r="C138" s="122"/>
      <c r="D138" s="122"/>
      <c r="E138" s="122"/>
      <c r="F138" s="122"/>
      <c r="G138" s="122"/>
    </row>
    <row r="139" spans="1:7" ht="15" x14ac:dyDescent="0.25">
      <c r="A139" s="59" t="s">
        <v>344</v>
      </c>
      <c r="B139" s="2" t="s">
        <v>346</v>
      </c>
      <c r="C139" s="122"/>
      <c r="D139" s="122"/>
      <c r="E139" s="122"/>
      <c r="F139" s="122"/>
      <c r="G139" s="122"/>
    </row>
    <row r="140" spans="1:7" ht="15" x14ac:dyDescent="0.25">
      <c r="A140" s="59" t="s">
        <v>323</v>
      </c>
      <c r="B140" s="2" t="s">
        <v>369</v>
      </c>
      <c r="C140" s="2"/>
      <c r="D140" s="122"/>
      <c r="E140" s="122"/>
      <c r="F140" s="122"/>
      <c r="G140" s="122"/>
    </row>
  </sheetData>
  <mergeCells count="2">
    <mergeCell ref="B1:G1"/>
    <mergeCell ref="B2:G2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40"/>
  <sheetViews>
    <sheetView topLeftCell="A85" workbookViewId="0">
      <selection activeCell="J116" sqref="J116"/>
    </sheetView>
  </sheetViews>
  <sheetFormatPr baseColWidth="10" defaultColWidth="11.42578125" defaultRowHeight="11.25" x14ac:dyDescent="0.2"/>
  <cols>
    <col min="1" max="1" width="5" style="2" customWidth="1"/>
    <col min="2" max="2" width="38.28515625" style="2" customWidth="1"/>
    <col min="3" max="3" width="12" style="34" customWidth="1"/>
    <col min="4" max="4" width="13.5703125" style="2" customWidth="1"/>
    <col min="5" max="5" width="5.7109375" style="2" customWidth="1"/>
    <col min="6" max="6" width="6.85546875" style="2" customWidth="1"/>
    <col min="7" max="7" width="7.85546875" style="2" customWidth="1"/>
    <col min="8" max="16384" width="11.42578125" style="2"/>
  </cols>
  <sheetData>
    <row r="1" spans="1:8" ht="18.75" customHeight="1" x14ac:dyDescent="0.25">
      <c r="A1" s="1"/>
      <c r="B1" s="194" t="s">
        <v>4</v>
      </c>
      <c r="C1" s="194"/>
      <c r="D1" s="194"/>
      <c r="E1" s="194"/>
      <c r="F1" s="194"/>
      <c r="G1" s="194"/>
      <c r="H1" s="122"/>
    </row>
    <row r="2" spans="1:8" ht="11.25" customHeight="1" x14ac:dyDescent="0.25">
      <c r="A2" s="3"/>
      <c r="B2" s="193" t="s">
        <v>390</v>
      </c>
      <c r="C2" s="193"/>
      <c r="D2" s="193"/>
      <c r="E2" s="193"/>
      <c r="F2" s="193"/>
      <c r="G2" s="193"/>
      <c r="H2" s="122"/>
    </row>
    <row r="3" spans="1:8" ht="66" customHeight="1" x14ac:dyDescent="0.25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  <c r="H3" s="122"/>
    </row>
    <row r="4" spans="1:8" ht="22.5" customHeight="1" x14ac:dyDescent="0.25">
      <c r="A4" s="7"/>
      <c r="B4" s="8" t="s">
        <v>11</v>
      </c>
      <c r="C4" s="9"/>
      <c r="D4" s="10"/>
      <c r="E4" s="127"/>
      <c r="F4" s="127"/>
      <c r="G4" s="127"/>
      <c r="H4" s="122"/>
    </row>
    <row r="5" spans="1:8" ht="12.75" x14ac:dyDescent="0.2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167</v>
      </c>
      <c r="G5" s="75">
        <v>2</v>
      </c>
      <c r="H5" s="128"/>
    </row>
    <row r="6" spans="1:8" ht="12.75" x14ac:dyDescent="0.2">
      <c r="A6" s="75">
        <v>2</v>
      </c>
      <c r="B6" s="84" t="s">
        <v>15</v>
      </c>
      <c r="C6" s="113" t="s">
        <v>16</v>
      </c>
      <c r="D6" s="84" t="s">
        <v>14</v>
      </c>
      <c r="E6" s="77">
        <v>56</v>
      </c>
      <c r="F6" s="75">
        <v>152</v>
      </c>
      <c r="G6" s="75">
        <v>1</v>
      </c>
      <c r="H6" s="128"/>
    </row>
    <row r="7" spans="1:8" ht="15" x14ac:dyDescent="0.25">
      <c r="A7" s="75"/>
      <c r="B7" s="8" t="s">
        <v>17</v>
      </c>
      <c r="C7" s="113"/>
      <c r="D7" s="72"/>
      <c r="E7" s="72"/>
      <c r="F7" s="75"/>
      <c r="G7" s="75"/>
      <c r="H7" s="122"/>
    </row>
    <row r="8" spans="1:8" ht="15" x14ac:dyDescent="0.25">
      <c r="A8" s="75"/>
      <c r="B8" s="17" t="s">
        <v>18</v>
      </c>
      <c r="C8" s="113"/>
      <c r="D8" s="72"/>
      <c r="E8" s="72"/>
      <c r="F8" s="18"/>
      <c r="G8" s="75"/>
      <c r="H8" s="122"/>
    </row>
    <row r="9" spans="1:8" ht="15" x14ac:dyDescent="0.25">
      <c r="A9" s="75">
        <v>1</v>
      </c>
      <c r="B9" s="78" t="s">
        <v>238</v>
      </c>
      <c r="C9" s="113" t="s">
        <v>19</v>
      </c>
      <c r="D9" s="101" t="s">
        <v>20</v>
      </c>
      <c r="E9" s="73">
        <v>6</v>
      </c>
      <c r="F9" s="75">
        <v>0</v>
      </c>
      <c r="G9" s="75">
        <v>0</v>
      </c>
      <c r="H9" s="122"/>
    </row>
    <row r="10" spans="1:8" ht="15" x14ac:dyDescent="0.25">
      <c r="A10" s="75"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6</v>
      </c>
      <c r="G10" s="76">
        <v>0</v>
      </c>
      <c r="H10" s="122"/>
    </row>
    <row r="11" spans="1:8" ht="15" x14ac:dyDescent="0.25">
      <c r="A11" s="75">
        <v>3</v>
      </c>
      <c r="B11" s="78" t="s">
        <v>249</v>
      </c>
      <c r="C11" s="113" t="s">
        <v>23</v>
      </c>
      <c r="D11" s="101" t="s">
        <v>22</v>
      </c>
      <c r="E11" s="73">
        <v>46</v>
      </c>
      <c r="F11" s="75">
        <v>305</v>
      </c>
      <c r="G11" s="75">
        <v>5</v>
      </c>
      <c r="H11" s="122"/>
    </row>
    <row r="12" spans="1:8" ht="20.25" customHeight="1" x14ac:dyDescent="0.25">
      <c r="A12" s="75">
        <v>4</v>
      </c>
      <c r="B12" s="89" t="s">
        <v>24</v>
      </c>
      <c r="C12" s="113" t="s">
        <v>25</v>
      </c>
      <c r="D12" s="101" t="s">
        <v>26</v>
      </c>
      <c r="E12" s="73">
        <v>2</v>
      </c>
      <c r="F12" s="75">
        <v>0</v>
      </c>
      <c r="G12" s="75">
        <v>0</v>
      </c>
      <c r="H12" s="122"/>
    </row>
    <row r="13" spans="1:8" ht="15" x14ac:dyDescent="0.25">
      <c r="A13" s="75">
        <v>5</v>
      </c>
      <c r="B13" s="78" t="s">
        <v>27</v>
      </c>
      <c r="C13" s="113" t="s">
        <v>28</v>
      </c>
      <c r="D13" s="101" t="s">
        <v>29</v>
      </c>
      <c r="E13" s="73">
        <v>17</v>
      </c>
      <c r="F13" s="75">
        <v>22</v>
      </c>
      <c r="G13" s="75">
        <v>0</v>
      </c>
      <c r="H13" s="122"/>
    </row>
    <row r="14" spans="1:8" ht="15" x14ac:dyDescent="0.25">
      <c r="A14" s="75">
        <v>6</v>
      </c>
      <c r="B14" s="78" t="s">
        <v>244</v>
      </c>
      <c r="C14" s="113" t="s">
        <v>30</v>
      </c>
      <c r="D14" s="101" t="s">
        <v>31</v>
      </c>
      <c r="E14" s="73">
        <v>1</v>
      </c>
      <c r="F14" s="75">
        <v>0</v>
      </c>
      <c r="G14" s="75">
        <v>0</v>
      </c>
      <c r="H14" s="122"/>
    </row>
    <row r="15" spans="1:8" ht="25.5" x14ac:dyDescent="0.25">
      <c r="A15" s="75">
        <v>7</v>
      </c>
      <c r="B15" s="84" t="s">
        <v>270</v>
      </c>
      <c r="C15" s="113" t="s">
        <v>286</v>
      </c>
      <c r="D15" s="101" t="s">
        <v>33</v>
      </c>
      <c r="E15" s="73">
        <v>1</v>
      </c>
      <c r="F15" s="75">
        <v>0</v>
      </c>
      <c r="G15" s="75">
        <v>0</v>
      </c>
      <c r="H15" s="122"/>
    </row>
    <row r="16" spans="1:8" ht="15" x14ac:dyDescent="0.25">
      <c r="A16" s="75">
        <v>8</v>
      </c>
      <c r="B16" s="80" t="s">
        <v>256</v>
      </c>
      <c r="C16" s="113" t="s">
        <v>34</v>
      </c>
      <c r="D16" s="81" t="s">
        <v>35</v>
      </c>
      <c r="E16" s="75">
        <v>4</v>
      </c>
      <c r="F16" s="75">
        <v>4</v>
      </c>
      <c r="G16" s="75">
        <v>1</v>
      </c>
      <c r="H16" s="122"/>
    </row>
    <row r="17" spans="1:7" ht="12.75" x14ac:dyDescent="0.2">
      <c r="A17" s="75">
        <v>9</v>
      </c>
      <c r="B17" s="81" t="s">
        <v>265</v>
      </c>
      <c r="C17" s="113" t="s">
        <v>36</v>
      </c>
      <c r="D17" s="81" t="s">
        <v>37</v>
      </c>
      <c r="E17" s="75">
        <v>1</v>
      </c>
      <c r="F17" s="75">
        <v>0</v>
      </c>
      <c r="G17" s="75">
        <v>0</v>
      </c>
    </row>
    <row r="18" spans="1:7" ht="12.75" x14ac:dyDescent="0.2">
      <c r="A18" s="75">
        <v>10</v>
      </c>
      <c r="B18" s="78" t="s">
        <v>38</v>
      </c>
      <c r="C18" s="113" t="s">
        <v>285</v>
      </c>
      <c r="D18" s="101" t="s">
        <v>40</v>
      </c>
      <c r="E18" s="73">
        <v>1</v>
      </c>
      <c r="F18" s="75">
        <v>0</v>
      </c>
      <c r="G18" s="75">
        <v>0</v>
      </c>
    </row>
    <row r="19" spans="1:7" ht="12.75" x14ac:dyDescent="0.2">
      <c r="A19" s="75">
        <v>11</v>
      </c>
      <c r="B19" s="80" t="s">
        <v>250</v>
      </c>
      <c r="C19" s="113" t="s">
        <v>46</v>
      </c>
      <c r="D19" s="81" t="s">
        <v>35</v>
      </c>
      <c r="E19" s="75">
        <v>23</v>
      </c>
      <c r="F19" s="75">
        <v>29</v>
      </c>
      <c r="G19" s="75">
        <v>6</v>
      </c>
    </row>
    <row r="20" spans="1:7" ht="12.75" x14ac:dyDescent="0.2">
      <c r="A20" s="75">
        <v>12</v>
      </c>
      <c r="B20" s="80" t="s">
        <v>258</v>
      </c>
      <c r="C20" s="113" t="s">
        <v>47</v>
      </c>
      <c r="D20" s="81" t="s">
        <v>31</v>
      </c>
      <c r="E20" s="75">
        <v>6</v>
      </c>
      <c r="F20" s="75">
        <v>3</v>
      </c>
      <c r="G20" s="75">
        <v>0</v>
      </c>
    </row>
    <row r="21" spans="1:7" ht="12.75" x14ac:dyDescent="0.2">
      <c r="A21" s="75">
        <v>13</v>
      </c>
      <c r="B21" s="78" t="s">
        <v>48</v>
      </c>
      <c r="C21" s="113" t="s">
        <v>49</v>
      </c>
      <c r="D21" s="101" t="s">
        <v>50</v>
      </c>
      <c r="E21" s="73">
        <v>3</v>
      </c>
      <c r="F21" s="75">
        <v>0</v>
      </c>
      <c r="G21" s="75">
        <v>0</v>
      </c>
    </row>
    <row r="22" spans="1:7" ht="12.75" x14ac:dyDescent="0.2">
      <c r="A22" s="75">
        <v>14</v>
      </c>
      <c r="B22" s="84" t="s">
        <v>384</v>
      </c>
      <c r="C22" s="113" t="s">
        <v>52</v>
      </c>
      <c r="D22" s="101" t="s">
        <v>22</v>
      </c>
      <c r="E22" s="73">
        <v>44</v>
      </c>
      <c r="F22" s="75">
        <v>212</v>
      </c>
      <c r="G22" s="75">
        <v>8</v>
      </c>
    </row>
    <row r="23" spans="1:7" ht="12.75" x14ac:dyDescent="0.2">
      <c r="A23" s="75">
        <v>15</v>
      </c>
      <c r="B23" s="89" t="s">
        <v>53</v>
      </c>
      <c r="C23" s="113" t="s">
        <v>54</v>
      </c>
      <c r="D23" s="101" t="s">
        <v>55</v>
      </c>
      <c r="E23" s="73">
        <v>10</v>
      </c>
      <c r="F23" s="75">
        <v>13</v>
      </c>
      <c r="G23" s="75">
        <v>0</v>
      </c>
    </row>
    <row r="24" spans="1:7" ht="12.75" x14ac:dyDescent="0.2">
      <c r="A24" s="75">
        <v>16</v>
      </c>
      <c r="B24" s="89" t="s">
        <v>257</v>
      </c>
      <c r="C24" s="113" t="s">
        <v>56</v>
      </c>
      <c r="D24" s="101" t="s">
        <v>20</v>
      </c>
      <c r="E24" s="73">
        <v>11</v>
      </c>
      <c r="F24" s="75">
        <v>51</v>
      </c>
      <c r="G24" s="75">
        <v>3</v>
      </c>
    </row>
    <row r="25" spans="1:7" s="7" customFormat="1" ht="12.75" x14ac:dyDescent="0.2">
      <c r="A25" s="75">
        <v>17</v>
      </c>
      <c r="B25" s="80" t="s">
        <v>57</v>
      </c>
      <c r="C25" s="113" t="s">
        <v>58</v>
      </c>
      <c r="D25" s="81" t="s">
        <v>59</v>
      </c>
      <c r="E25" s="75">
        <v>9</v>
      </c>
      <c r="F25" s="75">
        <v>0</v>
      </c>
      <c r="G25" s="75">
        <v>12</v>
      </c>
    </row>
    <row r="26" spans="1:7" s="7" customFormat="1" ht="12.75" x14ac:dyDescent="0.2">
      <c r="A26" s="75">
        <v>18</v>
      </c>
      <c r="B26" s="80" t="s">
        <v>251</v>
      </c>
      <c r="C26" s="113" t="s">
        <v>60</v>
      </c>
      <c r="D26" s="81" t="s">
        <v>37</v>
      </c>
      <c r="E26" s="75">
        <v>2</v>
      </c>
      <c r="F26" s="75">
        <v>0</v>
      </c>
      <c r="G26" s="75">
        <v>0</v>
      </c>
    </row>
    <row r="27" spans="1:7" s="7" customFormat="1" ht="12.75" x14ac:dyDescent="0.2">
      <c r="A27" s="75">
        <v>19</v>
      </c>
      <c r="B27" s="80" t="s">
        <v>61</v>
      </c>
      <c r="C27" s="113" t="s">
        <v>60</v>
      </c>
      <c r="D27" s="81" t="s">
        <v>62</v>
      </c>
      <c r="E27" s="75">
        <v>2</v>
      </c>
      <c r="F27" s="75">
        <v>0</v>
      </c>
      <c r="G27" s="75">
        <v>0</v>
      </c>
    </row>
    <row r="28" spans="1:7" ht="12.75" x14ac:dyDescent="0.2">
      <c r="A28" s="75">
        <v>20</v>
      </c>
      <c r="B28" s="80" t="s">
        <v>63</v>
      </c>
      <c r="C28" s="113" t="s">
        <v>64</v>
      </c>
      <c r="D28" s="81" t="s">
        <v>37</v>
      </c>
      <c r="E28" s="75">
        <v>1</v>
      </c>
      <c r="F28" s="75">
        <v>0</v>
      </c>
      <c r="G28" s="75">
        <v>2</v>
      </c>
    </row>
    <row r="29" spans="1:7" ht="12.75" x14ac:dyDescent="0.2">
      <c r="A29" s="75">
        <v>21</v>
      </c>
      <c r="B29" s="80" t="s">
        <v>260</v>
      </c>
      <c r="C29" s="113" t="s">
        <v>65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2.75" x14ac:dyDescent="0.2">
      <c r="A30" s="75">
        <v>22</v>
      </c>
      <c r="B30" s="80" t="s">
        <v>66</v>
      </c>
      <c r="C30" s="113" t="s">
        <v>67</v>
      </c>
      <c r="D30" s="103" t="s">
        <v>68</v>
      </c>
      <c r="E30" s="75">
        <v>1</v>
      </c>
      <c r="F30" s="75">
        <v>0</v>
      </c>
      <c r="G30" s="75">
        <v>3</v>
      </c>
    </row>
    <row r="31" spans="1:7" ht="12.75" x14ac:dyDescent="0.2">
      <c r="A31" s="75">
        <v>23</v>
      </c>
      <c r="B31" s="80" t="s">
        <v>263</v>
      </c>
      <c r="C31" s="113" t="s">
        <v>341</v>
      </c>
      <c r="D31" s="103" t="s">
        <v>37</v>
      </c>
      <c r="E31" s="75">
        <v>1</v>
      </c>
      <c r="F31" s="75">
        <v>0</v>
      </c>
      <c r="G31" s="75">
        <v>0</v>
      </c>
    </row>
    <row r="32" spans="1:7" ht="12.75" x14ac:dyDescent="0.2">
      <c r="A32" s="75">
        <v>24</v>
      </c>
      <c r="B32" s="80" t="s">
        <v>70</v>
      </c>
      <c r="C32" s="113" t="s">
        <v>71</v>
      </c>
      <c r="D32" s="81" t="s">
        <v>55</v>
      </c>
      <c r="E32" s="75">
        <v>3</v>
      </c>
      <c r="F32" s="75">
        <v>0</v>
      </c>
      <c r="G32" s="75">
        <v>0</v>
      </c>
    </row>
    <row r="33" spans="1:8" ht="12.75" x14ac:dyDescent="0.2">
      <c r="A33" s="75">
        <v>25</v>
      </c>
      <c r="B33" s="80" t="s">
        <v>72</v>
      </c>
      <c r="C33" s="113" t="s">
        <v>73</v>
      </c>
      <c r="D33" s="81" t="s">
        <v>29</v>
      </c>
      <c r="E33" s="75">
        <v>1</v>
      </c>
      <c r="F33" s="75">
        <v>0</v>
      </c>
      <c r="G33" s="75">
        <v>0</v>
      </c>
    </row>
    <row r="34" spans="1:8" ht="12.75" x14ac:dyDescent="0.2">
      <c r="A34" s="75">
        <v>26</v>
      </c>
      <c r="B34" s="80" t="s">
        <v>74</v>
      </c>
      <c r="C34" s="113" t="s">
        <v>75</v>
      </c>
      <c r="D34" s="81" t="s">
        <v>35</v>
      </c>
      <c r="E34" s="75">
        <v>3</v>
      </c>
      <c r="F34" s="75">
        <v>10</v>
      </c>
      <c r="G34" s="75">
        <v>0</v>
      </c>
    </row>
    <row r="35" spans="1:8" ht="12.75" x14ac:dyDescent="0.2">
      <c r="A35" s="75">
        <v>27</v>
      </c>
      <c r="B35" s="78" t="s">
        <v>76</v>
      </c>
      <c r="C35" s="113" t="s">
        <v>77</v>
      </c>
      <c r="D35" s="103" t="s">
        <v>22</v>
      </c>
      <c r="E35" s="73">
        <v>1</v>
      </c>
      <c r="F35" s="73">
        <v>0</v>
      </c>
      <c r="G35" s="73">
        <v>0</v>
      </c>
    </row>
    <row r="36" spans="1:8" ht="12.75" x14ac:dyDescent="0.2">
      <c r="A36" s="75">
        <v>28</v>
      </c>
      <c r="B36" s="125" t="s">
        <v>78</v>
      </c>
      <c r="C36" s="113" t="s">
        <v>79</v>
      </c>
      <c r="D36" s="81" t="s">
        <v>80</v>
      </c>
      <c r="E36" s="73">
        <v>2</v>
      </c>
      <c r="F36" s="75">
        <v>1</v>
      </c>
      <c r="G36" s="75">
        <v>14</v>
      </c>
    </row>
    <row r="37" spans="1:8" ht="12.75" x14ac:dyDescent="0.2">
      <c r="A37" s="75">
        <v>29</v>
      </c>
      <c r="B37" s="78" t="s">
        <v>81</v>
      </c>
      <c r="C37" s="113" t="s">
        <v>82</v>
      </c>
      <c r="D37" s="102" t="s">
        <v>22</v>
      </c>
      <c r="E37" s="77">
        <v>1</v>
      </c>
      <c r="F37" s="75">
        <v>0</v>
      </c>
      <c r="G37" s="75">
        <v>0</v>
      </c>
    </row>
    <row r="38" spans="1:8" ht="12.75" x14ac:dyDescent="0.2">
      <c r="A38" s="75"/>
      <c r="B38" s="17" t="s">
        <v>83</v>
      </c>
      <c r="C38" s="79"/>
      <c r="D38" s="72"/>
      <c r="E38" s="72"/>
      <c r="F38" s="75"/>
      <c r="G38" s="75"/>
    </row>
    <row r="39" spans="1:8" ht="12.75" x14ac:dyDescent="0.2">
      <c r="A39" s="75">
        <v>1</v>
      </c>
      <c r="B39" s="89" t="s">
        <v>84</v>
      </c>
      <c r="C39" s="95" t="s">
        <v>85</v>
      </c>
      <c r="D39" s="102" t="s">
        <v>14</v>
      </c>
      <c r="E39" s="77">
        <v>68</v>
      </c>
      <c r="F39" s="75">
        <v>464</v>
      </c>
      <c r="G39" s="75">
        <v>23</v>
      </c>
    </row>
    <row r="40" spans="1:8" ht="12.75" x14ac:dyDescent="0.2">
      <c r="A40" s="75">
        <v>2</v>
      </c>
      <c r="B40" s="84" t="s">
        <v>86</v>
      </c>
      <c r="C40" s="95" t="s">
        <v>87</v>
      </c>
      <c r="D40" s="101" t="s">
        <v>14</v>
      </c>
      <c r="E40" s="73">
        <v>6</v>
      </c>
      <c r="F40" s="75">
        <v>9</v>
      </c>
      <c r="G40" s="75">
        <v>3</v>
      </c>
      <c r="H40" s="128"/>
    </row>
    <row r="41" spans="1:8" ht="12.75" x14ac:dyDescent="0.2">
      <c r="A41" s="75"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75">
        <v>25</v>
      </c>
      <c r="G41" s="75">
        <v>4</v>
      </c>
    </row>
    <row r="42" spans="1:8" ht="12.75" x14ac:dyDescent="0.2">
      <c r="A42" s="75">
        <v>4</v>
      </c>
      <c r="B42" s="89" t="s">
        <v>90</v>
      </c>
      <c r="C42" s="95" t="s">
        <v>91</v>
      </c>
      <c r="D42" s="101" t="s">
        <v>14</v>
      </c>
      <c r="E42" s="73">
        <v>26</v>
      </c>
      <c r="F42" s="75">
        <v>67</v>
      </c>
      <c r="G42" s="75">
        <v>4</v>
      </c>
    </row>
    <row r="43" spans="1:8" ht="12.75" x14ac:dyDescent="0.2">
      <c r="A43" s="75"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6</v>
      </c>
      <c r="G43" s="75">
        <v>0</v>
      </c>
    </row>
    <row r="44" spans="1:8" ht="12.75" x14ac:dyDescent="0.2">
      <c r="A44" s="75"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8" ht="12.75" x14ac:dyDescent="0.2">
      <c r="A45" s="75">
        <v>7</v>
      </c>
      <c r="B45" s="84" t="s">
        <v>96</v>
      </c>
      <c r="C45" s="95" t="s">
        <v>357</v>
      </c>
      <c r="D45" s="101" t="s">
        <v>14</v>
      </c>
      <c r="E45" s="73">
        <v>28</v>
      </c>
      <c r="F45" s="75">
        <v>47</v>
      </c>
      <c r="G45" s="75">
        <v>10</v>
      </c>
    </row>
    <row r="46" spans="1:8" ht="12.75" x14ac:dyDescent="0.2">
      <c r="A46" s="75">
        <v>8</v>
      </c>
      <c r="B46" s="89" t="s">
        <v>98</v>
      </c>
      <c r="C46" s="95" t="s">
        <v>283</v>
      </c>
      <c r="D46" s="101" t="s">
        <v>14</v>
      </c>
      <c r="E46" s="73">
        <v>34</v>
      </c>
      <c r="F46" s="75">
        <v>111</v>
      </c>
      <c r="G46" s="75">
        <v>27</v>
      </c>
    </row>
    <row r="47" spans="1:8" ht="12.75" x14ac:dyDescent="0.2">
      <c r="A47" s="75">
        <v>9</v>
      </c>
      <c r="B47" s="89" t="s">
        <v>100</v>
      </c>
      <c r="C47" s="95" t="s">
        <v>284</v>
      </c>
      <c r="D47" s="101" t="s">
        <v>14</v>
      </c>
      <c r="E47" s="73">
        <v>11</v>
      </c>
      <c r="F47" s="75">
        <v>26</v>
      </c>
      <c r="G47" s="75">
        <v>1</v>
      </c>
    </row>
    <row r="48" spans="1:8" ht="12.75" x14ac:dyDescent="0.2">
      <c r="A48" s="75">
        <v>10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0</v>
      </c>
      <c r="G48" s="75">
        <v>0</v>
      </c>
    </row>
    <row r="49" spans="1:7" ht="12.75" x14ac:dyDescent="0.2">
      <c r="A49" s="75">
        <v>11</v>
      </c>
      <c r="B49" s="89" t="s">
        <v>269</v>
      </c>
      <c r="C49" s="95" t="s">
        <v>355</v>
      </c>
      <c r="D49" s="101" t="s">
        <v>14</v>
      </c>
      <c r="E49" s="73">
        <v>5</v>
      </c>
      <c r="F49" s="75">
        <v>2</v>
      </c>
      <c r="G49" s="75">
        <v>5</v>
      </c>
    </row>
    <row r="50" spans="1:7" ht="12.75" x14ac:dyDescent="0.2">
      <c r="A50" s="75">
        <v>12</v>
      </c>
      <c r="B50" s="89" t="s">
        <v>105</v>
      </c>
      <c r="C50" s="95" t="s">
        <v>354</v>
      </c>
      <c r="D50" s="101" t="s">
        <v>14</v>
      </c>
      <c r="E50" s="73">
        <v>5</v>
      </c>
      <c r="F50" s="75">
        <v>0</v>
      </c>
      <c r="G50" s="75">
        <v>1</v>
      </c>
    </row>
    <row r="51" spans="1:7" ht="12.75" x14ac:dyDescent="0.2">
      <c r="A51" s="75">
        <v>13</v>
      </c>
      <c r="B51" s="80" t="s">
        <v>107</v>
      </c>
      <c r="C51" s="95" t="s">
        <v>353</v>
      </c>
      <c r="D51" s="103" t="s">
        <v>14</v>
      </c>
      <c r="E51" s="73">
        <v>6</v>
      </c>
      <c r="F51" s="73">
        <v>15</v>
      </c>
      <c r="G51" s="73">
        <v>1</v>
      </c>
    </row>
    <row r="52" spans="1:7" ht="12.75" x14ac:dyDescent="0.2">
      <c r="A52" s="75">
        <v>14</v>
      </c>
      <c r="B52" s="84" t="s">
        <v>109</v>
      </c>
      <c r="C52" s="95" t="s">
        <v>71</v>
      </c>
      <c r="D52" s="103" t="s">
        <v>14</v>
      </c>
      <c r="E52" s="73">
        <v>3</v>
      </c>
      <c r="F52" s="73">
        <v>0</v>
      </c>
      <c r="G52" s="73">
        <v>0</v>
      </c>
    </row>
    <row r="53" spans="1:7" ht="12.75" x14ac:dyDescent="0.2">
      <c r="A53" s="75">
        <v>15</v>
      </c>
      <c r="B53" s="89" t="s">
        <v>259</v>
      </c>
      <c r="C53" s="95" t="s">
        <v>111</v>
      </c>
      <c r="D53" s="103" t="s">
        <v>14</v>
      </c>
      <c r="E53" s="73">
        <v>5</v>
      </c>
      <c r="F53" s="73">
        <v>5</v>
      </c>
      <c r="G53" s="73">
        <v>0</v>
      </c>
    </row>
    <row r="54" spans="1:7" ht="12.75" x14ac:dyDescent="0.2">
      <c r="A54" s="75">
        <v>16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2.75" x14ac:dyDescent="0.2">
      <c r="A55" s="75">
        <v>17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2</v>
      </c>
      <c r="G55" s="73">
        <v>0</v>
      </c>
    </row>
    <row r="56" spans="1:7" ht="12.75" x14ac:dyDescent="0.2">
      <c r="A56" s="75">
        <v>18</v>
      </c>
      <c r="B56" s="78" t="s">
        <v>350</v>
      </c>
      <c r="C56" s="95" t="s">
        <v>358</v>
      </c>
      <c r="D56" s="103" t="s">
        <v>14</v>
      </c>
      <c r="E56" s="73">
        <v>1</v>
      </c>
      <c r="F56" s="73">
        <v>0</v>
      </c>
      <c r="G56" s="73">
        <v>0</v>
      </c>
    </row>
    <row r="57" spans="1:7" ht="12.75" x14ac:dyDescent="0.2">
      <c r="A57" s="42">
        <v>49</v>
      </c>
      <c r="B57" s="17" t="s">
        <v>116</v>
      </c>
      <c r="C57" s="95"/>
      <c r="D57" s="103"/>
      <c r="E57" s="135">
        <v>572</v>
      </c>
      <c r="F57" s="135">
        <v>1756</v>
      </c>
      <c r="G57" s="135">
        <v>140</v>
      </c>
    </row>
    <row r="58" spans="1:7" ht="15" x14ac:dyDescent="0.25">
      <c r="A58" s="75"/>
      <c r="B58" s="33"/>
      <c r="C58" s="122"/>
      <c r="D58" s="35"/>
      <c r="E58" s="36"/>
      <c r="F58" s="37"/>
      <c r="G58" s="38"/>
    </row>
    <row r="59" spans="1:7" ht="15" x14ac:dyDescent="0.25">
      <c r="A59" s="75"/>
      <c r="B59" s="33"/>
      <c r="C59" s="122"/>
      <c r="D59" s="35"/>
      <c r="E59" s="36"/>
      <c r="F59" s="37"/>
      <c r="G59" s="38"/>
    </row>
    <row r="60" spans="1:7" ht="67.5" x14ac:dyDescent="0.2">
      <c r="A60" s="8" t="s">
        <v>5</v>
      </c>
      <c r="B60" s="17" t="s">
        <v>117</v>
      </c>
      <c r="C60" s="17" t="s">
        <v>7</v>
      </c>
      <c r="D60" s="17" t="s">
        <v>8</v>
      </c>
      <c r="E60" s="39" t="s">
        <v>0</v>
      </c>
      <c r="F60" s="39" t="s">
        <v>118</v>
      </c>
      <c r="G60" s="39" t="s">
        <v>10</v>
      </c>
    </row>
    <row r="61" spans="1:7" ht="12.75" x14ac:dyDescent="0.2">
      <c r="A61" s="75">
        <v>1</v>
      </c>
      <c r="B61" s="84" t="s">
        <v>119</v>
      </c>
      <c r="C61" s="91" t="s">
        <v>120</v>
      </c>
      <c r="D61" s="124" t="s">
        <v>22</v>
      </c>
      <c r="E61" s="74">
        <v>1</v>
      </c>
      <c r="F61" s="76">
        <v>0</v>
      </c>
      <c r="G61" s="76">
        <v>0</v>
      </c>
    </row>
    <row r="62" spans="1:7" ht="12.75" x14ac:dyDescent="0.2">
      <c r="A62" s="75">
        <v>2</v>
      </c>
      <c r="B62" s="84" t="s">
        <v>246</v>
      </c>
      <c r="C62" s="91" t="s">
        <v>271</v>
      </c>
      <c r="D62" s="101" t="s">
        <v>22</v>
      </c>
      <c r="E62" s="73">
        <v>1</v>
      </c>
      <c r="F62" s="106">
        <v>0</v>
      </c>
      <c r="G62" s="106">
        <v>0</v>
      </c>
    </row>
    <row r="63" spans="1:7" ht="12.75" x14ac:dyDescent="0.2">
      <c r="A63" s="75">
        <v>3</v>
      </c>
      <c r="B63" s="84" t="s">
        <v>122</v>
      </c>
      <c r="C63" s="91" t="s">
        <v>272</v>
      </c>
      <c r="D63" s="124" t="s">
        <v>45</v>
      </c>
      <c r="E63" s="74">
        <v>1</v>
      </c>
      <c r="F63" s="106">
        <v>0</v>
      </c>
      <c r="G63" s="106">
        <v>0</v>
      </c>
    </row>
    <row r="64" spans="1:7" ht="12.75" x14ac:dyDescent="0.2">
      <c r="A64" s="75">
        <v>4</v>
      </c>
      <c r="B64" s="80" t="s">
        <v>124</v>
      </c>
      <c r="C64" s="91" t="s">
        <v>273</v>
      </c>
      <c r="D64" s="81" t="s">
        <v>126</v>
      </c>
      <c r="E64" s="75">
        <v>1</v>
      </c>
      <c r="F64" s="106">
        <v>0</v>
      </c>
      <c r="G64" s="106">
        <v>0</v>
      </c>
    </row>
    <row r="65" spans="1:7" ht="12.75" x14ac:dyDescent="0.2">
      <c r="A65" s="75">
        <v>5</v>
      </c>
      <c r="B65" s="80" t="s">
        <v>127</v>
      </c>
      <c r="C65" s="91" t="s">
        <v>274</v>
      </c>
      <c r="D65" s="81" t="s">
        <v>35</v>
      </c>
      <c r="E65" s="75">
        <v>1</v>
      </c>
      <c r="F65" s="106">
        <v>0</v>
      </c>
      <c r="G65" s="106">
        <v>0</v>
      </c>
    </row>
    <row r="66" spans="1:7" ht="12.75" x14ac:dyDescent="0.2">
      <c r="A66" s="75">
        <v>6</v>
      </c>
      <c r="B66" s="80" t="s">
        <v>129</v>
      </c>
      <c r="C66" s="91" t="s">
        <v>275</v>
      </c>
      <c r="D66" s="81" t="s">
        <v>22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v>7</v>
      </c>
      <c r="B67" s="80" t="s">
        <v>131</v>
      </c>
      <c r="C67" s="91" t="s">
        <v>276</v>
      </c>
      <c r="D67" s="81" t="s">
        <v>133</v>
      </c>
      <c r="E67" s="75">
        <v>1</v>
      </c>
      <c r="F67" s="106">
        <v>0</v>
      </c>
      <c r="G67" s="106">
        <v>0</v>
      </c>
    </row>
    <row r="68" spans="1:7" ht="12.75" x14ac:dyDescent="0.2">
      <c r="A68" s="75">
        <v>8</v>
      </c>
      <c r="B68" s="80" t="s">
        <v>2</v>
      </c>
      <c r="C68" s="91" t="s">
        <v>277</v>
      </c>
      <c r="D68" s="81" t="s">
        <v>135</v>
      </c>
      <c r="E68" s="75">
        <v>1</v>
      </c>
      <c r="F68" s="106">
        <v>0</v>
      </c>
      <c r="G68" s="106">
        <v>0</v>
      </c>
    </row>
    <row r="69" spans="1:7" ht="12.75" x14ac:dyDescent="0.2">
      <c r="A69" s="75">
        <v>9</v>
      </c>
      <c r="B69" s="80" t="s">
        <v>136</v>
      </c>
      <c r="C69" s="91" t="s">
        <v>278</v>
      </c>
      <c r="D69" s="81" t="s">
        <v>37</v>
      </c>
      <c r="E69" s="75">
        <v>2</v>
      </c>
      <c r="F69" s="106">
        <v>0</v>
      </c>
      <c r="G69" s="106">
        <v>0</v>
      </c>
    </row>
    <row r="70" spans="1:7" ht="12.75" x14ac:dyDescent="0.2">
      <c r="A70" s="75">
        <v>10</v>
      </c>
      <c r="B70" s="80" t="s">
        <v>252</v>
      </c>
      <c r="C70" s="91" t="s">
        <v>279</v>
      </c>
      <c r="D70" s="81" t="s">
        <v>139</v>
      </c>
      <c r="E70" s="75">
        <v>1</v>
      </c>
      <c r="F70" s="106">
        <v>0</v>
      </c>
      <c r="G70" s="106">
        <v>0</v>
      </c>
    </row>
    <row r="71" spans="1:7" ht="12.75" x14ac:dyDescent="0.2">
      <c r="A71" s="75">
        <v>11</v>
      </c>
      <c r="B71" s="80" t="s">
        <v>140</v>
      </c>
      <c r="C71" s="91" t="s">
        <v>280</v>
      </c>
      <c r="D71" s="81" t="s">
        <v>22</v>
      </c>
      <c r="E71" s="75">
        <v>1</v>
      </c>
      <c r="F71" s="106">
        <v>0</v>
      </c>
      <c r="G71" s="106">
        <v>0</v>
      </c>
    </row>
    <row r="72" spans="1:7" ht="12.75" x14ac:dyDescent="0.2">
      <c r="A72" s="75">
        <v>12</v>
      </c>
      <c r="B72" s="107" t="s">
        <v>142</v>
      </c>
      <c r="C72" s="91" t="s">
        <v>281</v>
      </c>
      <c r="D72" s="101" t="s">
        <v>22</v>
      </c>
      <c r="E72" s="73">
        <v>1</v>
      </c>
      <c r="F72" s="106">
        <v>0</v>
      </c>
      <c r="G72" s="106">
        <v>0</v>
      </c>
    </row>
    <row r="73" spans="1:7" ht="12.75" x14ac:dyDescent="0.2">
      <c r="A73" s="75">
        <v>13</v>
      </c>
      <c r="B73" s="107" t="s">
        <v>144</v>
      </c>
      <c r="C73" s="91" t="s">
        <v>282</v>
      </c>
      <c r="D73" s="101" t="s">
        <v>68</v>
      </c>
      <c r="E73" s="73">
        <v>1</v>
      </c>
      <c r="F73" s="106">
        <v>0</v>
      </c>
      <c r="G73" s="106">
        <v>0</v>
      </c>
    </row>
    <row r="74" spans="1:7" ht="12.75" x14ac:dyDescent="0.2">
      <c r="A74" s="75">
        <v>14</v>
      </c>
      <c r="B74" s="78" t="s">
        <v>147</v>
      </c>
      <c r="C74" s="91" t="s">
        <v>148</v>
      </c>
      <c r="D74" s="101" t="s">
        <v>139</v>
      </c>
      <c r="E74" s="72">
        <v>1</v>
      </c>
      <c r="F74" s="106">
        <v>0</v>
      </c>
      <c r="G74" s="106">
        <v>0</v>
      </c>
    </row>
    <row r="75" spans="1:7" ht="12.75" x14ac:dyDescent="0.2">
      <c r="A75" s="75">
        <v>15</v>
      </c>
      <c r="B75" s="84" t="s">
        <v>149</v>
      </c>
      <c r="C75" s="91" t="s">
        <v>150</v>
      </c>
      <c r="D75" s="101" t="s">
        <v>22</v>
      </c>
      <c r="E75" s="77">
        <v>1</v>
      </c>
      <c r="F75" s="106">
        <v>0</v>
      </c>
      <c r="G75" s="106">
        <v>0</v>
      </c>
    </row>
    <row r="76" spans="1:7" ht="12.75" x14ac:dyDescent="0.2">
      <c r="A76" s="75">
        <v>16</v>
      </c>
      <c r="B76" s="78" t="s">
        <v>255</v>
      </c>
      <c r="C76" s="91" t="s">
        <v>151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2.75" x14ac:dyDescent="0.2">
      <c r="A77" s="75">
        <v>17</v>
      </c>
      <c r="B77" s="80" t="s">
        <v>152</v>
      </c>
      <c r="C77" s="91" t="s">
        <v>153</v>
      </c>
      <c r="D77" s="81" t="s">
        <v>35</v>
      </c>
      <c r="E77" s="75">
        <v>1</v>
      </c>
      <c r="F77" s="106">
        <v>0</v>
      </c>
      <c r="G77" s="106">
        <v>0</v>
      </c>
    </row>
    <row r="78" spans="1:7" ht="12.75" x14ac:dyDescent="0.2">
      <c r="A78" s="75">
        <v>18</v>
      </c>
      <c r="B78" s="80" t="s">
        <v>154</v>
      </c>
      <c r="C78" s="91" t="s">
        <v>155</v>
      </c>
      <c r="D78" s="81" t="s">
        <v>62</v>
      </c>
      <c r="E78" s="75">
        <v>1</v>
      </c>
      <c r="F78" s="106">
        <v>0</v>
      </c>
      <c r="G78" s="106">
        <v>0</v>
      </c>
    </row>
    <row r="79" spans="1:7" ht="12.75" x14ac:dyDescent="0.2">
      <c r="A79" s="75">
        <v>19</v>
      </c>
      <c r="B79" s="80" t="s">
        <v>156</v>
      </c>
      <c r="C79" s="91" t="s">
        <v>157</v>
      </c>
      <c r="D79" s="81" t="s">
        <v>22</v>
      </c>
      <c r="E79" s="75">
        <v>1</v>
      </c>
      <c r="F79" s="106">
        <v>0</v>
      </c>
      <c r="G79" s="106">
        <v>0</v>
      </c>
    </row>
    <row r="80" spans="1:7" ht="12.75" x14ac:dyDescent="0.2">
      <c r="A80" s="75">
        <v>20</v>
      </c>
      <c r="B80" s="80" t="s">
        <v>158</v>
      </c>
      <c r="C80" s="91" t="s">
        <v>159</v>
      </c>
      <c r="D80" s="81" t="s">
        <v>139</v>
      </c>
      <c r="E80" s="75">
        <v>1</v>
      </c>
      <c r="F80" s="75">
        <v>0</v>
      </c>
      <c r="G80" s="75">
        <v>0</v>
      </c>
    </row>
    <row r="81" spans="1:7" ht="12.75" x14ac:dyDescent="0.2">
      <c r="A81" s="75">
        <v>21</v>
      </c>
      <c r="B81" s="80" t="s">
        <v>160</v>
      </c>
      <c r="C81" s="91" t="s">
        <v>161</v>
      </c>
      <c r="D81" s="81" t="s">
        <v>133</v>
      </c>
      <c r="E81" s="75">
        <v>1</v>
      </c>
      <c r="F81" s="106">
        <v>0</v>
      </c>
      <c r="G81" s="106">
        <v>0</v>
      </c>
    </row>
    <row r="82" spans="1:7" ht="12.75" x14ac:dyDescent="0.2">
      <c r="A82" s="75">
        <v>22</v>
      </c>
      <c r="B82" s="81" t="s">
        <v>162</v>
      </c>
      <c r="C82" s="91" t="s">
        <v>163</v>
      </c>
      <c r="D82" s="81" t="s">
        <v>164</v>
      </c>
      <c r="E82" s="75">
        <v>1</v>
      </c>
      <c r="F82" s="106">
        <v>0</v>
      </c>
      <c r="G82" s="106">
        <v>0</v>
      </c>
    </row>
    <row r="83" spans="1:7" ht="12.75" x14ac:dyDescent="0.2">
      <c r="A83" s="75">
        <v>23</v>
      </c>
      <c r="B83" s="81" t="s">
        <v>383</v>
      </c>
      <c r="C83" s="91" t="s">
        <v>242</v>
      </c>
      <c r="D83" s="81" t="s">
        <v>164</v>
      </c>
      <c r="E83" s="75">
        <v>1</v>
      </c>
      <c r="F83" s="106">
        <v>0</v>
      </c>
      <c r="G83" s="106">
        <v>0</v>
      </c>
    </row>
    <row r="84" spans="1:7" ht="12.75" x14ac:dyDescent="0.2">
      <c r="A84" s="75">
        <v>24</v>
      </c>
      <c r="B84" s="132" t="s">
        <v>261</v>
      </c>
      <c r="C84" s="91" t="s">
        <v>166</v>
      </c>
      <c r="D84" s="81" t="s">
        <v>164</v>
      </c>
      <c r="E84" s="73">
        <v>1</v>
      </c>
      <c r="F84" s="106">
        <v>0</v>
      </c>
      <c r="G84" s="106">
        <v>0</v>
      </c>
    </row>
    <row r="85" spans="1:7" ht="25.5" x14ac:dyDescent="0.2">
      <c r="A85" s="75">
        <v>25</v>
      </c>
      <c r="B85" s="121" t="s">
        <v>167</v>
      </c>
      <c r="C85" s="91" t="s">
        <v>168</v>
      </c>
      <c r="D85" s="81" t="s">
        <v>139</v>
      </c>
      <c r="E85" s="73">
        <v>1</v>
      </c>
      <c r="F85" s="106">
        <v>0</v>
      </c>
      <c r="G85" s="106">
        <v>0</v>
      </c>
    </row>
    <row r="86" spans="1:7" ht="12.75" x14ac:dyDescent="0.2">
      <c r="A86" s="75">
        <v>26</v>
      </c>
      <c r="B86" s="81" t="s">
        <v>169</v>
      </c>
      <c r="C86" s="91" t="s">
        <v>367</v>
      </c>
      <c r="D86" s="81" t="s">
        <v>171</v>
      </c>
      <c r="E86" s="73">
        <v>1</v>
      </c>
      <c r="F86" s="106">
        <v>0</v>
      </c>
      <c r="G86" s="106">
        <v>0</v>
      </c>
    </row>
    <row r="87" spans="1:7" ht="12.75" x14ac:dyDescent="0.2">
      <c r="A87" s="75">
        <v>27</v>
      </c>
      <c r="B87" s="81" t="s">
        <v>235</v>
      </c>
      <c r="C87" s="91" t="s">
        <v>368</v>
      </c>
      <c r="D87" s="81" t="s">
        <v>171</v>
      </c>
      <c r="E87" s="73">
        <v>1</v>
      </c>
      <c r="F87" s="106">
        <v>0</v>
      </c>
      <c r="G87" s="106">
        <v>0</v>
      </c>
    </row>
    <row r="88" spans="1:7" ht="12.75" x14ac:dyDescent="0.2">
      <c r="A88" s="134">
        <v>27</v>
      </c>
      <c r="B88" s="43" t="s">
        <v>172</v>
      </c>
      <c r="C88" s="104"/>
      <c r="D88" s="108"/>
      <c r="E88" s="45">
        <v>28</v>
      </c>
      <c r="F88" s="45">
        <v>0</v>
      </c>
      <c r="G88" s="45">
        <v>0</v>
      </c>
    </row>
    <row r="89" spans="1:7" s="7" customFormat="1" ht="12.75" x14ac:dyDescent="0.2">
      <c r="A89" s="18"/>
      <c r="B89" s="46"/>
      <c r="C89" s="82"/>
      <c r="D89" s="75"/>
      <c r="E89" s="46"/>
      <c r="F89" s="46"/>
      <c r="G89" s="46"/>
    </row>
    <row r="90" spans="1:7" s="7" customFormat="1" ht="12.75" x14ac:dyDescent="0.2">
      <c r="A90" s="18"/>
      <c r="B90" s="46"/>
      <c r="C90" s="82"/>
      <c r="D90" s="75"/>
      <c r="E90" s="46"/>
      <c r="F90" s="46"/>
      <c r="G90" s="46"/>
    </row>
    <row r="91" spans="1:7" s="7" customFormat="1" ht="12.75" x14ac:dyDescent="0.2">
      <c r="A91" s="18"/>
      <c r="B91" s="81"/>
      <c r="C91" s="82"/>
      <c r="D91" s="75"/>
      <c r="E91" s="46"/>
      <c r="F91" s="46"/>
      <c r="G91" s="46"/>
    </row>
    <row r="92" spans="1:7" ht="12.75" x14ac:dyDescent="0.2">
      <c r="A92" s="18"/>
      <c r="B92" s="46"/>
      <c r="C92" s="82"/>
      <c r="D92" s="75"/>
      <c r="E92" s="46"/>
      <c r="F92" s="46"/>
      <c r="G92" s="46"/>
    </row>
    <row r="93" spans="1:7" ht="12.75" x14ac:dyDescent="0.2">
      <c r="A93" s="18"/>
      <c r="B93" s="46"/>
      <c r="C93" s="82"/>
      <c r="D93" s="75"/>
      <c r="E93" s="46"/>
      <c r="F93" s="46"/>
      <c r="G93" s="46"/>
    </row>
    <row r="94" spans="1:7" ht="12.75" x14ac:dyDescent="0.2">
      <c r="A94" s="18"/>
      <c r="B94" s="46"/>
      <c r="C94" s="82"/>
      <c r="D94" s="75"/>
      <c r="E94" s="46"/>
      <c r="F94" s="46"/>
      <c r="G94" s="46"/>
    </row>
    <row r="95" spans="1:7" ht="12.75" x14ac:dyDescent="0.2">
      <c r="A95" s="18"/>
      <c r="B95" s="46"/>
      <c r="C95" s="82"/>
      <c r="D95" s="75"/>
      <c r="E95" s="46"/>
      <c r="F95" s="46"/>
      <c r="G95" s="46"/>
    </row>
    <row r="96" spans="1:7" ht="67.5" x14ac:dyDescent="0.2">
      <c r="A96" s="47" t="s">
        <v>5</v>
      </c>
      <c r="B96" s="48" t="s">
        <v>173</v>
      </c>
      <c r="C96" s="17" t="s">
        <v>7</v>
      </c>
      <c r="D96" s="17" t="s">
        <v>8</v>
      </c>
      <c r="E96" s="17" t="s">
        <v>0</v>
      </c>
      <c r="F96" s="17" t="s">
        <v>118</v>
      </c>
      <c r="G96" s="17" t="s">
        <v>10</v>
      </c>
    </row>
    <row r="97" spans="1:7" ht="12.75" x14ac:dyDescent="0.2">
      <c r="A97" s="75">
        <v>1</v>
      </c>
      <c r="B97" s="78" t="s">
        <v>386</v>
      </c>
      <c r="C97" s="126" t="s">
        <v>362</v>
      </c>
      <c r="D97" s="100" t="s">
        <v>62</v>
      </c>
      <c r="E97" s="81">
        <v>1</v>
      </c>
      <c r="F97" s="103">
        <v>0</v>
      </c>
      <c r="G97" s="103">
        <v>0</v>
      </c>
    </row>
    <row r="98" spans="1:7" ht="12.75" x14ac:dyDescent="0.2">
      <c r="A98" s="75">
        <v>2</v>
      </c>
      <c r="B98" s="80" t="s">
        <v>175</v>
      </c>
      <c r="C98" s="126" t="s">
        <v>176</v>
      </c>
      <c r="D98" s="81" t="s">
        <v>43</v>
      </c>
      <c r="E98" s="81">
        <v>1</v>
      </c>
      <c r="F98" s="103">
        <v>0</v>
      </c>
      <c r="G98" s="103">
        <v>0</v>
      </c>
    </row>
    <row r="99" spans="1:7" ht="12.75" x14ac:dyDescent="0.2">
      <c r="A99" s="75">
        <v>3</v>
      </c>
      <c r="B99" s="80" t="s">
        <v>387</v>
      </c>
      <c r="C99" s="126" t="s">
        <v>177</v>
      </c>
      <c r="D99" s="100" t="s">
        <v>126</v>
      </c>
      <c r="E99" s="81">
        <v>1</v>
      </c>
      <c r="F99" s="103">
        <v>0</v>
      </c>
      <c r="G99" s="103">
        <v>0</v>
      </c>
    </row>
    <row r="100" spans="1:7" ht="12.75" x14ac:dyDescent="0.2">
      <c r="A100" s="75">
        <v>4</v>
      </c>
      <c r="B100" s="80" t="s">
        <v>178</v>
      </c>
      <c r="C100" s="126" t="s">
        <v>179</v>
      </c>
      <c r="D100" s="81" t="s">
        <v>14</v>
      </c>
      <c r="E100" s="81">
        <v>1</v>
      </c>
      <c r="F100" s="103">
        <v>0</v>
      </c>
      <c r="G100" s="103">
        <v>0</v>
      </c>
    </row>
    <row r="101" spans="1:7" ht="12.75" x14ac:dyDescent="0.2">
      <c r="A101" s="75">
        <v>5</v>
      </c>
      <c r="B101" s="80" t="s">
        <v>388</v>
      </c>
      <c r="C101" s="126" t="s">
        <v>375</v>
      </c>
      <c r="D101" s="109" t="s">
        <v>181</v>
      </c>
      <c r="E101" s="81">
        <v>1</v>
      </c>
      <c r="F101" s="103">
        <v>0</v>
      </c>
      <c r="G101" s="103">
        <v>0</v>
      </c>
    </row>
    <row r="102" spans="1:7" ht="12.75" x14ac:dyDescent="0.2">
      <c r="A102" s="75">
        <v>6</v>
      </c>
      <c r="B102" s="80" t="s">
        <v>182</v>
      </c>
      <c r="C102" s="126" t="s">
        <v>376</v>
      </c>
      <c r="D102" s="103" t="s">
        <v>181</v>
      </c>
      <c r="E102" s="81">
        <v>1</v>
      </c>
      <c r="F102" s="103">
        <v>0</v>
      </c>
      <c r="G102" s="103">
        <v>0</v>
      </c>
    </row>
    <row r="103" spans="1:7" ht="12.75" x14ac:dyDescent="0.2">
      <c r="A103" s="75">
        <v>7</v>
      </c>
      <c r="B103" s="80" t="s">
        <v>184</v>
      </c>
      <c r="C103" s="126" t="s">
        <v>185</v>
      </c>
      <c r="D103" s="81" t="s">
        <v>181</v>
      </c>
      <c r="E103" s="81">
        <v>1</v>
      </c>
      <c r="F103" s="103">
        <v>0</v>
      </c>
      <c r="G103" s="103">
        <v>0</v>
      </c>
    </row>
    <row r="104" spans="1:7" ht="12.75" x14ac:dyDescent="0.2">
      <c r="A104" s="75">
        <v>8</v>
      </c>
      <c r="B104" s="80" t="s">
        <v>186</v>
      </c>
      <c r="C104" s="126" t="s">
        <v>377</v>
      </c>
      <c r="D104" s="81" t="s">
        <v>188</v>
      </c>
      <c r="E104" s="81">
        <v>1</v>
      </c>
      <c r="F104" s="103">
        <v>0</v>
      </c>
      <c r="G104" s="103">
        <v>0</v>
      </c>
    </row>
    <row r="105" spans="1:7" ht="12.75" x14ac:dyDescent="0.2">
      <c r="A105" s="75">
        <v>9</v>
      </c>
      <c r="B105" s="80" t="s">
        <v>189</v>
      </c>
      <c r="C105" s="126" t="s">
        <v>378</v>
      </c>
      <c r="D105" s="81" t="s">
        <v>181</v>
      </c>
      <c r="E105" s="81">
        <v>1</v>
      </c>
      <c r="F105" s="103">
        <v>0</v>
      </c>
      <c r="G105" s="103">
        <v>0</v>
      </c>
    </row>
    <row r="106" spans="1:7" ht="12.75" x14ac:dyDescent="0.2">
      <c r="A106" s="75">
        <v>10</v>
      </c>
      <c r="B106" s="83" t="s">
        <v>190</v>
      </c>
      <c r="C106" s="126" t="s">
        <v>361</v>
      </c>
      <c r="D106" s="101" t="s">
        <v>20</v>
      </c>
      <c r="E106" s="101">
        <v>1</v>
      </c>
      <c r="F106" s="103">
        <v>0</v>
      </c>
      <c r="G106" s="103">
        <v>0</v>
      </c>
    </row>
    <row r="107" spans="1:7" ht="12.75" x14ac:dyDescent="0.2">
      <c r="A107" s="75">
        <v>11</v>
      </c>
      <c r="B107" s="83" t="s">
        <v>192</v>
      </c>
      <c r="C107" s="126" t="s">
        <v>359</v>
      </c>
      <c r="D107" s="81" t="s">
        <v>43</v>
      </c>
      <c r="E107" s="101">
        <v>1</v>
      </c>
      <c r="F107" s="103">
        <v>0</v>
      </c>
      <c r="G107" s="103">
        <v>0</v>
      </c>
    </row>
    <row r="108" spans="1:7" ht="12.75" x14ac:dyDescent="0.2">
      <c r="A108" s="75">
        <v>12</v>
      </c>
      <c r="B108" s="83" t="s">
        <v>194</v>
      </c>
      <c r="C108" s="126" t="s">
        <v>365</v>
      </c>
      <c r="D108" s="101" t="s">
        <v>20</v>
      </c>
      <c r="E108" s="81">
        <v>1</v>
      </c>
      <c r="F108" s="103">
        <v>0</v>
      </c>
      <c r="G108" s="103">
        <v>0</v>
      </c>
    </row>
    <row r="109" spans="1:7" ht="12.75" x14ac:dyDescent="0.2">
      <c r="A109" s="75">
        <v>13</v>
      </c>
      <c r="B109" s="81" t="s">
        <v>196</v>
      </c>
      <c r="C109" s="126" t="s">
        <v>197</v>
      </c>
      <c r="D109" s="81" t="s">
        <v>181</v>
      </c>
      <c r="E109" s="81">
        <v>1</v>
      </c>
      <c r="F109" s="103">
        <v>0</v>
      </c>
      <c r="G109" s="103">
        <v>0</v>
      </c>
    </row>
    <row r="110" spans="1:7" ht="12.75" x14ac:dyDescent="0.2">
      <c r="A110" s="75">
        <v>14</v>
      </c>
      <c r="B110" s="81" t="s">
        <v>371</v>
      </c>
      <c r="C110" s="126" t="s">
        <v>373</v>
      </c>
      <c r="D110" s="81" t="s">
        <v>370</v>
      </c>
      <c r="E110" s="81">
        <v>1</v>
      </c>
      <c r="F110" s="103">
        <v>0</v>
      </c>
      <c r="G110" s="103">
        <v>0</v>
      </c>
    </row>
    <row r="111" spans="1:7" ht="12.75" x14ac:dyDescent="0.2">
      <c r="A111" s="75">
        <v>15</v>
      </c>
      <c r="B111" s="81" t="s">
        <v>379</v>
      </c>
      <c r="C111" s="126" t="s">
        <v>380</v>
      </c>
      <c r="D111" s="81" t="s">
        <v>381</v>
      </c>
      <c r="E111" s="81">
        <v>1</v>
      </c>
      <c r="F111" s="103">
        <v>0</v>
      </c>
      <c r="G111" s="103">
        <v>0</v>
      </c>
    </row>
    <row r="112" spans="1:7" ht="15" x14ac:dyDescent="0.25">
      <c r="A112" s="75"/>
      <c r="B112" s="130"/>
      <c r="C112" s="126"/>
      <c r="D112" s="75"/>
      <c r="E112" s="131">
        <v>15</v>
      </c>
      <c r="F112" s="131">
        <v>0</v>
      </c>
      <c r="G112" s="131">
        <v>0</v>
      </c>
    </row>
    <row r="113" spans="1:7" ht="12.75" x14ac:dyDescent="0.2">
      <c r="A113" s="18"/>
      <c r="B113" s="81"/>
      <c r="C113" s="82"/>
      <c r="D113" s="75"/>
      <c r="E113" s="18"/>
      <c r="F113" s="46"/>
      <c r="G113" s="46"/>
    </row>
    <row r="114" spans="1:7" ht="12.75" x14ac:dyDescent="0.2">
      <c r="A114" s="42">
        <v>91</v>
      </c>
      <c r="B114" s="51" t="s">
        <v>198</v>
      </c>
      <c r="C114" s="104"/>
      <c r="D114" s="108"/>
      <c r="E114" s="52">
        <v>615</v>
      </c>
      <c r="F114" s="52">
        <v>1756</v>
      </c>
      <c r="G114" s="52">
        <v>140</v>
      </c>
    </row>
    <row r="115" spans="1:7" ht="12.75" x14ac:dyDescent="0.2">
      <c r="A115" s="18"/>
      <c r="B115" s="53"/>
      <c r="C115" s="82"/>
      <c r="D115" s="75"/>
      <c r="E115" s="54"/>
      <c r="F115" s="54"/>
      <c r="G115" s="54"/>
    </row>
    <row r="116" spans="1:7" ht="45" x14ac:dyDescent="0.2">
      <c r="A116" s="47" t="s">
        <v>5</v>
      </c>
      <c r="B116" s="55" t="s">
        <v>199</v>
      </c>
      <c r="C116" s="6" t="s">
        <v>7</v>
      </c>
      <c r="D116" s="5" t="s">
        <v>8</v>
      </c>
      <c r="E116" s="5" t="s">
        <v>200</v>
      </c>
      <c r="F116" s="38"/>
      <c r="G116" s="38"/>
    </row>
    <row r="117" spans="1:7" x14ac:dyDescent="0.2">
      <c r="A117" s="56">
        <v>1</v>
      </c>
      <c r="B117" s="2" t="s">
        <v>1</v>
      </c>
      <c r="C117" s="117" t="s">
        <v>54</v>
      </c>
      <c r="D117" s="38" t="s">
        <v>146</v>
      </c>
      <c r="E117" s="70" t="s">
        <v>203</v>
      </c>
      <c r="F117" s="38"/>
      <c r="G117" s="38"/>
    </row>
    <row r="118" spans="1:7" ht="15" x14ac:dyDescent="0.25">
      <c r="A118" s="55" t="s">
        <v>204</v>
      </c>
      <c r="B118" s="122"/>
      <c r="C118" s="122"/>
      <c r="D118" s="38"/>
      <c r="E118" s="38"/>
      <c r="F118" s="38"/>
      <c r="G118" s="38"/>
    </row>
    <row r="119" spans="1:7" ht="15" x14ac:dyDescent="0.25">
      <c r="A119" s="56"/>
      <c r="B119" s="58" t="s">
        <v>205</v>
      </c>
      <c r="C119" s="122"/>
      <c r="D119" s="38"/>
      <c r="E119" s="38"/>
      <c r="F119" s="38"/>
      <c r="G119" s="38"/>
    </row>
    <row r="120" spans="1:7" ht="15" x14ac:dyDescent="0.25">
      <c r="A120" s="57"/>
      <c r="B120" s="2" t="s">
        <v>206</v>
      </c>
      <c r="C120" s="122"/>
      <c r="D120" s="38"/>
      <c r="E120" s="38"/>
      <c r="F120" s="38"/>
      <c r="G120" s="38"/>
    </row>
    <row r="121" spans="1:7" ht="15" x14ac:dyDescent="0.25">
      <c r="A121" s="59" t="s">
        <v>207</v>
      </c>
      <c r="B121" s="7" t="s">
        <v>332</v>
      </c>
      <c r="C121" s="61"/>
      <c r="D121" s="62"/>
      <c r="E121" s="122"/>
      <c r="F121" s="122"/>
      <c r="G121" s="122"/>
    </row>
    <row r="122" spans="1:7" ht="15" x14ac:dyDescent="0.25">
      <c r="A122" s="59" t="s">
        <v>208</v>
      </c>
      <c r="B122" s="2" t="s">
        <v>212</v>
      </c>
      <c r="C122" s="63"/>
      <c r="D122" s="62"/>
      <c r="E122" s="122"/>
      <c r="F122" s="122"/>
      <c r="G122" s="122"/>
    </row>
    <row r="123" spans="1:7" ht="15" x14ac:dyDescent="0.25">
      <c r="A123" s="59" t="s">
        <v>209</v>
      </c>
      <c r="B123" s="2" t="s">
        <v>214</v>
      </c>
      <c r="C123" s="64"/>
      <c r="D123" s="62"/>
      <c r="E123" s="122"/>
      <c r="F123" s="122"/>
      <c r="G123" s="122"/>
    </row>
    <row r="124" spans="1:7" ht="15" x14ac:dyDescent="0.25">
      <c r="A124" s="59" t="s">
        <v>210</v>
      </c>
      <c r="B124" s="2" t="s">
        <v>216</v>
      </c>
      <c r="C124" s="64"/>
      <c r="D124" s="62"/>
      <c r="E124" s="122"/>
      <c r="F124" s="122"/>
      <c r="G124" s="122"/>
    </row>
    <row r="125" spans="1:7" ht="15" x14ac:dyDescent="0.25">
      <c r="A125" s="59" t="s">
        <v>211</v>
      </c>
      <c r="B125" s="65" t="s">
        <v>218</v>
      </c>
      <c r="C125" s="66"/>
      <c r="D125" s="62"/>
      <c r="E125" s="122"/>
      <c r="F125" s="122"/>
      <c r="G125" s="122"/>
    </row>
    <row r="126" spans="1:7" ht="15" x14ac:dyDescent="0.25">
      <c r="A126" s="59" t="s">
        <v>213</v>
      </c>
      <c r="B126" s="65" t="s">
        <v>220</v>
      </c>
      <c r="C126" s="64"/>
      <c r="D126" s="62"/>
      <c r="E126" s="122"/>
      <c r="F126" s="122"/>
      <c r="G126" s="122"/>
    </row>
    <row r="127" spans="1:7" ht="15" x14ac:dyDescent="0.25">
      <c r="A127" s="59" t="s">
        <v>215</v>
      </c>
      <c r="B127" s="7" t="s">
        <v>241</v>
      </c>
      <c r="C127" s="2"/>
      <c r="D127" s="122"/>
      <c r="E127" s="38"/>
      <c r="F127" s="38"/>
      <c r="G127" s="122"/>
    </row>
    <row r="128" spans="1:7" ht="15" x14ac:dyDescent="0.25">
      <c r="A128" s="59" t="s">
        <v>217</v>
      </c>
      <c r="B128" s="7" t="s">
        <v>223</v>
      </c>
      <c r="C128" s="2"/>
      <c r="D128" s="122"/>
      <c r="E128" s="38"/>
      <c r="F128" s="67"/>
      <c r="G128" s="122"/>
    </row>
    <row r="129" spans="1:7" ht="15" x14ac:dyDescent="0.25">
      <c r="A129" s="59" t="s">
        <v>219</v>
      </c>
      <c r="B129" s="68" t="s">
        <v>331</v>
      </c>
      <c r="C129" s="122"/>
      <c r="D129" s="122"/>
      <c r="E129" s="122"/>
      <c r="F129" s="38"/>
      <c r="G129" s="38"/>
    </row>
    <row r="130" spans="1:7" ht="15" x14ac:dyDescent="0.25">
      <c r="A130" s="59" t="s">
        <v>221</v>
      </c>
      <c r="B130" s="2" t="s">
        <v>227</v>
      </c>
      <c r="C130" s="122"/>
      <c r="D130" s="122"/>
      <c r="E130" s="122"/>
      <c r="F130" s="38"/>
      <c r="G130" s="38"/>
    </row>
    <row r="131" spans="1:7" ht="15" x14ac:dyDescent="0.25">
      <c r="A131" s="59" t="s">
        <v>222</v>
      </c>
      <c r="B131" s="7" t="s">
        <v>229</v>
      </c>
      <c r="C131" s="57"/>
      <c r="D131" s="57"/>
      <c r="E131" s="38"/>
      <c r="F131" s="38"/>
      <c r="G131" s="122"/>
    </row>
    <row r="132" spans="1:7" ht="15" x14ac:dyDescent="0.25">
      <c r="A132" s="59" t="s">
        <v>224</v>
      </c>
      <c r="B132" s="7" t="s">
        <v>231</v>
      </c>
      <c r="C132" s="69"/>
      <c r="D132" s="57"/>
      <c r="E132" s="35"/>
      <c r="F132" s="38"/>
      <c r="G132" s="38"/>
    </row>
    <row r="133" spans="1:7" x14ac:dyDescent="0.2">
      <c r="A133" s="59" t="s">
        <v>226</v>
      </c>
      <c r="B133" s="7" t="s">
        <v>240</v>
      </c>
      <c r="C133" s="63"/>
      <c r="D133" s="57"/>
      <c r="E133" s="57"/>
      <c r="F133" s="38"/>
      <c r="G133" s="38"/>
    </row>
    <row r="134" spans="1:7" ht="15" x14ac:dyDescent="0.25">
      <c r="A134" s="59" t="s">
        <v>228</v>
      </c>
      <c r="B134" s="7" t="s">
        <v>234</v>
      </c>
      <c r="C134" s="38"/>
      <c r="D134" s="38"/>
      <c r="E134" s="38"/>
      <c r="F134" s="38"/>
      <c r="G134" s="122"/>
    </row>
    <row r="135" spans="1:7" ht="15" x14ac:dyDescent="0.25">
      <c r="A135" s="123" t="s">
        <v>230</v>
      </c>
      <c r="B135" s="2" t="s">
        <v>247</v>
      </c>
      <c r="C135" s="122"/>
      <c r="D135" s="122"/>
      <c r="E135" s="122"/>
      <c r="F135" s="122"/>
      <c r="G135" s="122"/>
    </row>
    <row r="136" spans="1:7" ht="15" x14ac:dyDescent="0.25">
      <c r="A136" s="123" t="s">
        <v>232</v>
      </c>
      <c r="B136" s="2" t="s">
        <v>248</v>
      </c>
      <c r="C136" s="2"/>
      <c r="D136" s="122"/>
      <c r="E136" s="122"/>
      <c r="F136" s="122"/>
      <c r="G136" s="122"/>
    </row>
    <row r="137" spans="1:7" ht="15" x14ac:dyDescent="0.25">
      <c r="A137" s="59" t="s">
        <v>233</v>
      </c>
      <c r="B137" s="2" t="s">
        <v>236</v>
      </c>
      <c r="C137" s="122"/>
      <c r="D137" s="122"/>
      <c r="E137" s="122"/>
      <c r="F137" s="122"/>
      <c r="G137" s="122"/>
    </row>
    <row r="138" spans="1:7" ht="15" x14ac:dyDescent="0.25">
      <c r="A138" s="59" t="s">
        <v>343</v>
      </c>
      <c r="B138" s="2" t="s">
        <v>345</v>
      </c>
      <c r="C138" s="122"/>
      <c r="D138" s="122"/>
      <c r="E138" s="122"/>
      <c r="F138" s="122"/>
      <c r="G138" s="122"/>
    </row>
    <row r="139" spans="1:7" ht="15" x14ac:dyDescent="0.25">
      <c r="A139" s="59" t="s">
        <v>344</v>
      </c>
      <c r="B139" s="2" t="s">
        <v>346</v>
      </c>
      <c r="C139" s="122"/>
      <c r="D139" s="122"/>
      <c r="E139" s="122"/>
      <c r="F139" s="122"/>
      <c r="G139" s="122"/>
    </row>
    <row r="140" spans="1:7" ht="15" x14ac:dyDescent="0.25">
      <c r="A140" s="59" t="s">
        <v>323</v>
      </c>
      <c r="B140" s="2" t="s">
        <v>369</v>
      </c>
      <c r="C140" s="2"/>
      <c r="D140" s="122"/>
      <c r="E140" s="122"/>
      <c r="F140" s="122"/>
      <c r="G140" s="122"/>
    </row>
  </sheetData>
  <mergeCells count="2">
    <mergeCell ref="B1:G1"/>
    <mergeCell ref="B2:G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40"/>
  <sheetViews>
    <sheetView topLeftCell="A103" workbookViewId="0">
      <selection activeCell="A57" sqref="A57"/>
    </sheetView>
  </sheetViews>
  <sheetFormatPr baseColWidth="10" defaultColWidth="11.42578125" defaultRowHeight="11.25" x14ac:dyDescent="0.2"/>
  <cols>
    <col min="1" max="1" width="5" style="2" customWidth="1"/>
    <col min="2" max="2" width="38.28515625" style="2" customWidth="1"/>
    <col min="3" max="3" width="12" style="34" customWidth="1"/>
    <col min="4" max="4" width="13.5703125" style="2" customWidth="1"/>
    <col min="5" max="5" width="5.7109375" style="2" customWidth="1"/>
    <col min="6" max="6" width="6.85546875" style="2" customWidth="1"/>
    <col min="7" max="7" width="7.85546875" style="2" customWidth="1"/>
    <col min="8" max="16384" width="11.42578125" style="2"/>
  </cols>
  <sheetData>
    <row r="1" spans="1:8" ht="18.75" customHeight="1" x14ac:dyDescent="0.25">
      <c r="A1" s="1"/>
      <c r="B1" s="194" t="s">
        <v>4</v>
      </c>
      <c r="C1" s="194"/>
      <c r="D1" s="194"/>
      <c r="E1" s="194"/>
      <c r="F1" s="194"/>
      <c r="G1" s="194"/>
      <c r="H1" s="122"/>
    </row>
    <row r="2" spans="1:8" ht="11.25" customHeight="1" x14ac:dyDescent="0.25">
      <c r="A2" s="3"/>
      <c r="B2" s="193" t="s">
        <v>391</v>
      </c>
      <c r="C2" s="193"/>
      <c r="D2" s="193"/>
      <c r="E2" s="193"/>
      <c r="F2" s="193"/>
      <c r="G2" s="193"/>
      <c r="H2" s="122"/>
    </row>
    <row r="3" spans="1:8" ht="66" customHeight="1" x14ac:dyDescent="0.25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  <c r="H3" s="122"/>
    </row>
    <row r="4" spans="1:8" ht="22.5" customHeight="1" x14ac:dyDescent="0.25">
      <c r="A4" s="7"/>
      <c r="B4" s="8" t="s">
        <v>11</v>
      </c>
      <c r="C4" s="9"/>
      <c r="D4" s="10"/>
      <c r="E4" s="127"/>
      <c r="F4" s="127"/>
      <c r="G4" s="127"/>
      <c r="H4" s="122"/>
    </row>
    <row r="5" spans="1:8" ht="12.75" x14ac:dyDescent="0.2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167</v>
      </c>
      <c r="G5" s="75">
        <v>2</v>
      </c>
      <c r="H5" s="128"/>
    </row>
    <row r="6" spans="1:8" ht="12.75" x14ac:dyDescent="0.2">
      <c r="A6" s="75">
        <v>2</v>
      </c>
      <c r="B6" s="84" t="s">
        <v>15</v>
      </c>
      <c r="C6" s="113" t="s">
        <v>16</v>
      </c>
      <c r="D6" s="84" t="s">
        <v>14</v>
      </c>
      <c r="E6" s="77">
        <v>55</v>
      </c>
      <c r="F6" s="75">
        <v>152</v>
      </c>
      <c r="G6" s="75">
        <v>1</v>
      </c>
      <c r="H6" s="128"/>
    </row>
    <row r="7" spans="1:8" ht="15" x14ac:dyDescent="0.25">
      <c r="A7" s="75"/>
      <c r="B7" s="8" t="s">
        <v>17</v>
      </c>
      <c r="C7" s="113"/>
      <c r="D7" s="72"/>
      <c r="E7" s="72"/>
      <c r="F7" s="75"/>
      <c r="G7" s="75"/>
      <c r="H7" s="122"/>
    </row>
    <row r="8" spans="1:8" ht="15" x14ac:dyDescent="0.25">
      <c r="A8" s="75"/>
      <c r="B8" s="17" t="s">
        <v>18</v>
      </c>
      <c r="C8" s="113"/>
      <c r="D8" s="72"/>
      <c r="E8" s="72"/>
      <c r="F8" s="18"/>
      <c r="G8" s="75"/>
      <c r="H8" s="122"/>
    </row>
    <row r="9" spans="1:8" ht="15" x14ac:dyDescent="0.25">
      <c r="A9" s="75">
        <v>1</v>
      </c>
      <c r="B9" s="78" t="s">
        <v>238</v>
      </c>
      <c r="C9" s="113" t="s">
        <v>19</v>
      </c>
      <c r="D9" s="101" t="s">
        <v>20</v>
      </c>
      <c r="E9" s="73">
        <v>6</v>
      </c>
      <c r="F9" s="75">
        <v>0</v>
      </c>
      <c r="G9" s="75">
        <v>0</v>
      </c>
      <c r="H9" s="122"/>
    </row>
    <row r="10" spans="1:8" ht="15" x14ac:dyDescent="0.25">
      <c r="A10" s="75"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6</v>
      </c>
      <c r="G10" s="76">
        <v>0</v>
      </c>
      <c r="H10" s="122"/>
    </row>
    <row r="11" spans="1:8" ht="15" x14ac:dyDescent="0.25">
      <c r="A11" s="75">
        <v>3</v>
      </c>
      <c r="B11" s="78" t="s">
        <v>249</v>
      </c>
      <c r="C11" s="113" t="s">
        <v>23</v>
      </c>
      <c r="D11" s="101" t="s">
        <v>22</v>
      </c>
      <c r="E11" s="73">
        <v>46</v>
      </c>
      <c r="F11" s="75">
        <v>307</v>
      </c>
      <c r="G11" s="75">
        <v>5</v>
      </c>
      <c r="H11" s="122"/>
    </row>
    <row r="12" spans="1:8" ht="20.25" customHeight="1" x14ac:dyDescent="0.25">
      <c r="A12" s="75">
        <v>4</v>
      </c>
      <c r="B12" s="89" t="s">
        <v>24</v>
      </c>
      <c r="C12" s="113" t="s">
        <v>25</v>
      </c>
      <c r="D12" s="101" t="s">
        <v>26</v>
      </c>
      <c r="E12" s="73">
        <v>2</v>
      </c>
      <c r="F12" s="75">
        <v>0</v>
      </c>
      <c r="G12" s="75">
        <v>0</v>
      </c>
      <c r="H12" s="122"/>
    </row>
    <row r="13" spans="1:8" ht="15" x14ac:dyDescent="0.25">
      <c r="A13" s="75">
        <v>5</v>
      </c>
      <c r="B13" s="78" t="s">
        <v>27</v>
      </c>
      <c r="C13" s="113" t="s">
        <v>28</v>
      </c>
      <c r="D13" s="101" t="s">
        <v>29</v>
      </c>
      <c r="E13" s="73">
        <v>17</v>
      </c>
      <c r="F13" s="75">
        <v>22</v>
      </c>
      <c r="G13" s="75">
        <v>0</v>
      </c>
      <c r="H13" s="122"/>
    </row>
    <row r="14" spans="1:8" ht="15" x14ac:dyDescent="0.25">
      <c r="A14" s="75">
        <v>6</v>
      </c>
      <c r="B14" s="78" t="s">
        <v>244</v>
      </c>
      <c r="C14" s="113" t="s">
        <v>30</v>
      </c>
      <c r="D14" s="101" t="s">
        <v>31</v>
      </c>
      <c r="E14" s="73">
        <v>1</v>
      </c>
      <c r="F14" s="75">
        <v>0</v>
      </c>
      <c r="G14" s="75">
        <v>0</v>
      </c>
      <c r="H14" s="122"/>
    </row>
    <row r="15" spans="1:8" ht="25.5" x14ac:dyDescent="0.25">
      <c r="A15" s="75">
        <v>7</v>
      </c>
      <c r="B15" s="84" t="s">
        <v>270</v>
      </c>
      <c r="C15" s="113" t="s">
        <v>286</v>
      </c>
      <c r="D15" s="101" t="s">
        <v>33</v>
      </c>
      <c r="E15" s="73">
        <v>1</v>
      </c>
      <c r="F15" s="75">
        <v>0</v>
      </c>
      <c r="G15" s="75">
        <v>0</v>
      </c>
      <c r="H15" s="122"/>
    </row>
    <row r="16" spans="1:8" ht="15" x14ac:dyDescent="0.25">
      <c r="A16" s="75">
        <v>8</v>
      </c>
      <c r="B16" s="80" t="s">
        <v>256</v>
      </c>
      <c r="C16" s="113" t="s">
        <v>34</v>
      </c>
      <c r="D16" s="81" t="s">
        <v>35</v>
      </c>
      <c r="E16" s="75">
        <v>4</v>
      </c>
      <c r="F16" s="75">
        <v>4</v>
      </c>
      <c r="G16" s="75">
        <v>1</v>
      </c>
      <c r="H16" s="122"/>
    </row>
    <row r="17" spans="1:7" ht="12.75" x14ac:dyDescent="0.2">
      <c r="A17" s="75">
        <v>9</v>
      </c>
      <c r="B17" s="81" t="s">
        <v>265</v>
      </c>
      <c r="C17" s="113" t="s">
        <v>36</v>
      </c>
      <c r="D17" s="81" t="s">
        <v>37</v>
      </c>
      <c r="E17" s="75">
        <v>1</v>
      </c>
      <c r="F17" s="75">
        <v>0</v>
      </c>
      <c r="G17" s="75">
        <v>0</v>
      </c>
    </row>
    <row r="18" spans="1:7" ht="12.75" x14ac:dyDescent="0.2">
      <c r="A18" s="75">
        <v>10</v>
      </c>
      <c r="B18" s="78" t="s">
        <v>38</v>
      </c>
      <c r="C18" s="113" t="s">
        <v>285</v>
      </c>
      <c r="D18" s="101" t="s">
        <v>40</v>
      </c>
      <c r="E18" s="73">
        <v>1</v>
      </c>
      <c r="F18" s="75">
        <v>0</v>
      </c>
      <c r="G18" s="75">
        <v>0</v>
      </c>
    </row>
    <row r="19" spans="1:7" ht="12.75" x14ac:dyDescent="0.2">
      <c r="A19" s="75">
        <v>11</v>
      </c>
      <c r="B19" s="80" t="s">
        <v>250</v>
      </c>
      <c r="C19" s="113" t="s">
        <v>46</v>
      </c>
      <c r="D19" s="81" t="s">
        <v>35</v>
      </c>
      <c r="E19" s="75">
        <v>23</v>
      </c>
      <c r="F19" s="75">
        <v>29</v>
      </c>
      <c r="G19" s="75">
        <v>6</v>
      </c>
    </row>
    <row r="20" spans="1:7" ht="12.75" x14ac:dyDescent="0.2">
      <c r="A20" s="75">
        <v>12</v>
      </c>
      <c r="B20" s="80" t="s">
        <v>258</v>
      </c>
      <c r="C20" s="113" t="s">
        <v>47</v>
      </c>
      <c r="D20" s="81" t="s">
        <v>31</v>
      </c>
      <c r="E20" s="75">
        <v>6</v>
      </c>
      <c r="F20" s="75">
        <v>3</v>
      </c>
      <c r="G20" s="75">
        <v>0</v>
      </c>
    </row>
    <row r="21" spans="1:7" ht="12.75" x14ac:dyDescent="0.2">
      <c r="A21" s="75">
        <v>13</v>
      </c>
      <c r="B21" s="78" t="s">
        <v>48</v>
      </c>
      <c r="C21" s="113" t="s">
        <v>49</v>
      </c>
      <c r="D21" s="101" t="s">
        <v>50</v>
      </c>
      <c r="E21" s="73">
        <v>3</v>
      </c>
      <c r="F21" s="75">
        <v>0</v>
      </c>
      <c r="G21" s="75">
        <v>0</v>
      </c>
    </row>
    <row r="22" spans="1:7" ht="12.75" x14ac:dyDescent="0.2">
      <c r="A22" s="75">
        <v>14</v>
      </c>
      <c r="B22" s="84" t="s">
        <v>384</v>
      </c>
      <c r="C22" s="113" t="s">
        <v>52</v>
      </c>
      <c r="D22" s="101" t="s">
        <v>22</v>
      </c>
      <c r="E22" s="73">
        <v>44</v>
      </c>
      <c r="F22" s="75">
        <v>233</v>
      </c>
      <c r="G22" s="75">
        <v>8</v>
      </c>
    </row>
    <row r="23" spans="1:7" ht="12.75" x14ac:dyDescent="0.2">
      <c r="A23" s="75">
        <v>15</v>
      </c>
      <c r="B23" s="89" t="s">
        <v>53</v>
      </c>
      <c r="C23" s="113" t="s">
        <v>54</v>
      </c>
      <c r="D23" s="101" t="s">
        <v>55</v>
      </c>
      <c r="E23" s="73">
        <v>10</v>
      </c>
      <c r="F23" s="75">
        <v>13</v>
      </c>
      <c r="G23" s="75">
        <v>0</v>
      </c>
    </row>
    <row r="24" spans="1:7" ht="12.75" x14ac:dyDescent="0.2">
      <c r="A24" s="75">
        <v>16</v>
      </c>
      <c r="B24" s="89" t="s">
        <v>257</v>
      </c>
      <c r="C24" s="113" t="s">
        <v>56</v>
      </c>
      <c r="D24" s="101" t="s">
        <v>20</v>
      </c>
      <c r="E24" s="73">
        <v>11</v>
      </c>
      <c r="F24" s="75">
        <v>51</v>
      </c>
      <c r="G24" s="75">
        <v>3</v>
      </c>
    </row>
    <row r="25" spans="1:7" s="7" customFormat="1" ht="12.75" x14ac:dyDescent="0.2">
      <c r="A25" s="75">
        <v>17</v>
      </c>
      <c r="B25" s="80" t="s">
        <v>57</v>
      </c>
      <c r="C25" s="113" t="s">
        <v>58</v>
      </c>
      <c r="D25" s="81" t="s">
        <v>59</v>
      </c>
      <c r="E25" s="75">
        <v>9</v>
      </c>
      <c r="F25" s="75">
        <v>0</v>
      </c>
      <c r="G25" s="75">
        <v>12</v>
      </c>
    </row>
    <row r="26" spans="1:7" s="7" customFormat="1" ht="12.75" x14ac:dyDescent="0.2">
      <c r="A26" s="75">
        <v>18</v>
      </c>
      <c r="B26" s="80" t="s">
        <v>251</v>
      </c>
      <c r="C26" s="113" t="s">
        <v>60</v>
      </c>
      <c r="D26" s="81" t="s">
        <v>37</v>
      </c>
      <c r="E26" s="75">
        <v>2</v>
      </c>
      <c r="F26" s="75">
        <v>0</v>
      </c>
      <c r="G26" s="75">
        <v>0</v>
      </c>
    </row>
    <row r="27" spans="1:7" s="7" customFormat="1" ht="12.75" x14ac:dyDescent="0.2">
      <c r="A27" s="75">
        <v>19</v>
      </c>
      <c r="B27" s="80" t="s">
        <v>61</v>
      </c>
      <c r="C27" s="113" t="s">
        <v>60</v>
      </c>
      <c r="D27" s="81" t="s">
        <v>62</v>
      </c>
      <c r="E27" s="75">
        <v>2</v>
      </c>
      <c r="F27" s="75">
        <v>0</v>
      </c>
      <c r="G27" s="75">
        <v>0</v>
      </c>
    </row>
    <row r="28" spans="1:7" ht="12.75" x14ac:dyDescent="0.2">
      <c r="A28" s="75">
        <v>20</v>
      </c>
      <c r="B28" s="80" t="s">
        <v>63</v>
      </c>
      <c r="C28" s="113" t="s">
        <v>64</v>
      </c>
      <c r="D28" s="81" t="s">
        <v>37</v>
      </c>
      <c r="E28" s="75">
        <v>1</v>
      </c>
      <c r="F28" s="75">
        <v>0</v>
      </c>
      <c r="G28" s="75">
        <v>2</v>
      </c>
    </row>
    <row r="29" spans="1:7" ht="12.75" x14ac:dyDescent="0.2">
      <c r="A29" s="75">
        <v>21</v>
      </c>
      <c r="B29" s="80" t="s">
        <v>260</v>
      </c>
      <c r="C29" s="113" t="s">
        <v>65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2.75" x14ac:dyDescent="0.2">
      <c r="A30" s="75">
        <v>22</v>
      </c>
      <c r="B30" s="80" t="s">
        <v>66</v>
      </c>
      <c r="C30" s="113" t="s">
        <v>67</v>
      </c>
      <c r="D30" s="103" t="s">
        <v>68</v>
      </c>
      <c r="E30" s="75">
        <v>1</v>
      </c>
      <c r="F30" s="75">
        <v>0</v>
      </c>
      <c r="G30" s="75">
        <v>3</v>
      </c>
    </row>
    <row r="31" spans="1:7" ht="12.75" x14ac:dyDescent="0.2">
      <c r="A31" s="75">
        <v>23</v>
      </c>
      <c r="B31" s="80" t="s">
        <v>263</v>
      </c>
      <c r="C31" s="113" t="s">
        <v>341</v>
      </c>
      <c r="D31" s="103" t="s">
        <v>37</v>
      </c>
      <c r="E31" s="75">
        <v>1</v>
      </c>
      <c r="F31" s="75">
        <v>0</v>
      </c>
      <c r="G31" s="75">
        <v>0</v>
      </c>
    </row>
    <row r="32" spans="1:7" ht="12.75" x14ac:dyDescent="0.2">
      <c r="A32" s="75">
        <v>24</v>
      </c>
      <c r="B32" s="80" t="s">
        <v>70</v>
      </c>
      <c r="C32" s="113" t="s">
        <v>71</v>
      </c>
      <c r="D32" s="81" t="s">
        <v>55</v>
      </c>
      <c r="E32" s="75">
        <v>3</v>
      </c>
      <c r="F32" s="75">
        <v>0</v>
      </c>
      <c r="G32" s="75">
        <v>0</v>
      </c>
    </row>
    <row r="33" spans="1:8" ht="12.75" x14ac:dyDescent="0.2">
      <c r="A33" s="75">
        <v>25</v>
      </c>
      <c r="B33" s="80" t="s">
        <v>72</v>
      </c>
      <c r="C33" s="113" t="s">
        <v>73</v>
      </c>
      <c r="D33" s="81" t="s">
        <v>29</v>
      </c>
      <c r="E33" s="75">
        <v>1</v>
      </c>
      <c r="F33" s="75">
        <v>0</v>
      </c>
      <c r="G33" s="75">
        <v>0</v>
      </c>
    </row>
    <row r="34" spans="1:8" ht="12.75" x14ac:dyDescent="0.2">
      <c r="A34" s="75">
        <v>26</v>
      </c>
      <c r="B34" s="80" t="s">
        <v>74</v>
      </c>
      <c r="C34" s="113" t="s">
        <v>75</v>
      </c>
      <c r="D34" s="81" t="s">
        <v>35</v>
      </c>
      <c r="E34" s="75">
        <v>3</v>
      </c>
      <c r="F34" s="75">
        <v>10</v>
      </c>
      <c r="G34" s="75">
        <v>0</v>
      </c>
    </row>
    <row r="35" spans="1:8" ht="12.75" x14ac:dyDescent="0.2">
      <c r="A35" s="75">
        <v>27</v>
      </c>
      <c r="B35" s="78" t="s">
        <v>76</v>
      </c>
      <c r="C35" s="113" t="s">
        <v>77</v>
      </c>
      <c r="D35" s="103" t="s">
        <v>22</v>
      </c>
      <c r="E35" s="73">
        <v>1</v>
      </c>
      <c r="F35" s="73">
        <v>0</v>
      </c>
      <c r="G35" s="73">
        <v>0</v>
      </c>
    </row>
    <row r="36" spans="1:8" ht="12.75" x14ac:dyDescent="0.2">
      <c r="A36" s="75">
        <v>28</v>
      </c>
      <c r="B36" s="125" t="s">
        <v>78</v>
      </c>
      <c r="C36" s="113" t="s">
        <v>79</v>
      </c>
      <c r="D36" s="81" t="s">
        <v>80</v>
      </c>
      <c r="E36" s="73">
        <v>2</v>
      </c>
      <c r="F36" s="75">
        <v>1</v>
      </c>
      <c r="G36" s="75">
        <v>14</v>
      </c>
    </row>
    <row r="37" spans="1:8" ht="12.75" x14ac:dyDescent="0.2">
      <c r="A37" s="75">
        <v>29</v>
      </c>
      <c r="B37" s="78" t="s">
        <v>81</v>
      </c>
      <c r="C37" s="113" t="s">
        <v>82</v>
      </c>
      <c r="D37" s="102" t="s">
        <v>22</v>
      </c>
      <c r="E37" s="77">
        <v>1</v>
      </c>
      <c r="F37" s="75">
        <v>0</v>
      </c>
      <c r="G37" s="75">
        <v>0</v>
      </c>
    </row>
    <row r="38" spans="1:8" ht="12.75" x14ac:dyDescent="0.2">
      <c r="A38" s="75"/>
      <c r="B38" s="17" t="s">
        <v>83</v>
      </c>
      <c r="C38" s="79"/>
      <c r="D38" s="72"/>
      <c r="E38" s="72"/>
      <c r="F38" s="75"/>
      <c r="G38" s="75"/>
    </row>
    <row r="39" spans="1:8" ht="12.75" x14ac:dyDescent="0.2">
      <c r="A39" s="75">
        <v>1</v>
      </c>
      <c r="B39" s="89" t="s">
        <v>84</v>
      </c>
      <c r="C39" s="95" t="s">
        <v>85</v>
      </c>
      <c r="D39" s="102" t="s">
        <v>14</v>
      </c>
      <c r="E39" s="77">
        <v>68</v>
      </c>
      <c r="F39" s="75">
        <v>469</v>
      </c>
      <c r="G39" s="75">
        <v>23</v>
      </c>
    </row>
    <row r="40" spans="1:8" ht="12.75" x14ac:dyDescent="0.2">
      <c r="A40" s="75">
        <v>2</v>
      </c>
      <c r="B40" s="84" t="s">
        <v>86</v>
      </c>
      <c r="C40" s="95" t="s">
        <v>87</v>
      </c>
      <c r="D40" s="101" t="s">
        <v>14</v>
      </c>
      <c r="E40" s="73">
        <v>6</v>
      </c>
      <c r="F40" s="75">
        <v>9</v>
      </c>
      <c r="G40" s="75">
        <v>3</v>
      </c>
      <c r="H40" s="128"/>
    </row>
    <row r="41" spans="1:8" ht="12.75" x14ac:dyDescent="0.2">
      <c r="A41" s="75"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75">
        <v>25</v>
      </c>
      <c r="G41" s="75">
        <v>4</v>
      </c>
    </row>
    <row r="42" spans="1:8" ht="12.75" x14ac:dyDescent="0.2">
      <c r="A42" s="75">
        <v>4</v>
      </c>
      <c r="B42" s="89" t="s">
        <v>90</v>
      </c>
      <c r="C42" s="95" t="s">
        <v>91</v>
      </c>
      <c r="D42" s="101" t="s">
        <v>14</v>
      </c>
      <c r="E42" s="73">
        <v>26</v>
      </c>
      <c r="F42" s="75">
        <v>67</v>
      </c>
      <c r="G42" s="75">
        <v>4</v>
      </c>
    </row>
    <row r="43" spans="1:8" ht="12.75" x14ac:dyDescent="0.2">
      <c r="A43" s="75"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6</v>
      </c>
      <c r="G43" s="75">
        <v>0</v>
      </c>
    </row>
    <row r="44" spans="1:8" ht="12.75" x14ac:dyDescent="0.2">
      <c r="A44" s="75"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8" ht="12.75" x14ac:dyDescent="0.2">
      <c r="A45" s="75">
        <v>7</v>
      </c>
      <c r="B45" s="84" t="s">
        <v>96</v>
      </c>
      <c r="C45" s="95" t="s">
        <v>357</v>
      </c>
      <c r="D45" s="101" t="s">
        <v>14</v>
      </c>
      <c r="E45" s="73">
        <v>28</v>
      </c>
      <c r="F45" s="75">
        <v>47</v>
      </c>
      <c r="G45" s="75">
        <v>10</v>
      </c>
    </row>
    <row r="46" spans="1:8" ht="12.75" x14ac:dyDescent="0.2">
      <c r="A46" s="75">
        <v>8</v>
      </c>
      <c r="B46" s="89" t="s">
        <v>98</v>
      </c>
      <c r="C46" s="95" t="s">
        <v>283</v>
      </c>
      <c r="D46" s="101" t="s">
        <v>14</v>
      </c>
      <c r="E46" s="73">
        <v>34</v>
      </c>
      <c r="F46" s="75">
        <v>111</v>
      </c>
      <c r="G46" s="75">
        <v>27</v>
      </c>
    </row>
    <row r="47" spans="1:8" ht="12.75" x14ac:dyDescent="0.2">
      <c r="A47" s="75">
        <v>9</v>
      </c>
      <c r="B47" s="89" t="s">
        <v>100</v>
      </c>
      <c r="C47" s="95" t="s">
        <v>284</v>
      </c>
      <c r="D47" s="101" t="s">
        <v>14</v>
      </c>
      <c r="E47" s="73">
        <v>11</v>
      </c>
      <c r="F47" s="75">
        <v>26</v>
      </c>
      <c r="G47" s="75">
        <v>1</v>
      </c>
    </row>
    <row r="48" spans="1:8" ht="12.75" x14ac:dyDescent="0.2">
      <c r="A48" s="75">
        <v>10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0</v>
      </c>
      <c r="G48" s="75">
        <v>0</v>
      </c>
    </row>
    <row r="49" spans="1:7" ht="12.75" x14ac:dyDescent="0.2">
      <c r="A49" s="75">
        <v>11</v>
      </c>
      <c r="B49" s="89" t="s">
        <v>269</v>
      </c>
      <c r="C49" s="95" t="s">
        <v>355</v>
      </c>
      <c r="D49" s="101" t="s">
        <v>14</v>
      </c>
      <c r="E49" s="73">
        <v>5</v>
      </c>
      <c r="F49" s="75">
        <v>2</v>
      </c>
      <c r="G49" s="75">
        <v>5</v>
      </c>
    </row>
    <row r="50" spans="1:7" ht="12.75" x14ac:dyDescent="0.2">
      <c r="A50" s="75">
        <v>12</v>
      </c>
      <c r="B50" s="89" t="s">
        <v>105</v>
      </c>
      <c r="C50" s="95" t="s">
        <v>354</v>
      </c>
      <c r="D50" s="101" t="s">
        <v>14</v>
      </c>
      <c r="E50" s="73">
        <v>5</v>
      </c>
      <c r="F50" s="75">
        <v>0</v>
      </c>
      <c r="G50" s="75">
        <v>1</v>
      </c>
    </row>
    <row r="51" spans="1:7" ht="12.75" x14ac:dyDescent="0.2">
      <c r="A51" s="75">
        <v>13</v>
      </c>
      <c r="B51" s="80" t="s">
        <v>107</v>
      </c>
      <c r="C51" s="95" t="s">
        <v>353</v>
      </c>
      <c r="D51" s="103" t="s">
        <v>14</v>
      </c>
      <c r="E51" s="73">
        <v>6</v>
      </c>
      <c r="F51" s="73">
        <v>15</v>
      </c>
      <c r="G51" s="73">
        <v>1</v>
      </c>
    </row>
    <row r="52" spans="1:7" ht="12.75" x14ac:dyDescent="0.2">
      <c r="A52" s="75">
        <v>14</v>
      </c>
      <c r="B52" s="84" t="s">
        <v>109</v>
      </c>
      <c r="C52" s="95" t="s">
        <v>71</v>
      </c>
      <c r="D52" s="103" t="s">
        <v>14</v>
      </c>
      <c r="E52" s="73">
        <v>4</v>
      </c>
      <c r="F52" s="73">
        <v>0</v>
      </c>
      <c r="G52" s="73">
        <v>0</v>
      </c>
    </row>
    <row r="53" spans="1:7" ht="12.75" x14ac:dyDescent="0.2">
      <c r="A53" s="75">
        <v>15</v>
      </c>
      <c r="B53" s="89" t="s">
        <v>259</v>
      </c>
      <c r="C53" s="95" t="s">
        <v>111</v>
      </c>
      <c r="D53" s="103" t="s">
        <v>14</v>
      </c>
      <c r="E53" s="73">
        <v>5</v>
      </c>
      <c r="F53" s="73">
        <v>5</v>
      </c>
      <c r="G53" s="73">
        <v>0</v>
      </c>
    </row>
    <row r="54" spans="1:7" ht="12.75" x14ac:dyDescent="0.2">
      <c r="A54" s="75">
        <v>16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2.75" x14ac:dyDescent="0.2">
      <c r="A55" s="75">
        <v>17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2</v>
      </c>
      <c r="G55" s="73">
        <v>0</v>
      </c>
    </row>
    <row r="56" spans="1:7" ht="12.75" x14ac:dyDescent="0.2">
      <c r="A56" s="75">
        <v>18</v>
      </c>
      <c r="B56" s="78" t="s">
        <v>350</v>
      </c>
      <c r="C56" s="95" t="s">
        <v>358</v>
      </c>
      <c r="D56" s="103" t="s">
        <v>14</v>
      </c>
      <c r="E56" s="73">
        <v>1</v>
      </c>
      <c r="F56" s="73">
        <v>0</v>
      </c>
      <c r="G56" s="73">
        <v>0</v>
      </c>
    </row>
    <row r="57" spans="1:7" ht="12.75" x14ac:dyDescent="0.2">
      <c r="A57" s="42">
        <v>49</v>
      </c>
      <c r="B57" s="17" t="s">
        <v>116</v>
      </c>
      <c r="C57" s="95"/>
      <c r="D57" s="103"/>
      <c r="E57" s="135">
        <v>572</v>
      </c>
      <c r="F57" s="135">
        <v>1784</v>
      </c>
      <c r="G57" s="135">
        <v>140</v>
      </c>
    </row>
    <row r="58" spans="1:7" ht="15" x14ac:dyDescent="0.25">
      <c r="A58" s="75"/>
      <c r="B58" s="33"/>
      <c r="C58" s="122"/>
      <c r="D58" s="35"/>
      <c r="E58" s="36"/>
      <c r="F58" s="37"/>
      <c r="G58" s="38"/>
    </row>
    <row r="59" spans="1:7" ht="15" x14ac:dyDescent="0.25">
      <c r="A59" s="75"/>
      <c r="B59" s="33"/>
      <c r="C59" s="122"/>
      <c r="D59" s="35"/>
      <c r="E59" s="36"/>
      <c r="F59" s="37"/>
      <c r="G59" s="38"/>
    </row>
    <row r="60" spans="1:7" ht="67.5" x14ac:dyDescent="0.2">
      <c r="A60" s="8" t="s">
        <v>5</v>
      </c>
      <c r="B60" s="17" t="s">
        <v>117</v>
      </c>
      <c r="C60" s="17" t="s">
        <v>7</v>
      </c>
      <c r="D60" s="17" t="s">
        <v>8</v>
      </c>
      <c r="E60" s="39" t="s">
        <v>0</v>
      </c>
      <c r="F60" s="39" t="s">
        <v>118</v>
      </c>
      <c r="G60" s="39" t="s">
        <v>10</v>
      </c>
    </row>
    <row r="61" spans="1:7" ht="12.75" x14ac:dyDescent="0.2">
      <c r="A61" s="75">
        <v>1</v>
      </c>
      <c r="B61" s="84" t="s">
        <v>119</v>
      </c>
      <c r="C61" s="91" t="s">
        <v>120</v>
      </c>
      <c r="D61" s="124" t="s">
        <v>22</v>
      </c>
      <c r="E61" s="74">
        <v>1</v>
      </c>
      <c r="F61" s="76">
        <v>0</v>
      </c>
      <c r="G61" s="76">
        <v>0</v>
      </c>
    </row>
    <row r="62" spans="1:7" ht="12.75" x14ac:dyDescent="0.2">
      <c r="A62" s="75">
        <v>2</v>
      </c>
      <c r="B62" s="84" t="s">
        <v>246</v>
      </c>
      <c r="C62" s="91" t="s">
        <v>271</v>
      </c>
      <c r="D62" s="101" t="s">
        <v>22</v>
      </c>
      <c r="E62" s="73">
        <v>1</v>
      </c>
      <c r="F62" s="106">
        <v>0</v>
      </c>
      <c r="G62" s="106">
        <v>0</v>
      </c>
    </row>
    <row r="63" spans="1:7" ht="12.75" x14ac:dyDescent="0.2">
      <c r="A63" s="75">
        <v>3</v>
      </c>
      <c r="B63" s="84" t="s">
        <v>122</v>
      </c>
      <c r="C63" s="91" t="s">
        <v>272</v>
      </c>
      <c r="D63" s="124" t="s">
        <v>45</v>
      </c>
      <c r="E63" s="74">
        <v>1</v>
      </c>
      <c r="F63" s="106">
        <v>0</v>
      </c>
      <c r="G63" s="106">
        <v>0</v>
      </c>
    </row>
    <row r="64" spans="1:7" ht="12.75" x14ac:dyDescent="0.2">
      <c r="A64" s="75">
        <v>4</v>
      </c>
      <c r="B64" s="80" t="s">
        <v>124</v>
      </c>
      <c r="C64" s="91" t="s">
        <v>273</v>
      </c>
      <c r="D64" s="81" t="s">
        <v>126</v>
      </c>
      <c r="E64" s="75">
        <v>1</v>
      </c>
      <c r="F64" s="106">
        <v>0</v>
      </c>
      <c r="G64" s="106">
        <v>0</v>
      </c>
    </row>
    <row r="65" spans="1:7" ht="12.75" x14ac:dyDescent="0.2">
      <c r="A65" s="75">
        <v>5</v>
      </c>
      <c r="B65" s="80" t="s">
        <v>127</v>
      </c>
      <c r="C65" s="91" t="s">
        <v>274</v>
      </c>
      <c r="D65" s="81" t="s">
        <v>35</v>
      </c>
      <c r="E65" s="75">
        <v>1</v>
      </c>
      <c r="F65" s="106">
        <v>0</v>
      </c>
      <c r="G65" s="106">
        <v>0</v>
      </c>
    </row>
    <row r="66" spans="1:7" ht="12.75" x14ac:dyDescent="0.2">
      <c r="A66" s="75">
        <v>6</v>
      </c>
      <c r="B66" s="80" t="s">
        <v>129</v>
      </c>
      <c r="C66" s="91" t="s">
        <v>275</v>
      </c>
      <c r="D66" s="81" t="s">
        <v>22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v>7</v>
      </c>
      <c r="B67" s="80" t="s">
        <v>131</v>
      </c>
      <c r="C67" s="91" t="s">
        <v>276</v>
      </c>
      <c r="D67" s="81" t="s">
        <v>133</v>
      </c>
      <c r="E67" s="75">
        <v>1</v>
      </c>
      <c r="F67" s="106">
        <v>0</v>
      </c>
      <c r="G67" s="106">
        <v>0</v>
      </c>
    </row>
    <row r="68" spans="1:7" ht="12.75" x14ac:dyDescent="0.2">
      <c r="A68" s="75">
        <v>8</v>
      </c>
      <c r="B68" s="80" t="s">
        <v>2</v>
      </c>
      <c r="C68" s="91" t="s">
        <v>277</v>
      </c>
      <c r="D68" s="81" t="s">
        <v>135</v>
      </c>
      <c r="E68" s="75">
        <v>1</v>
      </c>
      <c r="F68" s="106">
        <v>0</v>
      </c>
      <c r="G68" s="106">
        <v>0</v>
      </c>
    </row>
    <row r="69" spans="1:7" ht="12.75" x14ac:dyDescent="0.2">
      <c r="A69" s="75">
        <v>9</v>
      </c>
      <c r="B69" s="80" t="s">
        <v>136</v>
      </c>
      <c r="C69" s="91" t="s">
        <v>278</v>
      </c>
      <c r="D69" s="81" t="s">
        <v>37</v>
      </c>
      <c r="E69" s="75">
        <v>2</v>
      </c>
      <c r="F69" s="106">
        <v>0</v>
      </c>
      <c r="G69" s="106">
        <v>0</v>
      </c>
    </row>
    <row r="70" spans="1:7" ht="12.75" x14ac:dyDescent="0.2">
      <c r="A70" s="75">
        <v>10</v>
      </c>
      <c r="B70" s="80" t="s">
        <v>252</v>
      </c>
      <c r="C70" s="91" t="s">
        <v>279</v>
      </c>
      <c r="D70" s="81" t="s">
        <v>139</v>
      </c>
      <c r="E70" s="75">
        <v>1</v>
      </c>
      <c r="F70" s="106">
        <v>0</v>
      </c>
      <c r="G70" s="106">
        <v>0</v>
      </c>
    </row>
    <row r="71" spans="1:7" ht="12.75" x14ac:dyDescent="0.2">
      <c r="A71" s="75">
        <v>11</v>
      </c>
      <c r="B71" s="80" t="s">
        <v>140</v>
      </c>
      <c r="C71" s="91" t="s">
        <v>280</v>
      </c>
      <c r="D71" s="81" t="s">
        <v>22</v>
      </c>
      <c r="E71" s="75">
        <v>1</v>
      </c>
      <c r="F71" s="106">
        <v>0</v>
      </c>
      <c r="G71" s="106">
        <v>0</v>
      </c>
    </row>
    <row r="72" spans="1:7" ht="12.75" x14ac:dyDescent="0.2">
      <c r="A72" s="75">
        <v>12</v>
      </c>
      <c r="B72" s="107" t="s">
        <v>142</v>
      </c>
      <c r="C72" s="91" t="s">
        <v>281</v>
      </c>
      <c r="D72" s="101" t="s">
        <v>22</v>
      </c>
      <c r="E72" s="73">
        <v>1</v>
      </c>
      <c r="F72" s="106">
        <v>0</v>
      </c>
      <c r="G72" s="106">
        <v>0</v>
      </c>
    </row>
    <row r="73" spans="1:7" ht="12.75" x14ac:dyDescent="0.2">
      <c r="A73" s="75">
        <v>13</v>
      </c>
      <c r="B73" s="107" t="s">
        <v>144</v>
      </c>
      <c r="C73" s="91" t="s">
        <v>282</v>
      </c>
      <c r="D73" s="101" t="s">
        <v>68</v>
      </c>
      <c r="E73" s="73">
        <v>1</v>
      </c>
      <c r="F73" s="106">
        <v>0</v>
      </c>
      <c r="G73" s="106">
        <v>0</v>
      </c>
    </row>
    <row r="74" spans="1:7" ht="12.75" x14ac:dyDescent="0.2">
      <c r="A74" s="75">
        <v>14</v>
      </c>
      <c r="B74" s="78" t="s">
        <v>147</v>
      </c>
      <c r="C74" s="91" t="s">
        <v>148</v>
      </c>
      <c r="D74" s="101" t="s">
        <v>139</v>
      </c>
      <c r="E74" s="72">
        <v>1</v>
      </c>
      <c r="F74" s="106">
        <v>0</v>
      </c>
      <c r="G74" s="106">
        <v>0</v>
      </c>
    </row>
    <row r="75" spans="1:7" ht="12.75" x14ac:dyDescent="0.2">
      <c r="A75" s="75">
        <v>15</v>
      </c>
      <c r="B75" s="84" t="s">
        <v>149</v>
      </c>
      <c r="C75" s="91" t="s">
        <v>150</v>
      </c>
      <c r="D75" s="101" t="s">
        <v>22</v>
      </c>
      <c r="E75" s="77">
        <v>1</v>
      </c>
      <c r="F75" s="106">
        <v>0</v>
      </c>
      <c r="G75" s="106">
        <v>0</v>
      </c>
    </row>
    <row r="76" spans="1:7" ht="12.75" x14ac:dyDescent="0.2">
      <c r="A76" s="75">
        <v>16</v>
      </c>
      <c r="B76" s="78" t="s">
        <v>255</v>
      </c>
      <c r="C76" s="91" t="s">
        <v>151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2.75" x14ac:dyDescent="0.2">
      <c r="A77" s="75">
        <v>17</v>
      </c>
      <c r="B77" s="80" t="s">
        <v>152</v>
      </c>
      <c r="C77" s="91" t="s">
        <v>153</v>
      </c>
      <c r="D77" s="81" t="s">
        <v>35</v>
      </c>
      <c r="E77" s="75">
        <v>1</v>
      </c>
      <c r="F77" s="106">
        <v>0</v>
      </c>
      <c r="G77" s="106">
        <v>0</v>
      </c>
    </row>
    <row r="78" spans="1:7" ht="12.75" x14ac:dyDescent="0.2">
      <c r="A78" s="75">
        <v>18</v>
      </c>
      <c r="B78" s="80" t="s">
        <v>154</v>
      </c>
      <c r="C78" s="91" t="s">
        <v>155</v>
      </c>
      <c r="D78" s="81" t="s">
        <v>62</v>
      </c>
      <c r="E78" s="75">
        <v>1</v>
      </c>
      <c r="F78" s="106">
        <v>0</v>
      </c>
      <c r="G78" s="106">
        <v>0</v>
      </c>
    </row>
    <row r="79" spans="1:7" ht="12.75" x14ac:dyDescent="0.2">
      <c r="A79" s="75">
        <v>19</v>
      </c>
      <c r="B79" s="80" t="s">
        <v>156</v>
      </c>
      <c r="C79" s="91" t="s">
        <v>157</v>
      </c>
      <c r="D79" s="81" t="s">
        <v>22</v>
      </c>
      <c r="E79" s="75">
        <v>1</v>
      </c>
      <c r="F79" s="106">
        <v>0</v>
      </c>
      <c r="G79" s="106">
        <v>0</v>
      </c>
    </row>
    <row r="80" spans="1:7" ht="12.75" x14ac:dyDescent="0.2">
      <c r="A80" s="75">
        <v>20</v>
      </c>
      <c r="B80" s="80" t="s">
        <v>158</v>
      </c>
      <c r="C80" s="91" t="s">
        <v>159</v>
      </c>
      <c r="D80" s="81" t="s">
        <v>139</v>
      </c>
      <c r="E80" s="75">
        <v>1</v>
      </c>
      <c r="F80" s="75">
        <v>0</v>
      </c>
      <c r="G80" s="75">
        <v>0</v>
      </c>
    </row>
    <row r="81" spans="1:7" ht="12.75" x14ac:dyDescent="0.2">
      <c r="A81" s="75">
        <v>21</v>
      </c>
      <c r="B81" s="80" t="s">
        <v>160</v>
      </c>
      <c r="C81" s="91" t="s">
        <v>161</v>
      </c>
      <c r="D81" s="81" t="s">
        <v>133</v>
      </c>
      <c r="E81" s="75">
        <v>1</v>
      </c>
      <c r="F81" s="106">
        <v>0</v>
      </c>
      <c r="G81" s="106">
        <v>0</v>
      </c>
    </row>
    <row r="82" spans="1:7" ht="12.75" x14ac:dyDescent="0.2">
      <c r="A82" s="75">
        <v>22</v>
      </c>
      <c r="B82" s="81" t="s">
        <v>162</v>
      </c>
      <c r="C82" s="91" t="s">
        <v>163</v>
      </c>
      <c r="D82" s="81" t="s">
        <v>164</v>
      </c>
      <c r="E82" s="75">
        <v>1</v>
      </c>
      <c r="F82" s="106">
        <v>0</v>
      </c>
      <c r="G82" s="106">
        <v>0</v>
      </c>
    </row>
    <row r="83" spans="1:7" ht="12.75" x14ac:dyDescent="0.2">
      <c r="A83" s="75">
        <v>23</v>
      </c>
      <c r="B83" s="81" t="s">
        <v>383</v>
      </c>
      <c r="C83" s="91" t="s">
        <v>242</v>
      </c>
      <c r="D83" s="81" t="s">
        <v>164</v>
      </c>
      <c r="E83" s="75">
        <v>1</v>
      </c>
      <c r="F83" s="106">
        <v>0</v>
      </c>
      <c r="G83" s="106">
        <v>0</v>
      </c>
    </row>
    <row r="84" spans="1:7" ht="12.75" x14ac:dyDescent="0.2">
      <c r="A84" s="75">
        <v>24</v>
      </c>
      <c r="B84" s="132" t="s">
        <v>261</v>
      </c>
      <c r="C84" s="91" t="s">
        <v>166</v>
      </c>
      <c r="D84" s="81" t="s">
        <v>164</v>
      </c>
      <c r="E84" s="73">
        <v>1</v>
      </c>
      <c r="F84" s="106">
        <v>0</v>
      </c>
      <c r="G84" s="106">
        <v>0</v>
      </c>
    </row>
    <row r="85" spans="1:7" ht="25.5" x14ac:dyDescent="0.2">
      <c r="A85" s="75">
        <v>25</v>
      </c>
      <c r="B85" s="121" t="s">
        <v>167</v>
      </c>
      <c r="C85" s="91" t="s">
        <v>168</v>
      </c>
      <c r="D85" s="81" t="s">
        <v>139</v>
      </c>
      <c r="E85" s="73">
        <v>1</v>
      </c>
      <c r="F85" s="106">
        <v>0</v>
      </c>
      <c r="G85" s="106">
        <v>0</v>
      </c>
    </row>
    <row r="86" spans="1:7" ht="12.75" x14ac:dyDescent="0.2">
      <c r="A86" s="75">
        <v>26</v>
      </c>
      <c r="B86" s="81" t="s">
        <v>169</v>
      </c>
      <c r="C86" s="91" t="s">
        <v>367</v>
      </c>
      <c r="D86" s="81" t="s">
        <v>171</v>
      </c>
      <c r="E86" s="73">
        <v>1</v>
      </c>
      <c r="F86" s="106">
        <v>0</v>
      </c>
      <c r="G86" s="106">
        <v>0</v>
      </c>
    </row>
    <row r="87" spans="1:7" ht="12.75" x14ac:dyDescent="0.2">
      <c r="A87" s="75">
        <v>27</v>
      </c>
      <c r="B87" s="81" t="s">
        <v>235</v>
      </c>
      <c r="C87" s="91" t="s">
        <v>368</v>
      </c>
      <c r="D87" s="81" t="s">
        <v>171</v>
      </c>
      <c r="E87" s="73">
        <v>1</v>
      </c>
      <c r="F87" s="106">
        <v>0</v>
      </c>
      <c r="G87" s="106">
        <v>0</v>
      </c>
    </row>
    <row r="88" spans="1:7" ht="12.75" x14ac:dyDescent="0.2">
      <c r="A88" s="134">
        <v>27</v>
      </c>
      <c r="B88" s="43" t="s">
        <v>172</v>
      </c>
      <c r="C88" s="104"/>
      <c r="D88" s="108"/>
      <c r="E88" s="45">
        <v>28</v>
      </c>
      <c r="F88" s="45">
        <v>0</v>
      </c>
      <c r="G88" s="45">
        <v>0</v>
      </c>
    </row>
    <row r="89" spans="1:7" s="7" customFormat="1" ht="12.75" x14ac:dyDescent="0.2">
      <c r="A89" s="18"/>
      <c r="B89" s="46"/>
      <c r="C89" s="82"/>
      <c r="D89" s="75"/>
      <c r="E89" s="46"/>
      <c r="F89" s="46"/>
      <c r="G89" s="46"/>
    </row>
    <row r="90" spans="1:7" s="7" customFormat="1" ht="12.75" x14ac:dyDescent="0.2">
      <c r="A90" s="18"/>
      <c r="B90" s="46"/>
      <c r="C90" s="82"/>
      <c r="D90" s="75"/>
      <c r="E90" s="46"/>
      <c r="F90" s="46"/>
      <c r="G90" s="46"/>
    </row>
    <row r="91" spans="1:7" s="7" customFormat="1" ht="12.75" x14ac:dyDescent="0.2">
      <c r="A91" s="18"/>
      <c r="B91" s="81"/>
      <c r="C91" s="82"/>
      <c r="D91" s="75"/>
      <c r="E91" s="46"/>
      <c r="F91" s="46"/>
      <c r="G91" s="46"/>
    </row>
    <row r="92" spans="1:7" ht="12.75" x14ac:dyDescent="0.2">
      <c r="A92" s="18"/>
      <c r="B92" s="46"/>
      <c r="C92" s="82"/>
      <c r="D92" s="75"/>
      <c r="E92" s="46"/>
      <c r="F92" s="46"/>
      <c r="G92" s="46"/>
    </row>
    <row r="93" spans="1:7" ht="12.75" x14ac:dyDescent="0.2">
      <c r="A93" s="18"/>
      <c r="B93" s="46"/>
      <c r="C93" s="82"/>
      <c r="D93" s="75"/>
      <c r="E93" s="46"/>
      <c r="F93" s="46"/>
      <c r="G93" s="46"/>
    </row>
    <row r="94" spans="1:7" ht="12.75" x14ac:dyDescent="0.2">
      <c r="A94" s="18"/>
      <c r="B94" s="46"/>
      <c r="C94" s="82"/>
      <c r="D94" s="75"/>
      <c r="E94" s="46"/>
      <c r="F94" s="46"/>
      <c r="G94" s="46"/>
    </row>
    <row r="95" spans="1:7" ht="12.75" x14ac:dyDescent="0.2">
      <c r="A95" s="18"/>
      <c r="B95" s="46"/>
      <c r="C95" s="82"/>
      <c r="D95" s="75"/>
      <c r="E95" s="46"/>
      <c r="F95" s="46"/>
      <c r="G95" s="46"/>
    </row>
    <row r="96" spans="1:7" ht="67.5" x14ac:dyDescent="0.2">
      <c r="A96" s="47" t="s">
        <v>5</v>
      </c>
      <c r="B96" s="48" t="s">
        <v>173</v>
      </c>
      <c r="C96" s="17" t="s">
        <v>7</v>
      </c>
      <c r="D96" s="17" t="s">
        <v>8</v>
      </c>
      <c r="E96" s="17" t="s">
        <v>0</v>
      </c>
      <c r="F96" s="17" t="s">
        <v>118</v>
      </c>
      <c r="G96" s="17" t="s">
        <v>10</v>
      </c>
    </row>
    <row r="97" spans="1:7" ht="12.75" x14ac:dyDescent="0.2">
      <c r="A97" s="75">
        <v>1</v>
      </c>
      <c r="B97" s="78" t="s">
        <v>386</v>
      </c>
      <c r="C97" s="126" t="s">
        <v>362</v>
      </c>
      <c r="D97" s="100" t="s">
        <v>62</v>
      </c>
      <c r="E97" s="81">
        <v>1</v>
      </c>
      <c r="F97" s="103">
        <v>0</v>
      </c>
      <c r="G97" s="103">
        <v>0</v>
      </c>
    </row>
    <row r="98" spans="1:7" ht="12.75" x14ac:dyDescent="0.2">
      <c r="A98" s="75">
        <v>2</v>
      </c>
      <c r="B98" s="80" t="s">
        <v>175</v>
      </c>
      <c r="C98" s="126" t="s">
        <v>176</v>
      </c>
      <c r="D98" s="81" t="s">
        <v>43</v>
      </c>
      <c r="E98" s="81">
        <v>1</v>
      </c>
      <c r="F98" s="103">
        <v>0</v>
      </c>
      <c r="G98" s="103">
        <v>0</v>
      </c>
    </row>
    <row r="99" spans="1:7" ht="12.75" x14ac:dyDescent="0.2">
      <c r="A99" s="75">
        <v>3</v>
      </c>
      <c r="B99" s="80" t="s">
        <v>387</v>
      </c>
      <c r="C99" s="126" t="s">
        <v>177</v>
      </c>
      <c r="D99" s="100" t="s">
        <v>126</v>
      </c>
      <c r="E99" s="81">
        <v>1</v>
      </c>
      <c r="F99" s="103">
        <v>0</v>
      </c>
      <c r="G99" s="103">
        <v>0</v>
      </c>
    </row>
    <row r="100" spans="1:7" ht="12.75" x14ac:dyDescent="0.2">
      <c r="A100" s="75">
        <v>4</v>
      </c>
      <c r="B100" s="80" t="s">
        <v>178</v>
      </c>
      <c r="C100" s="126" t="s">
        <v>179</v>
      </c>
      <c r="D100" s="81" t="s">
        <v>14</v>
      </c>
      <c r="E100" s="81">
        <v>1</v>
      </c>
      <c r="F100" s="103">
        <v>0</v>
      </c>
      <c r="G100" s="103">
        <v>0</v>
      </c>
    </row>
    <row r="101" spans="1:7" ht="12.75" x14ac:dyDescent="0.2">
      <c r="A101" s="75">
        <v>5</v>
      </c>
      <c r="B101" s="80" t="s">
        <v>388</v>
      </c>
      <c r="C101" s="126" t="s">
        <v>375</v>
      </c>
      <c r="D101" s="109" t="s">
        <v>181</v>
      </c>
      <c r="E101" s="81">
        <v>1</v>
      </c>
      <c r="F101" s="103">
        <v>0</v>
      </c>
      <c r="G101" s="103">
        <v>0</v>
      </c>
    </row>
    <row r="102" spans="1:7" ht="12.75" x14ac:dyDescent="0.2">
      <c r="A102" s="75">
        <v>6</v>
      </c>
      <c r="B102" s="80" t="s">
        <v>182</v>
      </c>
      <c r="C102" s="126" t="s">
        <v>376</v>
      </c>
      <c r="D102" s="103" t="s">
        <v>181</v>
      </c>
      <c r="E102" s="81">
        <v>1</v>
      </c>
      <c r="F102" s="103">
        <v>0</v>
      </c>
      <c r="G102" s="103">
        <v>0</v>
      </c>
    </row>
    <row r="103" spans="1:7" ht="12.75" x14ac:dyDescent="0.2">
      <c r="A103" s="75">
        <v>7</v>
      </c>
      <c r="B103" s="80" t="s">
        <v>184</v>
      </c>
      <c r="C103" s="126" t="s">
        <v>185</v>
      </c>
      <c r="D103" s="81" t="s">
        <v>181</v>
      </c>
      <c r="E103" s="81">
        <v>1</v>
      </c>
      <c r="F103" s="103">
        <v>0</v>
      </c>
      <c r="G103" s="103">
        <v>0</v>
      </c>
    </row>
    <row r="104" spans="1:7" ht="12.75" x14ac:dyDescent="0.2">
      <c r="A104" s="75">
        <v>8</v>
      </c>
      <c r="B104" s="80" t="s">
        <v>186</v>
      </c>
      <c r="C104" s="126" t="s">
        <v>377</v>
      </c>
      <c r="D104" s="81" t="s">
        <v>188</v>
      </c>
      <c r="E104" s="81">
        <v>1</v>
      </c>
      <c r="F104" s="103">
        <v>0</v>
      </c>
      <c r="G104" s="103">
        <v>0</v>
      </c>
    </row>
    <row r="105" spans="1:7" ht="12.75" x14ac:dyDescent="0.2">
      <c r="A105" s="75">
        <v>9</v>
      </c>
      <c r="B105" s="80" t="s">
        <v>189</v>
      </c>
      <c r="C105" s="126" t="s">
        <v>378</v>
      </c>
      <c r="D105" s="81" t="s">
        <v>181</v>
      </c>
      <c r="E105" s="81">
        <v>1</v>
      </c>
      <c r="F105" s="103">
        <v>0</v>
      </c>
      <c r="G105" s="103">
        <v>0</v>
      </c>
    </row>
    <row r="106" spans="1:7" ht="12.75" x14ac:dyDescent="0.2">
      <c r="A106" s="75">
        <v>10</v>
      </c>
      <c r="B106" s="83" t="s">
        <v>190</v>
      </c>
      <c r="C106" s="126" t="s">
        <v>361</v>
      </c>
      <c r="D106" s="101" t="s">
        <v>20</v>
      </c>
      <c r="E106" s="101">
        <v>1</v>
      </c>
      <c r="F106" s="103">
        <v>0</v>
      </c>
      <c r="G106" s="103">
        <v>0</v>
      </c>
    </row>
    <row r="107" spans="1:7" ht="12.75" x14ac:dyDescent="0.2">
      <c r="A107" s="75">
        <v>11</v>
      </c>
      <c r="B107" s="83" t="s">
        <v>192</v>
      </c>
      <c r="C107" s="126" t="s">
        <v>359</v>
      </c>
      <c r="D107" s="81" t="s">
        <v>43</v>
      </c>
      <c r="E107" s="101">
        <v>1</v>
      </c>
      <c r="F107" s="103">
        <v>0</v>
      </c>
      <c r="G107" s="103">
        <v>0</v>
      </c>
    </row>
    <row r="108" spans="1:7" ht="12.75" x14ac:dyDescent="0.2">
      <c r="A108" s="75">
        <v>12</v>
      </c>
      <c r="B108" s="83" t="s">
        <v>194</v>
      </c>
      <c r="C108" s="126" t="s">
        <v>365</v>
      </c>
      <c r="D108" s="101" t="s">
        <v>20</v>
      </c>
      <c r="E108" s="81">
        <v>1</v>
      </c>
      <c r="F108" s="103">
        <v>0</v>
      </c>
      <c r="G108" s="103">
        <v>0</v>
      </c>
    </row>
    <row r="109" spans="1:7" ht="12.75" x14ac:dyDescent="0.2">
      <c r="A109" s="75">
        <v>13</v>
      </c>
      <c r="B109" s="81" t="s">
        <v>196</v>
      </c>
      <c r="C109" s="126" t="s">
        <v>197</v>
      </c>
      <c r="D109" s="81" t="s">
        <v>181</v>
      </c>
      <c r="E109" s="81">
        <v>1</v>
      </c>
      <c r="F109" s="103">
        <v>0</v>
      </c>
      <c r="G109" s="103">
        <v>0</v>
      </c>
    </row>
    <row r="110" spans="1:7" ht="12.75" x14ac:dyDescent="0.2">
      <c r="A110" s="75">
        <v>14</v>
      </c>
      <c r="B110" s="81" t="s">
        <v>371</v>
      </c>
      <c r="C110" s="126" t="s">
        <v>373</v>
      </c>
      <c r="D110" s="81" t="s">
        <v>370</v>
      </c>
      <c r="E110" s="81">
        <v>1</v>
      </c>
      <c r="F110" s="103">
        <v>0</v>
      </c>
      <c r="G110" s="103">
        <v>0</v>
      </c>
    </row>
    <row r="111" spans="1:7" ht="12.75" x14ac:dyDescent="0.2">
      <c r="A111" s="75">
        <v>15</v>
      </c>
      <c r="B111" s="81" t="s">
        <v>379</v>
      </c>
      <c r="C111" s="126" t="s">
        <v>380</v>
      </c>
      <c r="D111" s="81" t="s">
        <v>381</v>
      </c>
      <c r="E111" s="81">
        <v>1</v>
      </c>
      <c r="F111" s="103">
        <v>0</v>
      </c>
      <c r="G111" s="103">
        <v>0</v>
      </c>
    </row>
    <row r="112" spans="1:7" ht="15" x14ac:dyDescent="0.25">
      <c r="A112" s="75"/>
      <c r="B112" s="130"/>
      <c r="C112" s="126"/>
      <c r="D112" s="75"/>
      <c r="E112" s="131">
        <v>15</v>
      </c>
      <c r="F112" s="131">
        <v>0</v>
      </c>
      <c r="G112" s="131">
        <v>0</v>
      </c>
    </row>
    <row r="113" spans="1:7" ht="12.75" x14ac:dyDescent="0.2">
      <c r="A113" s="18"/>
      <c r="B113" s="81"/>
      <c r="C113" s="82"/>
      <c r="D113" s="75"/>
      <c r="E113" s="18"/>
      <c r="F113" s="46"/>
      <c r="G113" s="46"/>
    </row>
    <row r="114" spans="1:7" ht="12.75" x14ac:dyDescent="0.2">
      <c r="A114" s="42">
        <v>91</v>
      </c>
      <c r="B114" s="51" t="s">
        <v>198</v>
      </c>
      <c r="C114" s="104"/>
      <c r="D114" s="108"/>
      <c r="E114" s="52">
        <v>615</v>
      </c>
      <c r="F114" s="52">
        <v>1784</v>
      </c>
      <c r="G114" s="52">
        <v>140</v>
      </c>
    </row>
    <row r="115" spans="1:7" ht="12.75" x14ac:dyDescent="0.2">
      <c r="A115" s="18"/>
      <c r="B115" s="53"/>
      <c r="C115" s="82"/>
      <c r="D115" s="75"/>
      <c r="E115" s="54"/>
      <c r="F115" s="54"/>
      <c r="G115" s="54"/>
    </row>
    <row r="116" spans="1:7" ht="45" x14ac:dyDescent="0.2">
      <c r="A116" s="47" t="s">
        <v>5</v>
      </c>
      <c r="B116" s="55" t="s">
        <v>199</v>
      </c>
      <c r="C116" s="6" t="s">
        <v>7</v>
      </c>
      <c r="D116" s="5" t="s">
        <v>8</v>
      </c>
      <c r="E116" s="5" t="s">
        <v>200</v>
      </c>
      <c r="F116" s="38"/>
      <c r="G116" s="38"/>
    </row>
    <row r="117" spans="1:7" x14ac:dyDescent="0.2">
      <c r="A117" s="56">
        <v>1</v>
      </c>
      <c r="B117" s="2" t="s">
        <v>1</v>
      </c>
      <c r="C117" s="117" t="s">
        <v>54</v>
      </c>
      <c r="D117" s="38" t="s">
        <v>146</v>
      </c>
      <c r="E117" s="70" t="s">
        <v>203</v>
      </c>
      <c r="F117" s="38"/>
      <c r="G117" s="38"/>
    </row>
    <row r="118" spans="1:7" ht="15" x14ac:dyDescent="0.25">
      <c r="A118" s="55" t="s">
        <v>204</v>
      </c>
      <c r="B118" s="122"/>
      <c r="C118" s="122"/>
      <c r="D118" s="38"/>
      <c r="E118" s="38"/>
      <c r="F118" s="38"/>
      <c r="G118" s="38"/>
    </row>
    <row r="119" spans="1:7" ht="15" x14ac:dyDescent="0.25">
      <c r="A119" s="56"/>
      <c r="B119" s="58" t="s">
        <v>205</v>
      </c>
      <c r="C119" s="122"/>
      <c r="D119" s="38"/>
      <c r="E119" s="38"/>
      <c r="F119" s="38"/>
      <c r="G119" s="38"/>
    </row>
    <row r="120" spans="1:7" ht="15" x14ac:dyDescent="0.25">
      <c r="A120" s="57"/>
      <c r="B120" s="2" t="s">
        <v>206</v>
      </c>
      <c r="C120" s="122"/>
      <c r="D120" s="38"/>
      <c r="E120" s="38"/>
      <c r="F120" s="38"/>
      <c r="G120" s="38"/>
    </row>
    <row r="121" spans="1:7" ht="15" x14ac:dyDescent="0.25">
      <c r="A121" s="59" t="s">
        <v>207</v>
      </c>
      <c r="B121" s="7" t="s">
        <v>332</v>
      </c>
      <c r="C121" s="61"/>
      <c r="D121" s="62"/>
      <c r="E121" s="122"/>
      <c r="F121" s="122"/>
      <c r="G121" s="122"/>
    </row>
    <row r="122" spans="1:7" ht="15" x14ac:dyDescent="0.25">
      <c r="A122" s="59" t="s">
        <v>208</v>
      </c>
      <c r="B122" s="2" t="s">
        <v>212</v>
      </c>
      <c r="C122" s="63"/>
      <c r="D122" s="62"/>
      <c r="E122" s="122"/>
      <c r="F122" s="122"/>
      <c r="G122" s="122"/>
    </row>
    <row r="123" spans="1:7" ht="15" x14ac:dyDescent="0.25">
      <c r="A123" s="59" t="s">
        <v>209</v>
      </c>
      <c r="B123" s="2" t="s">
        <v>214</v>
      </c>
      <c r="C123" s="64"/>
      <c r="D123" s="62"/>
      <c r="E123" s="122"/>
      <c r="F123" s="122"/>
      <c r="G123" s="122"/>
    </row>
    <row r="124" spans="1:7" ht="15" x14ac:dyDescent="0.25">
      <c r="A124" s="59" t="s">
        <v>210</v>
      </c>
      <c r="B124" s="2" t="s">
        <v>216</v>
      </c>
      <c r="C124" s="64"/>
      <c r="D124" s="62"/>
      <c r="E124" s="122"/>
      <c r="F124" s="122"/>
      <c r="G124" s="122"/>
    </row>
    <row r="125" spans="1:7" ht="15" x14ac:dyDescent="0.25">
      <c r="A125" s="59" t="s">
        <v>211</v>
      </c>
      <c r="B125" s="65" t="s">
        <v>218</v>
      </c>
      <c r="C125" s="66"/>
      <c r="D125" s="62"/>
      <c r="E125" s="122"/>
      <c r="F125" s="122"/>
      <c r="G125" s="122"/>
    </row>
    <row r="126" spans="1:7" ht="15" x14ac:dyDescent="0.25">
      <c r="A126" s="59" t="s">
        <v>213</v>
      </c>
      <c r="B126" s="65" t="s">
        <v>220</v>
      </c>
      <c r="C126" s="64"/>
      <c r="D126" s="62"/>
      <c r="E126" s="122"/>
      <c r="F126" s="122"/>
      <c r="G126" s="122"/>
    </row>
    <row r="127" spans="1:7" ht="15" x14ac:dyDescent="0.25">
      <c r="A127" s="59" t="s">
        <v>215</v>
      </c>
      <c r="B127" s="7" t="s">
        <v>241</v>
      </c>
      <c r="C127" s="2"/>
      <c r="D127" s="122"/>
      <c r="E127" s="38"/>
      <c r="F127" s="38"/>
      <c r="G127" s="122"/>
    </row>
    <row r="128" spans="1:7" ht="15" x14ac:dyDescent="0.25">
      <c r="A128" s="59" t="s">
        <v>217</v>
      </c>
      <c r="B128" s="7" t="s">
        <v>223</v>
      </c>
      <c r="C128" s="2"/>
      <c r="D128" s="122"/>
      <c r="E128" s="38"/>
      <c r="F128" s="67"/>
      <c r="G128" s="122"/>
    </row>
    <row r="129" spans="1:7" ht="15" x14ac:dyDescent="0.25">
      <c r="A129" s="59" t="s">
        <v>219</v>
      </c>
      <c r="B129" s="68" t="s">
        <v>331</v>
      </c>
      <c r="C129" s="122"/>
      <c r="D129" s="122"/>
      <c r="E129" s="122"/>
      <c r="F129" s="38"/>
      <c r="G129" s="38"/>
    </row>
    <row r="130" spans="1:7" ht="15" x14ac:dyDescent="0.25">
      <c r="A130" s="59" t="s">
        <v>221</v>
      </c>
      <c r="B130" s="2" t="s">
        <v>227</v>
      </c>
      <c r="C130" s="122"/>
      <c r="D130" s="122"/>
      <c r="E130" s="122"/>
      <c r="F130" s="38"/>
      <c r="G130" s="38"/>
    </row>
    <row r="131" spans="1:7" ht="15" x14ac:dyDescent="0.25">
      <c r="A131" s="59" t="s">
        <v>222</v>
      </c>
      <c r="B131" s="7" t="s">
        <v>229</v>
      </c>
      <c r="C131" s="57"/>
      <c r="D131" s="57"/>
      <c r="E131" s="38"/>
      <c r="F131" s="38"/>
      <c r="G131" s="122"/>
    </row>
    <row r="132" spans="1:7" ht="15" x14ac:dyDescent="0.25">
      <c r="A132" s="59" t="s">
        <v>224</v>
      </c>
      <c r="B132" s="7" t="s">
        <v>231</v>
      </c>
      <c r="C132" s="69"/>
      <c r="D132" s="57"/>
      <c r="E132" s="35"/>
      <c r="F132" s="38"/>
      <c r="G132" s="38"/>
    </row>
    <row r="133" spans="1:7" x14ac:dyDescent="0.2">
      <c r="A133" s="59" t="s">
        <v>226</v>
      </c>
      <c r="B133" s="7" t="s">
        <v>240</v>
      </c>
      <c r="C133" s="63"/>
      <c r="D133" s="57"/>
      <c r="E133" s="57"/>
      <c r="F133" s="38"/>
      <c r="G133" s="38"/>
    </row>
    <row r="134" spans="1:7" ht="15" x14ac:dyDescent="0.25">
      <c r="A134" s="59" t="s">
        <v>228</v>
      </c>
      <c r="B134" s="7" t="s">
        <v>234</v>
      </c>
      <c r="C134" s="38"/>
      <c r="D134" s="38"/>
      <c r="E134" s="38"/>
      <c r="F134" s="38"/>
      <c r="G134" s="122"/>
    </row>
    <row r="135" spans="1:7" ht="15" x14ac:dyDescent="0.25">
      <c r="A135" s="123" t="s">
        <v>230</v>
      </c>
      <c r="B135" s="2" t="s">
        <v>247</v>
      </c>
      <c r="C135" s="122"/>
      <c r="D135" s="122"/>
      <c r="E135" s="122"/>
      <c r="F135" s="122"/>
      <c r="G135" s="122"/>
    </row>
    <row r="136" spans="1:7" ht="15" x14ac:dyDescent="0.25">
      <c r="A136" s="123" t="s">
        <v>232</v>
      </c>
      <c r="B136" s="2" t="s">
        <v>248</v>
      </c>
      <c r="C136" s="2"/>
      <c r="D136" s="122"/>
      <c r="E136" s="122"/>
      <c r="F136" s="122"/>
      <c r="G136" s="122"/>
    </row>
    <row r="137" spans="1:7" ht="15" x14ac:dyDescent="0.25">
      <c r="A137" s="59" t="s">
        <v>233</v>
      </c>
      <c r="B137" s="2" t="s">
        <v>236</v>
      </c>
      <c r="C137" s="122"/>
      <c r="D137" s="122"/>
      <c r="E137" s="122"/>
      <c r="F137" s="122"/>
      <c r="G137" s="122"/>
    </row>
    <row r="138" spans="1:7" ht="15" x14ac:dyDescent="0.25">
      <c r="A138" s="59" t="s">
        <v>343</v>
      </c>
      <c r="B138" s="2" t="s">
        <v>345</v>
      </c>
      <c r="C138" s="122"/>
      <c r="D138" s="122"/>
      <c r="E138" s="122"/>
      <c r="F138" s="122"/>
      <c r="G138" s="122"/>
    </row>
    <row r="139" spans="1:7" ht="15" x14ac:dyDescent="0.25">
      <c r="A139" s="59" t="s">
        <v>344</v>
      </c>
      <c r="B139" s="2" t="s">
        <v>346</v>
      </c>
      <c r="C139" s="122"/>
      <c r="D139" s="122"/>
      <c r="E139" s="122"/>
      <c r="F139" s="122"/>
      <c r="G139" s="122"/>
    </row>
    <row r="140" spans="1:7" ht="15" x14ac:dyDescent="0.25">
      <c r="A140" s="59" t="s">
        <v>323</v>
      </c>
      <c r="B140" s="2" t="s">
        <v>369</v>
      </c>
      <c r="C140" s="2"/>
      <c r="D140" s="122"/>
      <c r="E140" s="122"/>
      <c r="F140" s="122"/>
      <c r="G140" s="122"/>
    </row>
  </sheetData>
  <mergeCells count="2">
    <mergeCell ref="B1:G1"/>
    <mergeCell ref="B2:G2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40"/>
  <sheetViews>
    <sheetView topLeftCell="A13" workbookViewId="0">
      <selection activeCell="G22" sqref="G22"/>
    </sheetView>
  </sheetViews>
  <sheetFormatPr baseColWidth="10" defaultColWidth="11.42578125" defaultRowHeight="11.25" x14ac:dyDescent="0.2"/>
  <cols>
    <col min="1" max="1" width="5" style="2" customWidth="1"/>
    <col min="2" max="2" width="38.28515625" style="2" customWidth="1"/>
    <col min="3" max="3" width="12" style="34" customWidth="1"/>
    <col min="4" max="4" width="13.5703125" style="2" customWidth="1"/>
    <col min="5" max="5" width="5.7109375" style="2" customWidth="1"/>
    <col min="6" max="6" width="6.85546875" style="2" customWidth="1"/>
    <col min="7" max="7" width="7.85546875" style="2" customWidth="1"/>
    <col min="8" max="16384" width="11.42578125" style="2"/>
  </cols>
  <sheetData>
    <row r="1" spans="1:8" ht="18.75" customHeight="1" x14ac:dyDescent="0.25">
      <c r="A1" s="1"/>
      <c r="B1" s="194" t="s">
        <v>4</v>
      </c>
      <c r="C1" s="194"/>
      <c r="D1" s="194"/>
      <c r="E1" s="194"/>
      <c r="F1" s="194"/>
      <c r="G1" s="194"/>
      <c r="H1" s="122"/>
    </row>
    <row r="2" spans="1:8" ht="11.25" customHeight="1" x14ac:dyDescent="0.25">
      <c r="A2" s="3"/>
      <c r="B2" s="193" t="s">
        <v>392</v>
      </c>
      <c r="C2" s="193"/>
      <c r="D2" s="193"/>
      <c r="E2" s="193"/>
      <c r="F2" s="193"/>
      <c r="G2" s="193"/>
      <c r="H2" s="122"/>
    </row>
    <row r="3" spans="1:8" ht="66" customHeight="1" x14ac:dyDescent="0.25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  <c r="H3" s="122"/>
    </row>
    <row r="4" spans="1:8" ht="22.5" customHeight="1" x14ac:dyDescent="0.25">
      <c r="A4" s="7"/>
      <c r="B4" s="8" t="s">
        <v>11</v>
      </c>
      <c r="C4" s="9"/>
      <c r="D4" s="10"/>
      <c r="E4" s="127"/>
      <c r="F4" s="127"/>
      <c r="G4" s="127"/>
      <c r="H4" s="122"/>
    </row>
    <row r="5" spans="1:8" ht="12.75" x14ac:dyDescent="0.2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167</v>
      </c>
      <c r="G5" s="75">
        <v>2</v>
      </c>
      <c r="H5" s="128"/>
    </row>
    <row r="6" spans="1:8" ht="12.75" x14ac:dyDescent="0.2">
      <c r="A6" s="75">
        <v>2</v>
      </c>
      <c r="B6" s="84" t="s">
        <v>15</v>
      </c>
      <c r="C6" s="113" t="s">
        <v>16</v>
      </c>
      <c r="D6" s="84" t="s">
        <v>14</v>
      </c>
      <c r="E6" s="77">
        <v>55</v>
      </c>
      <c r="F6" s="75">
        <v>152</v>
      </c>
      <c r="G6" s="75">
        <v>1</v>
      </c>
      <c r="H6" s="128"/>
    </row>
    <row r="7" spans="1:8" ht="15" x14ac:dyDescent="0.25">
      <c r="A7" s="75"/>
      <c r="B7" s="8" t="s">
        <v>17</v>
      </c>
      <c r="C7" s="113"/>
      <c r="D7" s="72"/>
      <c r="E7" s="72"/>
      <c r="F7" s="75"/>
      <c r="G7" s="75"/>
      <c r="H7" s="122"/>
    </row>
    <row r="8" spans="1:8" ht="15" x14ac:dyDescent="0.25">
      <c r="A8" s="75"/>
      <c r="B8" s="17" t="s">
        <v>18</v>
      </c>
      <c r="C8" s="113"/>
      <c r="D8" s="72"/>
      <c r="E8" s="72"/>
      <c r="F8" s="18"/>
      <c r="G8" s="75"/>
      <c r="H8" s="122"/>
    </row>
    <row r="9" spans="1:8" ht="15" x14ac:dyDescent="0.25">
      <c r="A9" s="75">
        <v>1</v>
      </c>
      <c r="B9" s="78" t="s">
        <v>238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  <c r="H9" s="122"/>
    </row>
    <row r="10" spans="1:8" ht="15" x14ac:dyDescent="0.25">
      <c r="A10" s="75"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6</v>
      </c>
      <c r="G10" s="76">
        <v>0</v>
      </c>
      <c r="H10" s="122"/>
    </row>
    <row r="11" spans="1:8" ht="15" x14ac:dyDescent="0.25">
      <c r="A11" s="75">
        <v>3</v>
      </c>
      <c r="B11" s="78" t="s">
        <v>249</v>
      </c>
      <c r="C11" s="113" t="s">
        <v>23</v>
      </c>
      <c r="D11" s="101" t="s">
        <v>22</v>
      </c>
      <c r="E11" s="73">
        <v>46</v>
      </c>
      <c r="F11" s="75">
        <v>309</v>
      </c>
      <c r="G11" s="75">
        <v>5</v>
      </c>
      <c r="H11" s="122"/>
    </row>
    <row r="12" spans="1:8" ht="20.25" customHeight="1" x14ac:dyDescent="0.25">
      <c r="A12" s="75">
        <v>4</v>
      </c>
      <c r="B12" s="89" t="s">
        <v>24</v>
      </c>
      <c r="C12" s="113" t="s">
        <v>25</v>
      </c>
      <c r="D12" s="101" t="s">
        <v>26</v>
      </c>
      <c r="E12" s="73">
        <v>2</v>
      </c>
      <c r="F12" s="75">
        <v>0</v>
      </c>
      <c r="G12" s="75">
        <v>0</v>
      </c>
      <c r="H12" s="122"/>
    </row>
    <row r="13" spans="1:8" ht="15" x14ac:dyDescent="0.25">
      <c r="A13" s="75">
        <v>5</v>
      </c>
      <c r="B13" s="78" t="s">
        <v>27</v>
      </c>
      <c r="C13" s="113" t="s">
        <v>28</v>
      </c>
      <c r="D13" s="101" t="s">
        <v>29</v>
      </c>
      <c r="E13" s="73">
        <v>17</v>
      </c>
      <c r="F13" s="75">
        <v>22</v>
      </c>
      <c r="G13" s="75">
        <v>0</v>
      </c>
      <c r="H13" s="122"/>
    </row>
    <row r="14" spans="1:8" ht="15" x14ac:dyDescent="0.25">
      <c r="A14" s="75">
        <v>6</v>
      </c>
      <c r="B14" s="78" t="s">
        <v>244</v>
      </c>
      <c r="C14" s="113" t="s">
        <v>30</v>
      </c>
      <c r="D14" s="101" t="s">
        <v>31</v>
      </c>
      <c r="E14" s="73">
        <v>1</v>
      </c>
      <c r="F14" s="75">
        <v>0</v>
      </c>
      <c r="G14" s="75">
        <v>0</v>
      </c>
      <c r="H14" s="122"/>
    </row>
    <row r="15" spans="1:8" ht="25.5" x14ac:dyDescent="0.25">
      <c r="A15" s="75">
        <v>7</v>
      </c>
      <c r="B15" s="84" t="s">
        <v>270</v>
      </c>
      <c r="C15" s="113" t="s">
        <v>286</v>
      </c>
      <c r="D15" s="101" t="s">
        <v>33</v>
      </c>
      <c r="E15" s="73">
        <v>1</v>
      </c>
      <c r="F15" s="75">
        <v>0</v>
      </c>
      <c r="G15" s="75">
        <v>0</v>
      </c>
      <c r="H15" s="122"/>
    </row>
    <row r="16" spans="1:8" ht="15" x14ac:dyDescent="0.25">
      <c r="A16" s="75">
        <v>8</v>
      </c>
      <c r="B16" s="80" t="s">
        <v>256</v>
      </c>
      <c r="C16" s="113" t="s">
        <v>34</v>
      </c>
      <c r="D16" s="81" t="s">
        <v>35</v>
      </c>
      <c r="E16" s="75">
        <v>4</v>
      </c>
      <c r="F16" s="75">
        <v>4</v>
      </c>
      <c r="G16" s="75">
        <v>1</v>
      </c>
      <c r="H16" s="122"/>
    </row>
    <row r="17" spans="1:7" ht="12.75" x14ac:dyDescent="0.2">
      <c r="A17" s="75">
        <v>9</v>
      </c>
      <c r="B17" s="81" t="s">
        <v>265</v>
      </c>
      <c r="C17" s="113" t="s">
        <v>36</v>
      </c>
      <c r="D17" s="81" t="s">
        <v>37</v>
      </c>
      <c r="E17" s="75">
        <v>1</v>
      </c>
      <c r="F17" s="75">
        <v>0</v>
      </c>
      <c r="G17" s="75">
        <v>0</v>
      </c>
    </row>
    <row r="18" spans="1:7" ht="12.75" x14ac:dyDescent="0.2">
      <c r="A18" s="75">
        <v>10</v>
      </c>
      <c r="B18" s="78" t="s">
        <v>38</v>
      </c>
      <c r="C18" s="113" t="s">
        <v>285</v>
      </c>
      <c r="D18" s="101" t="s">
        <v>40</v>
      </c>
      <c r="E18" s="73">
        <v>1</v>
      </c>
      <c r="F18" s="75">
        <v>0</v>
      </c>
      <c r="G18" s="75">
        <v>0</v>
      </c>
    </row>
    <row r="19" spans="1:7" ht="12.75" x14ac:dyDescent="0.2">
      <c r="A19" s="75">
        <v>11</v>
      </c>
      <c r="B19" s="80" t="s">
        <v>250</v>
      </c>
      <c r="C19" s="113" t="s">
        <v>46</v>
      </c>
      <c r="D19" s="81" t="s">
        <v>35</v>
      </c>
      <c r="E19" s="75">
        <v>23</v>
      </c>
      <c r="F19" s="75">
        <v>30</v>
      </c>
      <c r="G19" s="75">
        <v>6</v>
      </c>
    </row>
    <row r="20" spans="1:7" ht="12.75" x14ac:dyDescent="0.2">
      <c r="A20" s="75">
        <v>12</v>
      </c>
      <c r="B20" s="80" t="s">
        <v>258</v>
      </c>
      <c r="C20" s="113" t="s">
        <v>47</v>
      </c>
      <c r="D20" s="81" t="s">
        <v>31</v>
      </c>
      <c r="E20" s="75">
        <v>6</v>
      </c>
      <c r="F20" s="75">
        <v>3</v>
      </c>
      <c r="G20" s="75">
        <v>0</v>
      </c>
    </row>
    <row r="21" spans="1:7" ht="12.75" x14ac:dyDescent="0.2">
      <c r="A21" s="75">
        <v>13</v>
      </c>
      <c r="B21" s="78" t="s">
        <v>48</v>
      </c>
      <c r="C21" s="113" t="s">
        <v>49</v>
      </c>
      <c r="D21" s="101" t="s">
        <v>50</v>
      </c>
      <c r="E21" s="73">
        <v>3</v>
      </c>
      <c r="F21" s="75">
        <v>0</v>
      </c>
      <c r="G21" s="75">
        <v>0</v>
      </c>
    </row>
    <row r="22" spans="1:7" ht="12.75" x14ac:dyDescent="0.2">
      <c r="A22" s="75">
        <v>14</v>
      </c>
      <c r="B22" s="84" t="s">
        <v>384</v>
      </c>
      <c r="C22" s="113" t="s">
        <v>52</v>
      </c>
      <c r="D22" s="101" t="s">
        <v>22</v>
      </c>
      <c r="E22" s="73">
        <v>44</v>
      </c>
      <c r="F22" s="75">
        <v>233</v>
      </c>
      <c r="G22" s="75">
        <v>8</v>
      </c>
    </row>
    <row r="23" spans="1:7" ht="12.75" x14ac:dyDescent="0.2">
      <c r="A23" s="75">
        <v>15</v>
      </c>
      <c r="B23" s="89" t="s">
        <v>53</v>
      </c>
      <c r="C23" s="113" t="s">
        <v>54</v>
      </c>
      <c r="D23" s="101" t="s">
        <v>55</v>
      </c>
      <c r="E23" s="73">
        <v>10</v>
      </c>
      <c r="F23" s="75">
        <v>14</v>
      </c>
      <c r="G23" s="75">
        <v>0</v>
      </c>
    </row>
    <row r="24" spans="1:7" ht="12.75" x14ac:dyDescent="0.2">
      <c r="A24" s="75">
        <v>16</v>
      </c>
      <c r="B24" s="89" t="s">
        <v>257</v>
      </c>
      <c r="C24" s="113" t="s">
        <v>56</v>
      </c>
      <c r="D24" s="101" t="s">
        <v>20</v>
      </c>
      <c r="E24" s="73">
        <v>11</v>
      </c>
      <c r="F24" s="75">
        <v>50</v>
      </c>
      <c r="G24" s="75">
        <v>3</v>
      </c>
    </row>
    <row r="25" spans="1:7" s="7" customFormat="1" ht="12.75" x14ac:dyDescent="0.2">
      <c r="A25" s="75">
        <v>17</v>
      </c>
      <c r="B25" s="80" t="s">
        <v>57</v>
      </c>
      <c r="C25" s="113" t="s">
        <v>58</v>
      </c>
      <c r="D25" s="81" t="s">
        <v>59</v>
      </c>
      <c r="E25" s="75">
        <v>9</v>
      </c>
      <c r="F25" s="75">
        <v>0</v>
      </c>
      <c r="G25" s="75">
        <v>12</v>
      </c>
    </row>
    <row r="26" spans="1:7" s="7" customFormat="1" ht="12.75" x14ac:dyDescent="0.2">
      <c r="A26" s="75">
        <v>18</v>
      </c>
      <c r="B26" s="80" t="s">
        <v>251</v>
      </c>
      <c r="C26" s="113" t="s">
        <v>60</v>
      </c>
      <c r="D26" s="81" t="s">
        <v>37</v>
      </c>
      <c r="E26" s="75">
        <v>2</v>
      </c>
      <c r="F26" s="75">
        <v>0</v>
      </c>
      <c r="G26" s="75">
        <v>0</v>
      </c>
    </row>
    <row r="27" spans="1:7" s="7" customFormat="1" ht="12.75" x14ac:dyDescent="0.2">
      <c r="A27" s="75">
        <v>19</v>
      </c>
      <c r="B27" s="80" t="s">
        <v>61</v>
      </c>
      <c r="C27" s="113" t="s">
        <v>60</v>
      </c>
      <c r="D27" s="81" t="s">
        <v>62</v>
      </c>
      <c r="E27" s="75">
        <v>2</v>
      </c>
      <c r="F27" s="75">
        <v>0</v>
      </c>
      <c r="G27" s="75">
        <v>0</v>
      </c>
    </row>
    <row r="28" spans="1:7" ht="12.75" x14ac:dyDescent="0.2">
      <c r="A28" s="75">
        <v>20</v>
      </c>
      <c r="B28" s="80" t="s">
        <v>63</v>
      </c>
      <c r="C28" s="113" t="s">
        <v>64</v>
      </c>
      <c r="D28" s="81" t="s">
        <v>37</v>
      </c>
      <c r="E28" s="75">
        <v>0</v>
      </c>
      <c r="F28" s="75">
        <v>0</v>
      </c>
      <c r="G28" s="75">
        <v>2</v>
      </c>
    </row>
    <row r="29" spans="1:7" ht="12.75" x14ac:dyDescent="0.2">
      <c r="A29" s="75">
        <v>21</v>
      </c>
      <c r="B29" s="80" t="s">
        <v>260</v>
      </c>
      <c r="C29" s="113" t="s">
        <v>65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2.75" x14ac:dyDescent="0.2">
      <c r="A30" s="75">
        <v>22</v>
      </c>
      <c r="B30" s="80" t="s">
        <v>66</v>
      </c>
      <c r="C30" s="113" t="s">
        <v>67</v>
      </c>
      <c r="D30" s="103" t="s">
        <v>68</v>
      </c>
      <c r="E30" s="75">
        <v>1</v>
      </c>
      <c r="F30" s="75">
        <v>0</v>
      </c>
      <c r="G30" s="75">
        <v>3</v>
      </c>
    </row>
    <row r="31" spans="1:7" ht="12.75" x14ac:dyDescent="0.2">
      <c r="A31" s="75">
        <v>23</v>
      </c>
      <c r="B31" s="80" t="s">
        <v>263</v>
      </c>
      <c r="C31" s="113" t="s">
        <v>341</v>
      </c>
      <c r="D31" s="103" t="s">
        <v>37</v>
      </c>
      <c r="E31" s="75">
        <v>1</v>
      </c>
      <c r="F31" s="75">
        <v>0</v>
      </c>
      <c r="G31" s="75">
        <v>0</v>
      </c>
    </row>
    <row r="32" spans="1:7" ht="12.75" x14ac:dyDescent="0.2">
      <c r="A32" s="75">
        <v>24</v>
      </c>
      <c r="B32" s="80" t="s">
        <v>70</v>
      </c>
      <c r="C32" s="113" t="s">
        <v>71</v>
      </c>
      <c r="D32" s="81" t="s">
        <v>55</v>
      </c>
      <c r="E32" s="75">
        <v>4</v>
      </c>
      <c r="F32" s="75">
        <v>0</v>
      </c>
      <c r="G32" s="75">
        <v>0</v>
      </c>
    </row>
    <row r="33" spans="1:8" ht="12.75" x14ac:dyDescent="0.2">
      <c r="A33" s="75">
        <v>25</v>
      </c>
      <c r="B33" s="80" t="s">
        <v>72</v>
      </c>
      <c r="C33" s="113" t="s">
        <v>73</v>
      </c>
      <c r="D33" s="81" t="s">
        <v>29</v>
      </c>
      <c r="E33" s="75">
        <v>1</v>
      </c>
      <c r="F33" s="75">
        <v>0</v>
      </c>
      <c r="G33" s="75">
        <v>0</v>
      </c>
    </row>
    <row r="34" spans="1:8" ht="12.75" x14ac:dyDescent="0.2">
      <c r="A34" s="75">
        <v>26</v>
      </c>
      <c r="B34" s="80" t="s">
        <v>74</v>
      </c>
      <c r="C34" s="113" t="s">
        <v>75</v>
      </c>
      <c r="D34" s="81" t="s">
        <v>35</v>
      </c>
      <c r="E34" s="75">
        <v>3</v>
      </c>
      <c r="F34" s="75">
        <v>10</v>
      </c>
      <c r="G34" s="75">
        <v>0</v>
      </c>
    </row>
    <row r="35" spans="1:8" ht="12.75" x14ac:dyDescent="0.2">
      <c r="A35" s="75">
        <v>27</v>
      </c>
      <c r="B35" s="78" t="s">
        <v>76</v>
      </c>
      <c r="C35" s="113" t="s">
        <v>77</v>
      </c>
      <c r="D35" s="103" t="s">
        <v>22</v>
      </c>
      <c r="E35" s="73">
        <v>1</v>
      </c>
      <c r="F35" s="73">
        <v>0</v>
      </c>
      <c r="G35" s="73">
        <v>0</v>
      </c>
    </row>
    <row r="36" spans="1:8" ht="12.75" x14ac:dyDescent="0.2">
      <c r="A36" s="75">
        <v>28</v>
      </c>
      <c r="B36" s="125" t="s">
        <v>78</v>
      </c>
      <c r="C36" s="113" t="s">
        <v>79</v>
      </c>
      <c r="D36" s="81" t="s">
        <v>80</v>
      </c>
      <c r="E36" s="73">
        <v>2</v>
      </c>
      <c r="F36" s="75">
        <v>1</v>
      </c>
      <c r="G36" s="75">
        <v>14</v>
      </c>
    </row>
    <row r="37" spans="1:8" ht="12.75" x14ac:dyDescent="0.2">
      <c r="A37" s="75">
        <v>29</v>
      </c>
      <c r="B37" s="78" t="s">
        <v>81</v>
      </c>
      <c r="C37" s="113" t="s">
        <v>82</v>
      </c>
      <c r="D37" s="102" t="s">
        <v>22</v>
      </c>
      <c r="E37" s="77">
        <v>1</v>
      </c>
      <c r="F37" s="75">
        <v>0</v>
      </c>
      <c r="G37" s="75">
        <v>0</v>
      </c>
    </row>
    <row r="38" spans="1:8" ht="12.75" x14ac:dyDescent="0.2">
      <c r="A38" s="75"/>
      <c r="B38" s="17" t="s">
        <v>83</v>
      </c>
      <c r="C38" s="79"/>
      <c r="D38" s="72"/>
      <c r="E38" s="72"/>
      <c r="F38" s="75"/>
      <c r="G38" s="75"/>
    </row>
    <row r="39" spans="1:8" ht="12.75" x14ac:dyDescent="0.2">
      <c r="A39" s="75">
        <v>1</v>
      </c>
      <c r="B39" s="89" t="s">
        <v>84</v>
      </c>
      <c r="C39" s="95" t="s">
        <v>85</v>
      </c>
      <c r="D39" s="102" t="s">
        <v>14</v>
      </c>
      <c r="E39" s="77">
        <v>68</v>
      </c>
      <c r="F39" s="75">
        <v>480</v>
      </c>
      <c r="G39" s="75">
        <v>22</v>
      </c>
    </row>
    <row r="40" spans="1:8" ht="12.75" x14ac:dyDescent="0.2">
      <c r="A40" s="75">
        <v>2</v>
      </c>
      <c r="B40" s="84" t="s">
        <v>86</v>
      </c>
      <c r="C40" s="95" t="s">
        <v>87</v>
      </c>
      <c r="D40" s="101" t="s">
        <v>14</v>
      </c>
      <c r="E40" s="73">
        <v>6</v>
      </c>
      <c r="F40" s="75">
        <v>9</v>
      </c>
      <c r="G40" s="75">
        <v>3</v>
      </c>
      <c r="H40" s="128"/>
    </row>
    <row r="41" spans="1:8" ht="12.75" x14ac:dyDescent="0.2">
      <c r="A41" s="75"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75">
        <v>25</v>
      </c>
      <c r="G41" s="75">
        <v>4</v>
      </c>
    </row>
    <row r="42" spans="1:8" ht="12.75" x14ac:dyDescent="0.2">
      <c r="A42" s="75">
        <v>4</v>
      </c>
      <c r="B42" s="89" t="s">
        <v>90</v>
      </c>
      <c r="C42" s="95" t="s">
        <v>91</v>
      </c>
      <c r="D42" s="101" t="s">
        <v>14</v>
      </c>
      <c r="E42" s="73">
        <v>26</v>
      </c>
      <c r="F42" s="75">
        <v>67</v>
      </c>
      <c r="G42" s="75">
        <v>4</v>
      </c>
    </row>
    <row r="43" spans="1:8" ht="12.75" x14ac:dyDescent="0.2">
      <c r="A43" s="75"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6</v>
      </c>
      <c r="G43" s="75">
        <v>0</v>
      </c>
    </row>
    <row r="44" spans="1:8" ht="12.75" x14ac:dyDescent="0.2">
      <c r="A44" s="75"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8" ht="12.75" x14ac:dyDescent="0.2">
      <c r="A45" s="75">
        <v>7</v>
      </c>
      <c r="B45" s="84" t="s">
        <v>96</v>
      </c>
      <c r="C45" s="95" t="s">
        <v>357</v>
      </c>
      <c r="D45" s="101" t="s">
        <v>14</v>
      </c>
      <c r="E45" s="73">
        <v>28</v>
      </c>
      <c r="F45" s="75">
        <v>47</v>
      </c>
      <c r="G45" s="75">
        <v>10</v>
      </c>
    </row>
    <row r="46" spans="1:8" ht="12.75" x14ac:dyDescent="0.2">
      <c r="A46" s="75">
        <v>8</v>
      </c>
      <c r="B46" s="89" t="s">
        <v>98</v>
      </c>
      <c r="C46" s="95" t="s">
        <v>283</v>
      </c>
      <c r="D46" s="101" t="s">
        <v>14</v>
      </c>
      <c r="E46" s="73">
        <v>34</v>
      </c>
      <c r="F46" s="75">
        <v>111</v>
      </c>
      <c r="G46" s="75">
        <v>28</v>
      </c>
    </row>
    <row r="47" spans="1:8" ht="12.75" x14ac:dyDescent="0.2">
      <c r="A47" s="75">
        <v>9</v>
      </c>
      <c r="B47" s="89" t="s">
        <v>100</v>
      </c>
      <c r="C47" s="95" t="s">
        <v>284</v>
      </c>
      <c r="D47" s="101" t="s">
        <v>14</v>
      </c>
      <c r="E47" s="73">
        <v>11</v>
      </c>
      <c r="F47" s="75">
        <v>26</v>
      </c>
      <c r="G47" s="75">
        <v>1</v>
      </c>
    </row>
    <row r="48" spans="1:8" ht="12.75" x14ac:dyDescent="0.2">
      <c r="A48" s="75">
        <v>10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0</v>
      </c>
      <c r="G48" s="75">
        <v>0</v>
      </c>
    </row>
    <row r="49" spans="1:7" ht="12.75" x14ac:dyDescent="0.2">
      <c r="A49" s="75">
        <v>11</v>
      </c>
      <c r="B49" s="89" t="s">
        <v>269</v>
      </c>
      <c r="C49" s="95" t="s">
        <v>355</v>
      </c>
      <c r="D49" s="101" t="s">
        <v>14</v>
      </c>
      <c r="E49" s="73">
        <v>5</v>
      </c>
      <c r="F49" s="75">
        <v>2</v>
      </c>
      <c r="G49" s="75">
        <v>5</v>
      </c>
    </row>
    <row r="50" spans="1:7" ht="12.75" x14ac:dyDescent="0.2">
      <c r="A50" s="75">
        <v>12</v>
      </c>
      <c r="B50" s="89" t="s">
        <v>105</v>
      </c>
      <c r="C50" s="95" t="s">
        <v>354</v>
      </c>
      <c r="D50" s="101" t="s">
        <v>14</v>
      </c>
      <c r="E50" s="73">
        <v>5</v>
      </c>
      <c r="F50" s="75">
        <v>0</v>
      </c>
      <c r="G50" s="75">
        <v>1</v>
      </c>
    </row>
    <row r="51" spans="1:7" ht="12.75" x14ac:dyDescent="0.2">
      <c r="A51" s="75">
        <v>13</v>
      </c>
      <c r="B51" s="80" t="s">
        <v>107</v>
      </c>
      <c r="C51" s="95" t="s">
        <v>353</v>
      </c>
      <c r="D51" s="103" t="s">
        <v>14</v>
      </c>
      <c r="E51" s="73">
        <v>6</v>
      </c>
      <c r="F51" s="73">
        <v>15</v>
      </c>
      <c r="G51" s="73">
        <v>1</v>
      </c>
    </row>
    <row r="52" spans="1:7" ht="12.75" x14ac:dyDescent="0.2">
      <c r="A52" s="75">
        <v>14</v>
      </c>
      <c r="B52" s="84" t="s">
        <v>109</v>
      </c>
      <c r="C52" s="95" t="s">
        <v>71</v>
      </c>
      <c r="D52" s="103" t="s">
        <v>14</v>
      </c>
      <c r="E52" s="73">
        <v>4</v>
      </c>
      <c r="F52" s="73">
        <v>0</v>
      </c>
      <c r="G52" s="73">
        <v>0</v>
      </c>
    </row>
    <row r="53" spans="1:7" ht="12.75" x14ac:dyDescent="0.2">
      <c r="A53" s="75">
        <v>15</v>
      </c>
      <c r="B53" s="89" t="s">
        <v>259</v>
      </c>
      <c r="C53" s="95" t="s">
        <v>111</v>
      </c>
      <c r="D53" s="103" t="s">
        <v>14</v>
      </c>
      <c r="E53" s="73">
        <v>5</v>
      </c>
      <c r="F53" s="73">
        <v>5</v>
      </c>
      <c r="G53" s="73">
        <v>0</v>
      </c>
    </row>
    <row r="54" spans="1:7" ht="12.75" x14ac:dyDescent="0.2">
      <c r="A54" s="75">
        <v>16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2.75" x14ac:dyDescent="0.2">
      <c r="A55" s="75">
        <v>17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2</v>
      </c>
      <c r="G55" s="73">
        <v>0</v>
      </c>
    </row>
    <row r="56" spans="1:7" ht="12.75" x14ac:dyDescent="0.2">
      <c r="A56" s="75">
        <v>18</v>
      </c>
      <c r="B56" s="78" t="s">
        <v>350</v>
      </c>
      <c r="C56" s="95" t="s">
        <v>358</v>
      </c>
      <c r="D56" s="103" t="s">
        <v>14</v>
      </c>
      <c r="E56" s="73">
        <v>1</v>
      </c>
      <c r="F56" s="73">
        <v>0</v>
      </c>
      <c r="G56" s="73">
        <v>0</v>
      </c>
    </row>
    <row r="57" spans="1:7" ht="12.75" x14ac:dyDescent="0.2">
      <c r="A57" s="42">
        <v>49</v>
      </c>
      <c r="B57" s="17" t="s">
        <v>116</v>
      </c>
      <c r="C57" s="95"/>
      <c r="D57" s="103"/>
      <c r="E57" s="135">
        <v>571</v>
      </c>
      <c r="F57" s="135">
        <v>1798</v>
      </c>
      <c r="G57" s="135">
        <v>140</v>
      </c>
    </row>
    <row r="58" spans="1:7" ht="15" x14ac:dyDescent="0.25">
      <c r="A58" s="75"/>
      <c r="B58" s="33"/>
      <c r="C58" s="122"/>
      <c r="D58" s="35"/>
      <c r="E58" s="36"/>
      <c r="F58" s="37"/>
      <c r="G58" s="38"/>
    </row>
    <row r="59" spans="1:7" ht="15" x14ac:dyDescent="0.25">
      <c r="A59" s="75"/>
      <c r="B59" s="33"/>
      <c r="C59" s="122"/>
      <c r="D59" s="35"/>
      <c r="E59" s="36"/>
      <c r="F59" s="37"/>
      <c r="G59" s="38"/>
    </row>
    <row r="60" spans="1:7" ht="67.5" x14ac:dyDescent="0.2">
      <c r="A60" s="8" t="s">
        <v>5</v>
      </c>
      <c r="B60" s="17" t="s">
        <v>117</v>
      </c>
      <c r="C60" s="17" t="s">
        <v>7</v>
      </c>
      <c r="D60" s="17" t="s">
        <v>8</v>
      </c>
      <c r="E60" s="39" t="s">
        <v>0</v>
      </c>
      <c r="F60" s="39" t="s">
        <v>118</v>
      </c>
      <c r="G60" s="39" t="s">
        <v>10</v>
      </c>
    </row>
    <row r="61" spans="1:7" ht="12.75" x14ac:dyDescent="0.2">
      <c r="A61" s="75">
        <v>1</v>
      </c>
      <c r="B61" s="84" t="s">
        <v>119</v>
      </c>
      <c r="C61" s="91" t="s">
        <v>120</v>
      </c>
      <c r="D61" s="124" t="s">
        <v>22</v>
      </c>
      <c r="E61" s="74">
        <v>1</v>
      </c>
      <c r="F61" s="76">
        <v>0</v>
      </c>
      <c r="G61" s="76">
        <v>0</v>
      </c>
    </row>
    <row r="62" spans="1:7" ht="12.75" x14ac:dyDescent="0.2">
      <c r="A62" s="75">
        <v>2</v>
      </c>
      <c r="B62" s="84" t="s">
        <v>246</v>
      </c>
      <c r="C62" s="91" t="s">
        <v>271</v>
      </c>
      <c r="D62" s="101" t="s">
        <v>22</v>
      </c>
      <c r="E62" s="73">
        <v>1</v>
      </c>
      <c r="F62" s="106">
        <v>0</v>
      </c>
      <c r="G62" s="106">
        <v>0</v>
      </c>
    </row>
    <row r="63" spans="1:7" ht="12.75" x14ac:dyDescent="0.2">
      <c r="A63" s="75">
        <v>3</v>
      </c>
      <c r="B63" s="84" t="s">
        <v>122</v>
      </c>
      <c r="C63" s="91" t="s">
        <v>272</v>
      </c>
      <c r="D63" s="124" t="s">
        <v>45</v>
      </c>
      <c r="E63" s="74">
        <v>1</v>
      </c>
      <c r="F63" s="106">
        <v>0</v>
      </c>
      <c r="G63" s="106">
        <v>0</v>
      </c>
    </row>
    <row r="64" spans="1:7" ht="12.75" x14ac:dyDescent="0.2">
      <c r="A64" s="75">
        <v>4</v>
      </c>
      <c r="B64" s="80" t="s">
        <v>124</v>
      </c>
      <c r="C64" s="91" t="s">
        <v>273</v>
      </c>
      <c r="D64" s="81" t="s">
        <v>126</v>
      </c>
      <c r="E64" s="75">
        <v>1</v>
      </c>
      <c r="F64" s="106">
        <v>0</v>
      </c>
      <c r="G64" s="106">
        <v>0</v>
      </c>
    </row>
    <row r="65" spans="1:7" ht="12.75" x14ac:dyDescent="0.2">
      <c r="A65" s="75">
        <v>5</v>
      </c>
      <c r="B65" s="80" t="s">
        <v>127</v>
      </c>
      <c r="C65" s="91" t="s">
        <v>274</v>
      </c>
      <c r="D65" s="81" t="s">
        <v>35</v>
      </c>
      <c r="E65" s="75">
        <v>1</v>
      </c>
      <c r="F65" s="106">
        <v>0</v>
      </c>
      <c r="G65" s="106">
        <v>0</v>
      </c>
    </row>
    <row r="66" spans="1:7" ht="12.75" x14ac:dyDescent="0.2">
      <c r="A66" s="75">
        <v>6</v>
      </c>
      <c r="B66" s="80" t="s">
        <v>129</v>
      </c>
      <c r="C66" s="91" t="s">
        <v>275</v>
      </c>
      <c r="D66" s="81" t="s">
        <v>22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v>7</v>
      </c>
      <c r="B67" s="80" t="s">
        <v>131</v>
      </c>
      <c r="C67" s="91" t="s">
        <v>276</v>
      </c>
      <c r="D67" s="81" t="s">
        <v>133</v>
      </c>
      <c r="E67" s="75">
        <v>1</v>
      </c>
      <c r="F67" s="106">
        <v>0</v>
      </c>
      <c r="G67" s="106">
        <v>0</v>
      </c>
    </row>
    <row r="68" spans="1:7" ht="12.75" x14ac:dyDescent="0.2">
      <c r="A68" s="75">
        <v>8</v>
      </c>
      <c r="B68" s="80" t="s">
        <v>2</v>
      </c>
      <c r="C68" s="91" t="s">
        <v>277</v>
      </c>
      <c r="D68" s="81" t="s">
        <v>135</v>
      </c>
      <c r="E68" s="75">
        <v>1</v>
      </c>
      <c r="F68" s="106">
        <v>0</v>
      </c>
      <c r="G68" s="106">
        <v>0</v>
      </c>
    </row>
    <row r="69" spans="1:7" ht="12.75" x14ac:dyDescent="0.2">
      <c r="A69" s="75">
        <v>9</v>
      </c>
      <c r="B69" s="80" t="s">
        <v>136</v>
      </c>
      <c r="C69" s="91" t="s">
        <v>278</v>
      </c>
      <c r="D69" s="81" t="s">
        <v>37</v>
      </c>
      <c r="E69" s="75">
        <v>2</v>
      </c>
      <c r="F69" s="106">
        <v>0</v>
      </c>
      <c r="G69" s="106">
        <v>0</v>
      </c>
    </row>
    <row r="70" spans="1:7" ht="12.75" x14ac:dyDescent="0.2">
      <c r="A70" s="75">
        <v>10</v>
      </c>
      <c r="B70" s="80" t="s">
        <v>252</v>
      </c>
      <c r="C70" s="91" t="s">
        <v>279</v>
      </c>
      <c r="D70" s="81" t="s">
        <v>139</v>
      </c>
      <c r="E70" s="75">
        <v>1</v>
      </c>
      <c r="F70" s="106">
        <v>0</v>
      </c>
      <c r="G70" s="106">
        <v>0</v>
      </c>
    </row>
    <row r="71" spans="1:7" ht="12.75" x14ac:dyDescent="0.2">
      <c r="A71" s="75">
        <v>11</v>
      </c>
      <c r="B71" s="80" t="s">
        <v>140</v>
      </c>
      <c r="C71" s="91" t="s">
        <v>280</v>
      </c>
      <c r="D71" s="81" t="s">
        <v>22</v>
      </c>
      <c r="E71" s="75">
        <v>1</v>
      </c>
      <c r="F71" s="106">
        <v>0</v>
      </c>
      <c r="G71" s="106">
        <v>0</v>
      </c>
    </row>
    <row r="72" spans="1:7" ht="12.75" x14ac:dyDescent="0.2">
      <c r="A72" s="75">
        <v>12</v>
      </c>
      <c r="B72" s="107" t="s">
        <v>142</v>
      </c>
      <c r="C72" s="91" t="s">
        <v>281</v>
      </c>
      <c r="D72" s="101" t="s">
        <v>22</v>
      </c>
      <c r="E72" s="73">
        <v>1</v>
      </c>
      <c r="F72" s="106">
        <v>0</v>
      </c>
      <c r="G72" s="106">
        <v>0</v>
      </c>
    </row>
    <row r="73" spans="1:7" ht="12.75" x14ac:dyDescent="0.2">
      <c r="A73" s="75">
        <v>13</v>
      </c>
      <c r="B73" s="107" t="s">
        <v>144</v>
      </c>
      <c r="C73" s="91" t="s">
        <v>282</v>
      </c>
      <c r="D73" s="101" t="s">
        <v>68</v>
      </c>
      <c r="E73" s="73">
        <v>1</v>
      </c>
      <c r="F73" s="106">
        <v>0</v>
      </c>
      <c r="G73" s="106">
        <v>0</v>
      </c>
    </row>
    <row r="74" spans="1:7" ht="12.75" x14ac:dyDescent="0.2">
      <c r="A74" s="75">
        <v>14</v>
      </c>
      <c r="B74" s="78" t="s">
        <v>147</v>
      </c>
      <c r="C74" s="91" t="s">
        <v>148</v>
      </c>
      <c r="D74" s="101" t="s">
        <v>139</v>
      </c>
      <c r="E74" s="72">
        <v>1</v>
      </c>
      <c r="F74" s="106">
        <v>0</v>
      </c>
      <c r="G74" s="106">
        <v>0</v>
      </c>
    </row>
    <row r="75" spans="1:7" ht="12.75" x14ac:dyDescent="0.2">
      <c r="A75" s="75">
        <v>15</v>
      </c>
      <c r="B75" s="84" t="s">
        <v>149</v>
      </c>
      <c r="C75" s="91" t="s">
        <v>150</v>
      </c>
      <c r="D75" s="101" t="s">
        <v>22</v>
      </c>
      <c r="E75" s="77">
        <v>1</v>
      </c>
      <c r="F75" s="106">
        <v>0</v>
      </c>
      <c r="G75" s="106">
        <v>0</v>
      </c>
    </row>
    <row r="76" spans="1:7" ht="12.75" x14ac:dyDescent="0.2">
      <c r="A76" s="75">
        <v>16</v>
      </c>
      <c r="B76" s="78" t="s">
        <v>255</v>
      </c>
      <c r="C76" s="91" t="s">
        <v>151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2.75" x14ac:dyDescent="0.2">
      <c r="A77" s="75">
        <v>17</v>
      </c>
      <c r="B77" s="80" t="s">
        <v>152</v>
      </c>
      <c r="C77" s="91" t="s">
        <v>153</v>
      </c>
      <c r="D77" s="81" t="s">
        <v>35</v>
      </c>
      <c r="E77" s="75">
        <v>1</v>
      </c>
      <c r="F77" s="106">
        <v>0</v>
      </c>
      <c r="G77" s="106">
        <v>0</v>
      </c>
    </row>
    <row r="78" spans="1:7" ht="12.75" x14ac:dyDescent="0.2">
      <c r="A78" s="75">
        <v>18</v>
      </c>
      <c r="B78" s="80" t="s">
        <v>154</v>
      </c>
      <c r="C78" s="91" t="s">
        <v>155</v>
      </c>
      <c r="D78" s="81" t="s">
        <v>62</v>
      </c>
      <c r="E78" s="75">
        <v>1</v>
      </c>
      <c r="F78" s="106">
        <v>0</v>
      </c>
      <c r="G78" s="106">
        <v>0</v>
      </c>
    </row>
    <row r="79" spans="1:7" ht="12.75" x14ac:dyDescent="0.2">
      <c r="A79" s="75">
        <v>19</v>
      </c>
      <c r="B79" s="80" t="s">
        <v>156</v>
      </c>
      <c r="C79" s="91" t="s">
        <v>157</v>
      </c>
      <c r="D79" s="81" t="s">
        <v>22</v>
      </c>
      <c r="E79" s="75">
        <v>1</v>
      </c>
      <c r="F79" s="106">
        <v>0</v>
      </c>
      <c r="G79" s="106">
        <v>0</v>
      </c>
    </row>
    <row r="80" spans="1:7" ht="12.75" x14ac:dyDescent="0.2">
      <c r="A80" s="75">
        <v>20</v>
      </c>
      <c r="B80" s="80" t="s">
        <v>158</v>
      </c>
      <c r="C80" s="91" t="s">
        <v>159</v>
      </c>
      <c r="D80" s="81" t="s">
        <v>139</v>
      </c>
      <c r="E80" s="75">
        <v>1</v>
      </c>
      <c r="F80" s="75">
        <v>0</v>
      </c>
      <c r="G80" s="75">
        <v>0</v>
      </c>
    </row>
    <row r="81" spans="1:7" ht="12.75" x14ac:dyDescent="0.2">
      <c r="A81" s="75">
        <v>21</v>
      </c>
      <c r="B81" s="80" t="s">
        <v>160</v>
      </c>
      <c r="C81" s="91" t="s">
        <v>161</v>
      </c>
      <c r="D81" s="81" t="s">
        <v>133</v>
      </c>
      <c r="E81" s="75">
        <v>1</v>
      </c>
      <c r="F81" s="106">
        <v>0</v>
      </c>
      <c r="G81" s="106">
        <v>0</v>
      </c>
    </row>
    <row r="82" spans="1:7" ht="12.75" x14ac:dyDescent="0.2">
      <c r="A82" s="75">
        <v>22</v>
      </c>
      <c r="B82" s="81" t="s">
        <v>162</v>
      </c>
      <c r="C82" s="91" t="s">
        <v>163</v>
      </c>
      <c r="D82" s="81" t="s">
        <v>164</v>
      </c>
      <c r="E82" s="75">
        <v>1</v>
      </c>
      <c r="F82" s="106">
        <v>0</v>
      </c>
      <c r="G82" s="106">
        <v>0</v>
      </c>
    </row>
    <row r="83" spans="1:7" ht="12.75" x14ac:dyDescent="0.2">
      <c r="A83" s="75">
        <v>23</v>
      </c>
      <c r="B83" s="81" t="s">
        <v>383</v>
      </c>
      <c r="C83" s="91" t="s">
        <v>242</v>
      </c>
      <c r="D83" s="81" t="s">
        <v>164</v>
      </c>
      <c r="E83" s="75">
        <v>1</v>
      </c>
      <c r="F83" s="106">
        <v>0</v>
      </c>
      <c r="G83" s="106">
        <v>0</v>
      </c>
    </row>
    <row r="84" spans="1:7" ht="12.75" x14ac:dyDescent="0.2">
      <c r="A84" s="75">
        <v>24</v>
      </c>
      <c r="B84" s="132" t="s">
        <v>261</v>
      </c>
      <c r="C84" s="91" t="s">
        <v>166</v>
      </c>
      <c r="D84" s="81" t="s">
        <v>164</v>
      </c>
      <c r="E84" s="73">
        <v>1</v>
      </c>
      <c r="F84" s="106">
        <v>0</v>
      </c>
      <c r="G84" s="106">
        <v>0</v>
      </c>
    </row>
    <row r="85" spans="1:7" ht="25.5" x14ac:dyDescent="0.2">
      <c r="A85" s="75">
        <v>25</v>
      </c>
      <c r="B85" s="121" t="s">
        <v>167</v>
      </c>
      <c r="C85" s="91" t="s">
        <v>168</v>
      </c>
      <c r="D85" s="81" t="s">
        <v>139</v>
      </c>
      <c r="E85" s="73">
        <v>1</v>
      </c>
      <c r="F85" s="106">
        <v>0</v>
      </c>
      <c r="G85" s="106">
        <v>0</v>
      </c>
    </row>
    <row r="86" spans="1:7" ht="12.75" x14ac:dyDescent="0.2">
      <c r="A86" s="75">
        <v>26</v>
      </c>
      <c r="B86" s="81" t="s">
        <v>169</v>
      </c>
      <c r="C86" s="91" t="s">
        <v>367</v>
      </c>
      <c r="D86" s="81" t="s">
        <v>171</v>
      </c>
      <c r="E86" s="73">
        <v>1</v>
      </c>
      <c r="F86" s="106">
        <v>0</v>
      </c>
      <c r="G86" s="106">
        <v>0</v>
      </c>
    </row>
    <row r="87" spans="1:7" ht="12.75" x14ac:dyDescent="0.2">
      <c r="A87" s="75">
        <v>27</v>
      </c>
      <c r="B87" s="81" t="s">
        <v>235</v>
      </c>
      <c r="C87" s="91" t="s">
        <v>368</v>
      </c>
      <c r="D87" s="81" t="s">
        <v>171</v>
      </c>
      <c r="E87" s="73">
        <v>1</v>
      </c>
      <c r="F87" s="106">
        <v>0</v>
      </c>
      <c r="G87" s="106">
        <v>0</v>
      </c>
    </row>
    <row r="88" spans="1:7" ht="12.75" x14ac:dyDescent="0.2">
      <c r="A88" s="134">
        <v>27</v>
      </c>
      <c r="B88" s="43" t="s">
        <v>172</v>
      </c>
      <c r="C88" s="104"/>
      <c r="D88" s="108"/>
      <c r="E88" s="45">
        <v>28</v>
      </c>
      <c r="F88" s="45">
        <v>0</v>
      </c>
      <c r="G88" s="45">
        <v>0</v>
      </c>
    </row>
    <row r="89" spans="1:7" s="7" customFormat="1" ht="12.75" x14ac:dyDescent="0.2">
      <c r="A89" s="18"/>
      <c r="B89" s="46"/>
      <c r="C89" s="82"/>
      <c r="D89" s="75"/>
      <c r="E89" s="46"/>
      <c r="F89" s="46"/>
      <c r="G89" s="46"/>
    </row>
    <row r="90" spans="1:7" s="7" customFormat="1" ht="12.75" x14ac:dyDescent="0.2">
      <c r="A90" s="18"/>
      <c r="B90" s="46"/>
      <c r="C90" s="82"/>
      <c r="D90" s="75"/>
      <c r="E90" s="46"/>
      <c r="F90" s="46"/>
      <c r="G90" s="46"/>
    </row>
    <row r="91" spans="1:7" s="7" customFormat="1" ht="12.75" x14ac:dyDescent="0.2">
      <c r="A91" s="18"/>
      <c r="B91" s="81"/>
      <c r="C91" s="82"/>
      <c r="D91" s="75"/>
      <c r="E91" s="46"/>
      <c r="F91" s="46"/>
      <c r="G91" s="46"/>
    </row>
    <row r="92" spans="1:7" ht="12.75" x14ac:dyDescent="0.2">
      <c r="A92" s="18"/>
      <c r="B92" s="46"/>
      <c r="C92" s="82"/>
      <c r="D92" s="75"/>
      <c r="E92" s="46"/>
      <c r="F92" s="46"/>
      <c r="G92" s="46"/>
    </row>
    <row r="93" spans="1:7" ht="12.75" x14ac:dyDescent="0.2">
      <c r="A93" s="18"/>
      <c r="B93" s="46"/>
      <c r="C93" s="82"/>
      <c r="D93" s="75"/>
      <c r="E93" s="46"/>
      <c r="F93" s="46"/>
      <c r="G93" s="46"/>
    </row>
    <row r="94" spans="1:7" ht="12.75" x14ac:dyDescent="0.2">
      <c r="A94" s="18"/>
      <c r="B94" s="46"/>
      <c r="C94" s="82"/>
      <c r="D94" s="75"/>
      <c r="E94" s="46"/>
      <c r="F94" s="46"/>
      <c r="G94" s="46"/>
    </row>
    <row r="95" spans="1:7" ht="12.75" x14ac:dyDescent="0.2">
      <c r="A95" s="18"/>
      <c r="B95" s="46"/>
      <c r="C95" s="82"/>
      <c r="D95" s="75"/>
      <c r="E95" s="46"/>
      <c r="F95" s="46"/>
      <c r="G95" s="46"/>
    </row>
    <row r="96" spans="1:7" ht="67.5" x14ac:dyDescent="0.2">
      <c r="A96" s="47" t="s">
        <v>5</v>
      </c>
      <c r="B96" s="48" t="s">
        <v>173</v>
      </c>
      <c r="C96" s="17" t="s">
        <v>7</v>
      </c>
      <c r="D96" s="17" t="s">
        <v>8</v>
      </c>
      <c r="E96" s="17" t="s">
        <v>0</v>
      </c>
      <c r="F96" s="17" t="s">
        <v>118</v>
      </c>
      <c r="G96" s="17" t="s">
        <v>10</v>
      </c>
    </row>
    <row r="97" spans="1:7" ht="12.75" x14ac:dyDescent="0.2">
      <c r="A97" s="75">
        <v>1</v>
      </c>
      <c r="B97" s="78" t="s">
        <v>386</v>
      </c>
      <c r="C97" s="126" t="s">
        <v>362</v>
      </c>
      <c r="D97" s="100" t="s">
        <v>62</v>
      </c>
      <c r="E97" s="81">
        <v>1</v>
      </c>
      <c r="F97" s="103">
        <v>0</v>
      </c>
      <c r="G97" s="103">
        <v>0</v>
      </c>
    </row>
    <row r="98" spans="1:7" ht="12.75" x14ac:dyDescent="0.2">
      <c r="A98" s="75">
        <v>2</v>
      </c>
      <c r="B98" s="80" t="s">
        <v>175</v>
      </c>
      <c r="C98" s="126" t="s">
        <v>176</v>
      </c>
      <c r="D98" s="81" t="s">
        <v>43</v>
      </c>
      <c r="E98" s="81">
        <v>1</v>
      </c>
      <c r="F98" s="103">
        <v>0</v>
      </c>
      <c r="G98" s="103">
        <v>0</v>
      </c>
    </row>
    <row r="99" spans="1:7" ht="12.75" x14ac:dyDescent="0.2">
      <c r="A99" s="75">
        <v>3</v>
      </c>
      <c r="B99" s="80" t="s">
        <v>387</v>
      </c>
      <c r="C99" s="126" t="s">
        <v>177</v>
      </c>
      <c r="D99" s="100" t="s">
        <v>126</v>
      </c>
      <c r="E99" s="81">
        <v>1</v>
      </c>
      <c r="F99" s="103">
        <v>0</v>
      </c>
      <c r="G99" s="103">
        <v>0</v>
      </c>
    </row>
    <row r="100" spans="1:7" ht="12.75" x14ac:dyDescent="0.2">
      <c r="A100" s="75">
        <v>4</v>
      </c>
      <c r="B100" s="80" t="s">
        <v>178</v>
      </c>
      <c r="C100" s="126" t="s">
        <v>179</v>
      </c>
      <c r="D100" s="81" t="s">
        <v>14</v>
      </c>
      <c r="E100" s="81">
        <v>1</v>
      </c>
      <c r="F100" s="103">
        <v>0</v>
      </c>
      <c r="G100" s="103">
        <v>0</v>
      </c>
    </row>
    <row r="101" spans="1:7" ht="12.75" x14ac:dyDescent="0.2">
      <c r="A101" s="75">
        <v>5</v>
      </c>
      <c r="B101" s="80" t="s">
        <v>388</v>
      </c>
      <c r="C101" s="126" t="s">
        <v>375</v>
      </c>
      <c r="D101" s="109" t="s">
        <v>181</v>
      </c>
      <c r="E101" s="81">
        <v>1</v>
      </c>
      <c r="F101" s="103">
        <v>0</v>
      </c>
      <c r="G101" s="103">
        <v>0</v>
      </c>
    </row>
    <row r="102" spans="1:7" ht="12.75" x14ac:dyDescent="0.2">
      <c r="A102" s="75">
        <v>6</v>
      </c>
      <c r="B102" s="80" t="s">
        <v>182</v>
      </c>
      <c r="C102" s="126" t="s">
        <v>376</v>
      </c>
      <c r="D102" s="103" t="s">
        <v>181</v>
      </c>
      <c r="E102" s="81">
        <v>1</v>
      </c>
      <c r="F102" s="103">
        <v>0</v>
      </c>
      <c r="G102" s="103">
        <v>0</v>
      </c>
    </row>
    <row r="103" spans="1:7" ht="12.75" x14ac:dyDescent="0.2">
      <c r="A103" s="75">
        <v>7</v>
      </c>
      <c r="B103" s="80" t="s">
        <v>184</v>
      </c>
      <c r="C103" s="126" t="s">
        <v>185</v>
      </c>
      <c r="D103" s="81" t="s">
        <v>181</v>
      </c>
      <c r="E103" s="81">
        <v>1</v>
      </c>
      <c r="F103" s="103">
        <v>0</v>
      </c>
      <c r="G103" s="103">
        <v>0</v>
      </c>
    </row>
    <row r="104" spans="1:7" ht="12.75" x14ac:dyDescent="0.2">
      <c r="A104" s="75">
        <v>8</v>
      </c>
      <c r="B104" s="80" t="s">
        <v>186</v>
      </c>
      <c r="C104" s="126" t="s">
        <v>377</v>
      </c>
      <c r="D104" s="81" t="s">
        <v>188</v>
      </c>
      <c r="E104" s="81">
        <v>1</v>
      </c>
      <c r="F104" s="103">
        <v>0</v>
      </c>
      <c r="G104" s="103">
        <v>0</v>
      </c>
    </row>
    <row r="105" spans="1:7" ht="12.75" x14ac:dyDescent="0.2">
      <c r="A105" s="75">
        <v>9</v>
      </c>
      <c r="B105" s="80" t="s">
        <v>189</v>
      </c>
      <c r="C105" s="126" t="s">
        <v>378</v>
      </c>
      <c r="D105" s="81" t="s">
        <v>181</v>
      </c>
      <c r="E105" s="81">
        <v>1</v>
      </c>
      <c r="F105" s="103">
        <v>0</v>
      </c>
      <c r="G105" s="103">
        <v>0</v>
      </c>
    </row>
    <row r="106" spans="1:7" ht="12.75" x14ac:dyDescent="0.2">
      <c r="A106" s="75">
        <v>10</v>
      </c>
      <c r="B106" s="83" t="s">
        <v>190</v>
      </c>
      <c r="C106" s="126" t="s">
        <v>361</v>
      </c>
      <c r="D106" s="101" t="s">
        <v>20</v>
      </c>
      <c r="E106" s="101">
        <v>1</v>
      </c>
      <c r="F106" s="103">
        <v>0</v>
      </c>
      <c r="G106" s="103">
        <v>0</v>
      </c>
    </row>
    <row r="107" spans="1:7" ht="12.75" x14ac:dyDescent="0.2">
      <c r="A107" s="75">
        <v>11</v>
      </c>
      <c r="B107" s="83" t="s">
        <v>192</v>
      </c>
      <c r="C107" s="126" t="s">
        <v>359</v>
      </c>
      <c r="D107" s="81" t="s">
        <v>43</v>
      </c>
      <c r="E107" s="101">
        <v>1</v>
      </c>
      <c r="F107" s="103">
        <v>0</v>
      </c>
      <c r="G107" s="103">
        <v>0</v>
      </c>
    </row>
    <row r="108" spans="1:7" ht="12.75" x14ac:dyDescent="0.2">
      <c r="A108" s="75">
        <v>12</v>
      </c>
      <c r="B108" s="83" t="s">
        <v>194</v>
      </c>
      <c r="C108" s="126" t="s">
        <v>365</v>
      </c>
      <c r="D108" s="101" t="s">
        <v>20</v>
      </c>
      <c r="E108" s="81">
        <v>1</v>
      </c>
      <c r="F108" s="103">
        <v>0</v>
      </c>
      <c r="G108" s="103">
        <v>0</v>
      </c>
    </row>
    <row r="109" spans="1:7" ht="12.75" x14ac:dyDescent="0.2">
      <c r="A109" s="75">
        <v>13</v>
      </c>
      <c r="B109" s="81" t="s">
        <v>196</v>
      </c>
      <c r="C109" s="126" t="s">
        <v>197</v>
      </c>
      <c r="D109" s="81" t="s">
        <v>181</v>
      </c>
      <c r="E109" s="81">
        <v>1</v>
      </c>
      <c r="F109" s="103">
        <v>0</v>
      </c>
      <c r="G109" s="103">
        <v>0</v>
      </c>
    </row>
    <row r="110" spans="1:7" ht="12.75" x14ac:dyDescent="0.2">
      <c r="A110" s="75">
        <v>14</v>
      </c>
      <c r="B110" s="81" t="s">
        <v>371</v>
      </c>
      <c r="C110" s="126" t="s">
        <v>373</v>
      </c>
      <c r="D110" s="81" t="s">
        <v>370</v>
      </c>
      <c r="E110" s="81">
        <v>1</v>
      </c>
      <c r="F110" s="103">
        <v>0</v>
      </c>
      <c r="G110" s="103">
        <v>0</v>
      </c>
    </row>
    <row r="111" spans="1:7" ht="12.75" x14ac:dyDescent="0.2">
      <c r="A111" s="75">
        <v>15</v>
      </c>
      <c r="B111" s="81" t="s">
        <v>379</v>
      </c>
      <c r="C111" s="126" t="s">
        <v>380</v>
      </c>
      <c r="D111" s="81" t="s">
        <v>381</v>
      </c>
      <c r="E111" s="81">
        <v>1</v>
      </c>
      <c r="F111" s="103">
        <v>0</v>
      </c>
      <c r="G111" s="103">
        <v>0</v>
      </c>
    </row>
    <row r="112" spans="1:7" ht="15" x14ac:dyDescent="0.25">
      <c r="A112" s="75"/>
      <c r="B112" s="130"/>
      <c r="C112" s="126"/>
      <c r="D112" s="75"/>
      <c r="E112" s="131">
        <v>15</v>
      </c>
      <c r="F112" s="131">
        <v>0</v>
      </c>
      <c r="G112" s="131">
        <v>0</v>
      </c>
    </row>
    <row r="113" spans="1:7" ht="12.75" x14ac:dyDescent="0.2">
      <c r="A113" s="18"/>
      <c r="B113" s="81"/>
      <c r="C113" s="82"/>
      <c r="D113" s="75"/>
      <c r="E113" s="18"/>
      <c r="F113" s="46"/>
      <c r="G113" s="46"/>
    </row>
    <row r="114" spans="1:7" ht="12.75" x14ac:dyDescent="0.2">
      <c r="A114" s="42">
        <v>91</v>
      </c>
      <c r="B114" s="51" t="s">
        <v>198</v>
      </c>
      <c r="C114" s="104"/>
      <c r="D114" s="108"/>
      <c r="E114" s="52">
        <v>614</v>
      </c>
      <c r="F114" s="52">
        <v>1798</v>
      </c>
      <c r="G114" s="52">
        <v>140</v>
      </c>
    </row>
    <row r="115" spans="1:7" ht="12.75" x14ac:dyDescent="0.2">
      <c r="A115" s="18"/>
      <c r="B115" s="53"/>
      <c r="C115" s="82"/>
      <c r="D115" s="75"/>
      <c r="E115" s="54"/>
      <c r="F115" s="54"/>
      <c r="G115" s="54"/>
    </row>
    <row r="116" spans="1:7" ht="45" x14ac:dyDescent="0.2">
      <c r="A116" s="47" t="s">
        <v>5</v>
      </c>
      <c r="B116" s="55" t="s">
        <v>199</v>
      </c>
      <c r="C116" s="6" t="s">
        <v>7</v>
      </c>
      <c r="D116" s="5" t="s">
        <v>8</v>
      </c>
      <c r="E116" s="5" t="s">
        <v>200</v>
      </c>
      <c r="F116" s="38"/>
      <c r="G116" s="38"/>
    </row>
    <row r="117" spans="1:7" x14ac:dyDescent="0.2">
      <c r="A117" s="56">
        <v>1</v>
      </c>
      <c r="B117" s="2" t="s">
        <v>1</v>
      </c>
      <c r="C117" s="117" t="s">
        <v>54</v>
      </c>
      <c r="D117" s="38" t="s">
        <v>146</v>
      </c>
      <c r="E117" s="70" t="s">
        <v>203</v>
      </c>
      <c r="F117" s="38"/>
      <c r="G117" s="38"/>
    </row>
    <row r="118" spans="1:7" ht="15" x14ac:dyDescent="0.25">
      <c r="A118" s="55" t="s">
        <v>204</v>
      </c>
      <c r="B118" s="122"/>
      <c r="C118" s="122"/>
      <c r="D118" s="38"/>
      <c r="E118" s="38"/>
      <c r="F118" s="38"/>
      <c r="G118" s="38"/>
    </row>
    <row r="119" spans="1:7" ht="15" x14ac:dyDescent="0.25">
      <c r="A119" s="56"/>
      <c r="B119" s="58" t="s">
        <v>205</v>
      </c>
      <c r="C119" s="122"/>
      <c r="D119" s="38"/>
      <c r="E119" s="38"/>
      <c r="F119" s="38"/>
      <c r="G119" s="38"/>
    </row>
    <row r="120" spans="1:7" ht="15" x14ac:dyDescent="0.25">
      <c r="A120" s="57"/>
      <c r="B120" s="2" t="s">
        <v>206</v>
      </c>
      <c r="C120" s="122"/>
      <c r="D120" s="38"/>
      <c r="E120" s="38"/>
      <c r="F120" s="38"/>
      <c r="G120" s="38"/>
    </row>
    <row r="121" spans="1:7" ht="15" x14ac:dyDescent="0.25">
      <c r="A121" s="59" t="s">
        <v>207</v>
      </c>
      <c r="B121" s="7" t="s">
        <v>332</v>
      </c>
      <c r="C121" s="61"/>
      <c r="D121" s="62"/>
      <c r="E121" s="122"/>
      <c r="F121" s="122"/>
      <c r="G121" s="122"/>
    </row>
    <row r="122" spans="1:7" ht="15" x14ac:dyDescent="0.25">
      <c r="A122" s="59" t="s">
        <v>208</v>
      </c>
      <c r="B122" s="2" t="s">
        <v>212</v>
      </c>
      <c r="C122" s="63"/>
      <c r="D122" s="62"/>
      <c r="E122" s="122"/>
      <c r="F122" s="122"/>
      <c r="G122" s="122"/>
    </row>
    <row r="123" spans="1:7" ht="15" x14ac:dyDescent="0.25">
      <c r="A123" s="59" t="s">
        <v>209</v>
      </c>
      <c r="B123" s="2" t="s">
        <v>214</v>
      </c>
      <c r="C123" s="64"/>
      <c r="D123" s="62"/>
      <c r="E123" s="122"/>
      <c r="F123" s="122"/>
      <c r="G123" s="122"/>
    </row>
    <row r="124" spans="1:7" ht="15" x14ac:dyDescent="0.25">
      <c r="A124" s="59" t="s">
        <v>210</v>
      </c>
      <c r="B124" s="2" t="s">
        <v>216</v>
      </c>
      <c r="C124" s="64"/>
      <c r="D124" s="62"/>
      <c r="E124" s="122"/>
      <c r="F124" s="122"/>
      <c r="G124" s="122"/>
    </row>
    <row r="125" spans="1:7" ht="15" x14ac:dyDescent="0.25">
      <c r="A125" s="59" t="s">
        <v>211</v>
      </c>
      <c r="B125" s="65" t="s">
        <v>218</v>
      </c>
      <c r="C125" s="66"/>
      <c r="D125" s="62"/>
      <c r="E125" s="122"/>
      <c r="F125" s="122"/>
      <c r="G125" s="122"/>
    </row>
    <row r="126" spans="1:7" ht="15" x14ac:dyDescent="0.25">
      <c r="A126" s="59" t="s">
        <v>213</v>
      </c>
      <c r="B126" s="65" t="s">
        <v>220</v>
      </c>
      <c r="C126" s="64"/>
      <c r="D126" s="62"/>
      <c r="E126" s="122"/>
      <c r="F126" s="122"/>
      <c r="G126" s="122"/>
    </row>
    <row r="127" spans="1:7" ht="15" x14ac:dyDescent="0.25">
      <c r="A127" s="59" t="s">
        <v>215</v>
      </c>
      <c r="B127" s="7" t="s">
        <v>241</v>
      </c>
      <c r="C127" s="2"/>
      <c r="D127" s="122"/>
      <c r="E127" s="38"/>
      <c r="F127" s="38"/>
      <c r="G127" s="122"/>
    </row>
    <row r="128" spans="1:7" ht="15" x14ac:dyDescent="0.25">
      <c r="A128" s="59" t="s">
        <v>217</v>
      </c>
      <c r="B128" s="7" t="s">
        <v>223</v>
      </c>
      <c r="C128" s="2"/>
      <c r="D128" s="122"/>
      <c r="E128" s="38"/>
      <c r="F128" s="67"/>
      <c r="G128" s="122"/>
    </row>
    <row r="129" spans="1:7" ht="15" x14ac:dyDescent="0.25">
      <c r="A129" s="59" t="s">
        <v>219</v>
      </c>
      <c r="B129" s="68" t="s">
        <v>331</v>
      </c>
      <c r="C129" s="122"/>
      <c r="D129" s="122"/>
      <c r="E129" s="122"/>
      <c r="F129" s="38"/>
      <c r="G129" s="38"/>
    </row>
    <row r="130" spans="1:7" ht="15" x14ac:dyDescent="0.25">
      <c r="A130" s="59" t="s">
        <v>221</v>
      </c>
      <c r="B130" s="2" t="s">
        <v>227</v>
      </c>
      <c r="C130" s="122"/>
      <c r="D130" s="122"/>
      <c r="E130" s="122"/>
      <c r="F130" s="38"/>
      <c r="G130" s="38"/>
    </row>
    <row r="131" spans="1:7" ht="15" x14ac:dyDescent="0.25">
      <c r="A131" s="59" t="s">
        <v>222</v>
      </c>
      <c r="B131" s="7" t="s">
        <v>229</v>
      </c>
      <c r="C131" s="57"/>
      <c r="D131" s="57"/>
      <c r="E131" s="38"/>
      <c r="F131" s="38"/>
      <c r="G131" s="122"/>
    </row>
    <row r="132" spans="1:7" ht="15" x14ac:dyDescent="0.25">
      <c r="A132" s="59" t="s">
        <v>224</v>
      </c>
      <c r="B132" s="7" t="s">
        <v>231</v>
      </c>
      <c r="C132" s="69"/>
      <c r="D132" s="57"/>
      <c r="E132" s="35"/>
      <c r="F132" s="38"/>
      <c r="G132" s="38"/>
    </row>
    <row r="133" spans="1:7" x14ac:dyDescent="0.2">
      <c r="A133" s="59" t="s">
        <v>226</v>
      </c>
      <c r="B133" s="7" t="s">
        <v>240</v>
      </c>
      <c r="C133" s="63"/>
      <c r="D133" s="57"/>
      <c r="E133" s="57"/>
      <c r="F133" s="38"/>
      <c r="G133" s="38"/>
    </row>
    <row r="134" spans="1:7" ht="15" x14ac:dyDescent="0.25">
      <c r="A134" s="59" t="s">
        <v>228</v>
      </c>
      <c r="B134" s="7" t="s">
        <v>234</v>
      </c>
      <c r="C134" s="38"/>
      <c r="D134" s="38"/>
      <c r="E134" s="38"/>
      <c r="F134" s="38"/>
      <c r="G134" s="122"/>
    </row>
    <row r="135" spans="1:7" ht="15" x14ac:dyDescent="0.25">
      <c r="A135" s="123" t="s">
        <v>230</v>
      </c>
      <c r="B135" s="2" t="s">
        <v>247</v>
      </c>
      <c r="C135" s="122"/>
      <c r="D135" s="122"/>
      <c r="E135" s="122"/>
      <c r="F135" s="122"/>
      <c r="G135" s="122"/>
    </row>
    <row r="136" spans="1:7" ht="15" x14ac:dyDescent="0.25">
      <c r="A136" s="123" t="s">
        <v>232</v>
      </c>
      <c r="B136" s="2" t="s">
        <v>248</v>
      </c>
      <c r="C136" s="2"/>
      <c r="D136" s="122"/>
      <c r="E136" s="122"/>
      <c r="F136" s="122"/>
      <c r="G136" s="122"/>
    </row>
    <row r="137" spans="1:7" ht="15" x14ac:dyDescent="0.25">
      <c r="A137" s="59" t="s">
        <v>233</v>
      </c>
      <c r="B137" s="2" t="s">
        <v>236</v>
      </c>
      <c r="C137" s="122"/>
      <c r="D137" s="122"/>
      <c r="E137" s="122"/>
      <c r="F137" s="122"/>
      <c r="G137" s="122"/>
    </row>
    <row r="138" spans="1:7" ht="15" x14ac:dyDescent="0.25">
      <c r="A138" s="59" t="s">
        <v>343</v>
      </c>
      <c r="B138" s="2" t="s">
        <v>345</v>
      </c>
      <c r="C138" s="122"/>
      <c r="D138" s="122"/>
      <c r="E138" s="122"/>
      <c r="F138" s="122"/>
      <c r="G138" s="122"/>
    </row>
    <row r="139" spans="1:7" ht="15" x14ac:dyDescent="0.25">
      <c r="A139" s="59" t="s">
        <v>344</v>
      </c>
      <c r="B139" s="2" t="s">
        <v>346</v>
      </c>
      <c r="C139" s="122"/>
      <c r="D139" s="122"/>
      <c r="E139" s="122"/>
      <c r="F139" s="122"/>
      <c r="G139" s="122"/>
    </row>
    <row r="140" spans="1:7" ht="15" x14ac:dyDescent="0.25">
      <c r="A140" s="59" t="s">
        <v>323</v>
      </c>
      <c r="B140" s="2" t="s">
        <v>369</v>
      </c>
      <c r="C140" s="2"/>
      <c r="D140" s="122"/>
      <c r="E140" s="122"/>
      <c r="F140" s="122"/>
      <c r="G140" s="122"/>
    </row>
  </sheetData>
  <mergeCells count="2">
    <mergeCell ref="B1:G1"/>
    <mergeCell ref="B2:G2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40"/>
  <sheetViews>
    <sheetView topLeftCell="A37" workbookViewId="0">
      <selection activeCell="J66" sqref="J66"/>
    </sheetView>
  </sheetViews>
  <sheetFormatPr baseColWidth="10" defaultColWidth="11.42578125" defaultRowHeight="11.25" x14ac:dyDescent="0.2"/>
  <cols>
    <col min="1" max="1" width="5" style="2" customWidth="1"/>
    <col min="2" max="2" width="38.28515625" style="2" customWidth="1"/>
    <col min="3" max="3" width="12" style="34" customWidth="1"/>
    <col min="4" max="4" width="13.5703125" style="2" customWidth="1"/>
    <col min="5" max="5" width="5.7109375" style="2" customWidth="1"/>
    <col min="6" max="6" width="6.85546875" style="2" customWidth="1"/>
    <col min="7" max="7" width="7.85546875" style="2" customWidth="1"/>
    <col min="8" max="16384" width="11.42578125" style="2"/>
  </cols>
  <sheetData>
    <row r="1" spans="1:8" ht="18.75" customHeight="1" x14ac:dyDescent="0.25">
      <c r="A1" s="1"/>
      <c r="B1" s="194" t="s">
        <v>4</v>
      </c>
      <c r="C1" s="194"/>
      <c r="D1" s="194"/>
      <c r="E1" s="194"/>
      <c r="F1" s="194"/>
      <c r="G1" s="194"/>
      <c r="H1" s="122"/>
    </row>
    <row r="2" spans="1:8" ht="11.25" customHeight="1" x14ac:dyDescent="0.25">
      <c r="A2" s="3"/>
      <c r="B2" s="193" t="s">
        <v>393</v>
      </c>
      <c r="C2" s="193"/>
      <c r="D2" s="193"/>
      <c r="E2" s="193"/>
      <c r="F2" s="193"/>
      <c r="G2" s="193"/>
      <c r="H2" s="122"/>
    </row>
    <row r="3" spans="1:8" ht="66" customHeight="1" x14ac:dyDescent="0.25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  <c r="H3" s="122"/>
    </row>
    <row r="4" spans="1:8" ht="22.5" customHeight="1" x14ac:dyDescent="0.25">
      <c r="A4" s="7"/>
      <c r="B4" s="8" t="s">
        <v>11</v>
      </c>
      <c r="C4" s="9"/>
      <c r="D4" s="10"/>
      <c r="E4" s="127"/>
      <c r="F4" s="127"/>
      <c r="G4" s="127"/>
      <c r="H4" s="122"/>
    </row>
    <row r="5" spans="1:8" ht="12.75" x14ac:dyDescent="0.2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167</v>
      </c>
      <c r="G5" s="75">
        <v>2</v>
      </c>
      <c r="H5" s="128"/>
    </row>
    <row r="6" spans="1:8" ht="12.75" x14ac:dyDescent="0.2">
      <c r="A6" s="75">
        <v>2</v>
      </c>
      <c r="B6" s="84" t="s">
        <v>15</v>
      </c>
      <c r="C6" s="113" t="s">
        <v>16</v>
      </c>
      <c r="D6" s="84" t="s">
        <v>14</v>
      </c>
      <c r="E6" s="77">
        <v>55</v>
      </c>
      <c r="F6" s="75">
        <v>153</v>
      </c>
      <c r="G6" s="75">
        <v>1</v>
      </c>
      <c r="H6" s="128"/>
    </row>
    <row r="7" spans="1:8" ht="15" x14ac:dyDescent="0.25">
      <c r="A7" s="75"/>
      <c r="B7" s="8" t="s">
        <v>17</v>
      </c>
      <c r="C7" s="113"/>
      <c r="D7" s="72"/>
      <c r="E7" s="72"/>
      <c r="F7" s="75"/>
      <c r="G7" s="75"/>
      <c r="H7" s="122"/>
    </row>
    <row r="8" spans="1:8" ht="15" x14ac:dyDescent="0.25">
      <c r="A8" s="75"/>
      <c r="B8" s="17" t="s">
        <v>18</v>
      </c>
      <c r="C8" s="113"/>
      <c r="D8" s="72"/>
      <c r="E8" s="72"/>
      <c r="F8" s="18"/>
      <c r="G8" s="75"/>
      <c r="H8" s="122"/>
    </row>
    <row r="9" spans="1:8" ht="15" x14ac:dyDescent="0.25">
      <c r="A9" s="75">
        <v>1</v>
      </c>
      <c r="B9" s="78" t="s">
        <v>238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  <c r="H9" s="122"/>
    </row>
    <row r="10" spans="1:8" ht="15" x14ac:dyDescent="0.25">
      <c r="A10" s="75"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6</v>
      </c>
      <c r="G10" s="76">
        <v>0</v>
      </c>
      <c r="H10" s="122"/>
    </row>
    <row r="11" spans="1:8" ht="15" x14ac:dyDescent="0.25">
      <c r="A11" s="75">
        <v>3</v>
      </c>
      <c r="B11" s="78" t="s">
        <v>249</v>
      </c>
      <c r="C11" s="113" t="s">
        <v>23</v>
      </c>
      <c r="D11" s="101" t="s">
        <v>22</v>
      </c>
      <c r="E11" s="73">
        <v>46</v>
      </c>
      <c r="F11" s="75">
        <v>309</v>
      </c>
      <c r="G11" s="75">
        <v>5</v>
      </c>
      <c r="H11" s="122"/>
    </row>
    <row r="12" spans="1:8" ht="20.25" customHeight="1" x14ac:dyDescent="0.25">
      <c r="A12" s="75">
        <v>4</v>
      </c>
      <c r="B12" s="89" t="s">
        <v>24</v>
      </c>
      <c r="C12" s="113" t="s">
        <v>25</v>
      </c>
      <c r="D12" s="101" t="s">
        <v>26</v>
      </c>
      <c r="E12" s="73">
        <v>2</v>
      </c>
      <c r="F12" s="75">
        <v>0</v>
      </c>
      <c r="G12" s="75">
        <v>0</v>
      </c>
      <c r="H12" s="122"/>
    </row>
    <row r="13" spans="1:8" ht="15" x14ac:dyDescent="0.25">
      <c r="A13" s="75">
        <v>5</v>
      </c>
      <c r="B13" s="78" t="s">
        <v>27</v>
      </c>
      <c r="C13" s="113" t="s">
        <v>28</v>
      </c>
      <c r="D13" s="101" t="s">
        <v>29</v>
      </c>
      <c r="E13" s="73">
        <v>17</v>
      </c>
      <c r="F13" s="75">
        <v>23</v>
      </c>
      <c r="G13" s="75">
        <v>0</v>
      </c>
      <c r="H13" s="122"/>
    </row>
    <row r="14" spans="1:8" ht="15" x14ac:dyDescent="0.25">
      <c r="A14" s="75">
        <v>6</v>
      </c>
      <c r="B14" s="78" t="s">
        <v>244</v>
      </c>
      <c r="C14" s="113" t="s">
        <v>30</v>
      </c>
      <c r="D14" s="101" t="s">
        <v>31</v>
      </c>
      <c r="E14" s="73">
        <v>1</v>
      </c>
      <c r="F14" s="75">
        <v>0</v>
      </c>
      <c r="G14" s="75">
        <v>0</v>
      </c>
      <c r="H14" s="122"/>
    </row>
    <row r="15" spans="1:8" ht="25.5" x14ac:dyDescent="0.25">
      <c r="A15" s="75">
        <v>7</v>
      </c>
      <c r="B15" s="84" t="s">
        <v>270</v>
      </c>
      <c r="C15" s="113" t="s">
        <v>286</v>
      </c>
      <c r="D15" s="101" t="s">
        <v>33</v>
      </c>
      <c r="E15" s="73">
        <v>1</v>
      </c>
      <c r="F15" s="75">
        <v>0</v>
      </c>
      <c r="G15" s="75">
        <v>0</v>
      </c>
      <c r="H15" s="122"/>
    </row>
    <row r="16" spans="1:8" ht="15" x14ac:dyDescent="0.25">
      <c r="A16" s="75">
        <v>8</v>
      </c>
      <c r="B16" s="80" t="s">
        <v>256</v>
      </c>
      <c r="C16" s="113" t="s">
        <v>34</v>
      </c>
      <c r="D16" s="81" t="s">
        <v>35</v>
      </c>
      <c r="E16" s="75">
        <v>4</v>
      </c>
      <c r="F16" s="75">
        <v>4</v>
      </c>
      <c r="G16" s="75">
        <v>1</v>
      </c>
      <c r="H16" s="122"/>
    </row>
    <row r="17" spans="1:7" ht="12.75" x14ac:dyDescent="0.2">
      <c r="A17" s="75">
        <v>9</v>
      </c>
      <c r="B17" s="81" t="s">
        <v>265</v>
      </c>
      <c r="C17" s="113" t="s">
        <v>36</v>
      </c>
      <c r="D17" s="81" t="s">
        <v>37</v>
      </c>
      <c r="E17" s="75">
        <v>1</v>
      </c>
      <c r="F17" s="75">
        <v>0</v>
      </c>
      <c r="G17" s="75">
        <v>0</v>
      </c>
    </row>
    <row r="18" spans="1:7" ht="12.75" x14ac:dyDescent="0.2">
      <c r="A18" s="75">
        <v>10</v>
      </c>
      <c r="B18" s="78" t="s">
        <v>38</v>
      </c>
      <c r="C18" s="113" t="s">
        <v>285</v>
      </c>
      <c r="D18" s="101" t="s">
        <v>40</v>
      </c>
      <c r="E18" s="73">
        <v>1</v>
      </c>
      <c r="F18" s="75">
        <v>0</v>
      </c>
      <c r="G18" s="75">
        <v>0</v>
      </c>
    </row>
    <row r="19" spans="1:7" ht="12.75" x14ac:dyDescent="0.2">
      <c r="A19" s="75">
        <v>11</v>
      </c>
      <c r="B19" s="80" t="s">
        <v>250</v>
      </c>
      <c r="C19" s="113" t="s">
        <v>46</v>
      </c>
      <c r="D19" s="81" t="s">
        <v>35</v>
      </c>
      <c r="E19" s="75">
        <v>23</v>
      </c>
      <c r="F19" s="75">
        <v>30</v>
      </c>
      <c r="G19" s="75">
        <v>6</v>
      </c>
    </row>
    <row r="20" spans="1:7" ht="12.75" x14ac:dyDescent="0.2">
      <c r="A20" s="75">
        <v>12</v>
      </c>
      <c r="B20" s="80" t="s">
        <v>258</v>
      </c>
      <c r="C20" s="113" t="s">
        <v>47</v>
      </c>
      <c r="D20" s="81" t="s">
        <v>31</v>
      </c>
      <c r="E20" s="75">
        <v>6</v>
      </c>
      <c r="F20" s="75">
        <v>3</v>
      </c>
      <c r="G20" s="75">
        <v>0</v>
      </c>
    </row>
    <row r="21" spans="1:7" ht="12.75" x14ac:dyDescent="0.2">
      <c r="A21" s="75">
        <v>13</v>
      </c>
      <c r="B21" s="78" t="s">
        <v>48</v>
      </c>
      <c r="C21" s="113" t="s">
        <v>49</v>
      </c>
      <c r="D21" s="101" t="s">
        <v>50</v>
      </c>
      <c r="E21" s="73">
        <v>3</v>
      </c>
      <c r="F21" s="75">
        <v>0</v>
      </c>
      <c r="G21" s="75">
        <v>0</v>
      </c>
    </row>
    <row r="22" spans="1:7" ht="12.75" x14ac:dyDescent="0.2">
      <c r="A22" s="75">
        <v>14</v>
      </c>
      <c r="B22" s="84" t="s">
        <v>384</v>
      </c>
      <c r="C22" s="113" t="s">
        <v>52</v>
      </c>
      <c r="D22" s="101" t="s">
        <v>22</v>
      </c>
      <c r="E22" s="73">
        <v>44</v>
      </c>
      <c r="F22" s="75">
        <v>233</v>
      </c>
      <c r="G22" s="75">
        <v>8</v>
      </c>
    </row>
    <row r="23" spans="1:7" ht="12.75" x14ac:dyDescent="0.2">
      <c r="A23" s="75">
        <v>15</v>
      </c>
      <c r="B23" s="89" t="s">
        <v>53</v>
      </c>
      <c r="C23" s="113" t="s">
        <v>54</v>
      </c>
      <c r="D23" s="101" t="s">
        <v>55</v>
      </c>
      <c r="E23" s="73">
        <v>11</v>
      </c>
      <c r="F23" s="75">
        <v>14</v>
      </c>
      <c r="G23" s="75">
        <v>0</v>
      </c>
    </row>
    <row r="24" spans="1:7" ht="12.75" x14ac:dyDescent="0.2">
      <c r="A24" s="75">
        <v>16</v>
      </c>
      <c r="B24" s="89" t="s">
        <v>257</v>
      </c>
      <c r="C24" s="113" t="s">
        <v>56</v>
      </c>
      <c r="D24" s="101" t="s">
        <v>20</v>
      </c>
      <c r="E24" s="73">
        <v>12</v>
      </c>
      <c r="F24" s="75">
        <v>49</v>
      </c>
      <c r="G24" s="75">
        <v>3</v>
      </c>
    </row>
    <row r="25" spans="1:7" s="7" customFormat="1" ht="12.75" x14ac:dyDescent="0.2">
      <c r="A25" s="75">
        <v>17</v>
      </c>
      <c r="B25" s="80" t="s">
        <v>57</v>
      </c>
      <c r="C25" s="113" t="s">
        <v>58</v>
      </c>
      <c r="D25" s="81" t="s">
        <v>59</v>
      </c>
      <c r="E25" s="75">
        <v>9</v>
      </c>
      <c r="F25" s="75">
        <v>0</v>
      </c>
      <c r="G25" s="75">
        <v>12</v>
      </c>
    </row>
    <row r="26" spans="1:7" s="7" customFormat="1" ht="12.75" x14ac:dyDescent="0.2">
      <c r="A26" s="75">
        <v>18</v>
      </c>
      <c r="B26" s="80" t="s">
        <v>251</v>
      </c>
      <c r="C26" s="113" t="s">
        <v>60</v>
      </c>
      <c r="D26" s="81" t="s">
        <v>37</v>
      </c>
      <c r="E26" s="75">
        <v>2</v>
      </c>
      <c r="F26" s="75">
        <v>0</v>
      </c>
      <c r="G26" s="75">
        <v>0</v>
      </c>
    </row>
    <row r="27" spans="1:7" s="7" customFormat="1" ht="12.75" x14ac:dyDescent="0.2">
      <c r="A27" s="75">
        <v>19</v>
      </c>
      <c r="B27" s="80" t="s">
        <v>61</v>
      </c>
      <c r="C27" s="113" t="s">
        <v>60</v>
      </c>
      <c r="D27" s="81" t="s">
        <v>62</v>
      </c>
      <c r="E27" s="75">
        <v>2</v>
      </c>
      <c r="F27" s="75">
        <v>0</v>
      </c>
      <c r="G27" s="75">
        <v>0</v>
      </c>
    </row>
    <row r="28" spans="1:7" ht="12.75" x14ac:dyDescent="0.2">
      <c r="A28" s="75">
        <v>20</v>
      </c>
      <c r="B28" s="80" t="s">
        <v>63</v>
      </c>
      <c r="C28" s="113" t="s">
        <v>64</v>
      </c>
      <c r="D28" s="81" t="s">
        <v>37</v>
      </c>
      <c r="E28" s="75">
        <v>0</v>
      </c>
      <c r="F28" s="75">
        <v>0</v>
      </c>
      <c r="G28" s="75">
        <v>2</v>
      </c>
    </row>
    <row r="29" spans="1:7" ht="12.75" x14ac:dyDescent="0.2">
      <c r="A29" s="75">
        <v>21</v>
      </c>
      <c r="B29" s="80" t="s">
        <v>260</v>
      </c>
      <c r="C29" s="113" t="s">
        <v>65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2.75" x14ac:dyDescent="0.2">
      <c r="A30" s="75">
        <v>22</v>
      </c>
      <c r="B30" s="80" t="s">
        <v>66</v>
      </c>
      <c r="C30" s="113" t="s">
        <v>67</v>
      </c>
      <c r="D30" s="103" t="s">
        <v>68</v>
      </c>
      <c r="E30" s="75">
        <v>1</v>
      </c>
      <c r="F30" s="75">
        <v>0</v>
      </c>
      <c r="G30" s="75">
        <v>3</v>
      </c>
    </row>
    <row r="31" spans="1:7" ht="12.75" x14ac:dyDescent="0.2">
      <c r="A31" s="75">
        <v>23</v>
      </c>
      <c r="B31" s="80" t="s">
        <v>263</v>
      </c>
      <c r="C31" s="113" t="s">
        <v>341</v>
      </c>
      <c r="D31" s="103" t="s">
        <v>37</v>
      </c>
      <c r="E31" s="75">
        <v>1</v>
      </c>
      <c r="F31" s="75">
        <v>0</v>
      </c>
      <c r="G31" s="75">
        <v>0</v>
      </c>
    </row>
    <row r="32" spans="1:7" ht="12.75" x14ac:dyDescent="0.2">
      <c r="A32" s="75">
        <v>24</v>
      </c>
      <c r="B32" s="80" t="s">
        <v>70</v>
      </c>
      <c r="C32" s="113" t="s">
        <v>71</v>
      </c>
      <c r="D32" s="81" t="s">
        <v>55</v>
      </c>
      <c r="E32" s="75">
        <v>5</v>
      </c>
      <c r="F32" s="75">
        <v>0</v>
      </c>
      <c r="G32" s="75">
        <v>0</v>
      </c>
    </row>
    <row r="33" spans="1:8" ht="12.75" x14ac:dyDescent="0.2">
      <c r="A33" s="75">
        <v>25</v>
      </c>
      <c r="B33" s="80" t="s">
        <v>72</v>
      </c>
      <c r="C33" s="113" t="s">
        <v>73</v>
      </c>
      <c r="D33" s="81" t="s">
        <v>29</v>
      </c>
      <c r="E33" s="75">
        <v>1</v>
      </c>
      <c r="F33" s="75">
        <v>0</v>
      </c>
      <c r="G33" s="75">
        <v>0</v>
      </c>
    </row>
    <row r="34" spans="1:8" ht="12.75" x14ac:dyDescent="0.2">
      <c r="A34" s="75">
        <v>26</v>
      </c>
      <c r="B34" s="80" t="s">
        <v>74</v>
      </c>
      <c r="C34" s="113" t="s">
        <v>75</v>
      </c>
      <c r="D34" s="81" t="s">
        <v>35</v>
      </c>
      <c r="E34" s="75">
        <v>3</v>
      </c>
      <c r="F34" s="75">
        <v>10</v>
      </c>
      <c r="G34" s="75">
        <v>0</v>
      </c>
    </row>
    <row r="35" spans="1:8" ht="12.75" x14ac:dyDescent="0.2">
      <c r="A35" s="75">
        <v>27</v>
      </c>
      <c r="B35" s="78" t="s">
        <v>76</v>
      </c>
      <c r="C35" s="113" t="s">
        <v>77</v>
      </c>
      <c r="D35" s="103" t="s">
        <v>22</v>
      </c>
      <c r="E35" s="73">
        <v>1</v>
      </c>
      <c r="F35" s="73">
        <v>0</v>
      </c>
      <c r="G35" s="73">
        <v>0</v>
      </c>
    </row>
    <row r="36" spans="1:8" ht="12.75" x14ac:dyDescent="0.2">
      <c r="A36" s="75">
        <v>28</v>
      </c>
      <c r="B36" s="125" t="s">
        <v>78</v>
      </c>
      <c r="C36" s="113" t="s">
        <v>79</v>
      </c>
      <c r="D36" s="81" t="s">
        <v>80</v>
      </c>
      <c r="E36" s="73">
        <v>2</v>
      </c>
      <c r="F36" s="75">
        <v>1</v>
      </c>
      <c r="G36" s="75">
        <v>14</v>
      </c>
    </row>
    <row r="37" spans="1:8" ht="12.75" x14ac:dyDescent="0.2">
      <c r="A37" s="75">
        <v>29</v>
      </c>
      <c r="B37" s="78" t="s">
        <v>81</v>
      </c>
      <c r="C37" s="113" t="s">
        <v>82</v>
      </c>
      <c r="D37" s="102" t="s">
        <v>22</v>
      </c>
      <c r="E37" s="77">
        <v>1</v>
      </c>
      <c r="F37" s="75">
        <v>0</v>
      </c>
      <c r="G37" s="75">
        <v>0</v>
      </c>
    </row>
    <row r="38" spans="1:8" ht="12.75" x14ac:dyDescent="0.2">
      <c r="A38" s="75"/>
      <c r="B38" s="17" t="s">
        <v>83</v>
      </c>
      <c r="C38" s="79"/>
      <c r="D38" s="72"/>
      <c r="E38" s="72"/>
      <c r="F38" s="75"/>
      <c r="G38" s="75"/>
    </row>
    <row r="39" spans="1:8" ht="12.75" x14ac:dyDescent="0.2">
      <c r="A39" s="75">
        <v>1</v>
      </c>
      <c r="B39" s="89" t="s">
        <v>84</v>
      </c>
      <c r="C39" s="95" t="s">
        <v>85</v>
      </c>
      <c r="D39" s="102" t="s">
        <v>14</v>
      </c>
      <c r="E39" s="77">
        <v>68</v>
      </c>
      <c r="F39" s="75">
        <v>489</v>
      </c>
      <c r="G39" s="75">
        <v>22</v>
      </c>
    </row>
    <row r="40" spans="1:8" ht="12.75" x14ac:dyDescent="0.2">
      <c r="A40" s="75">
        <v>2</v>
      </c>
      <c r="B40" s="84" t="s">
        <v>86</v>
      </c>
      <c r="C40" s="95" t="s">
        <v>87</v>
      </c>
      <c r="D40" s="101" t="s">
        <v>14</v>
      </c>
      <c r="E40" s="73">
        <v>6</v>
      </c>
      <c r="F40" s="75">
        <v>9</v>
      </c>
      <c r="G40" s="75">
        <v>3</v>
      </c>
      <c r="H40" s="128"/>
    </row>
    <row r="41" spans="1:8" ht="12.75" x14ac:dyDescent="0.2">
      <c r="A41" s="75">
        <v>3</v>
      </c>
      <c r="B41" s="78" t="s">
        <v>88</v>
      </c>
      <c r="C41" s="95" t="s">
        <v>351</v>
      </c>
      <c r="D41" s="101" t="s">
        <v>14</v>
      </c>
      <c r="E41" s="73">
        <v>14</v>
      </c>
      <c r="F41" s="75">
        <v>26</v>
      </c>
      <c r="G41" s="75">
        <v>4</v>
      </c>
    </row>
    <row r="42" spans="1:8" ht="12.75" x14ac:dyDescent="0.2">
      <c r="A42" s="75">
        <v>4</v>
      </c>
      <c r="B42" s="89" t="s">
        <v>90</v>
      </c>
      <c r="C42" s="95" t="s">
        <v>91</v>
      </c>
      <c r="D42" s="101" t="s">
        <v>14</v>
      </c>
      <c r="E42" s="73">
        <v>27</v>
      </c>
      <c r="F42" s="75">
        <v>66</v>
      </c>
      <c r="G42" s="75">
        <v>4</v>
      </c>
    </row>
    <row r="43" spans="1:8" ht="12.75" x14ac:dyDescent="0.2">
      <c r="A43" s="75"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12</v>
      </c>
      <c r="G43" s="75">
        <v>0</v>
      </c>
    </row>
    <row r="44" spans="1:8" ht="12.75" x14ac:dyDescent="0.2">
      <c r="A44" s="75"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8" ht="12.75" x14ac:dyDescent="0.2">
      <c r="A45" s="75">
        <v>7</v>
      </c>
      <c r="B45" s="84" t="s">
        <v>96</v>
      </c>
      <c r="C45" s="95" t="s">
        <v>357</v>
      </c>
      <c r="D45" s="101" t="s">
        <v>14</v>
      </c>
      <c r="E45" s="73">
        <v>28</v>
      </c>
      <c r="F45" s="75">
        <v>47</v>
      </c>
      <c r="G45" s="75">
        <v>10</v>
      </c>
    </row>
    <row r="46" spans="1:8" ht="12.75" x14ac:dyDescent="0.2">
      <c r="A46" s="75">
        <v>8</v>
      </c>
      <c r="B46" s="89" t="s">
        <v>98</v>
      </c>
      <c r="C46" s="95" t="s">
        <v>283</v>
      </c>
      <c r="D46" s="101" t="s">
        <v>14</v>
      </c>
      <c r="E46" s="73">
        <v>34</v>
      </c>
      <c r="F46" s="75">
        <v>112</v>
      </c>
      <c r="G46" s="75">
        <v>27</v>
      </c>
    </row>
    <row r="47" spans="1:8" ht="12.75" x14ac:dyDescent="0.2">
      <c r="A47" s="75">
        <v>9</v>
      </c>
      <c r="B47" s="89" t="s">
        <v>100</v>
      </c>
      <c r="C47" s="95" t="s">
        <v>284</v>
      </c>
      <c r="D47" s="101" t="s">
        <v>14</v>
      </c>
      <c r="E47" s="73">
        <v>11</v>
      </c>
      <c r="F47" s="75">
        <v>26</v>
      </c>
      <c r="G47" s="75">
        <v>1</v>
      </c>
    </row>
    <row r="48" spans="1:8" ht="12.75" x14ac:dyDescent="0.2">
      <c r="A48" s="75">
        <v>10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0</v>
      </c>
      <c r="G48" s="75">
        <v>0</v>
      </c>
    </row>
    <row r="49" spans="1:7" ht="12.75" x14ac:dyDescent="0.2">
      <c r="A49" s="75">
        <v>11</v>
      </c>
      <c r="B49" s="89" t="s">
        <v>269</v>
      </c>
      <c r="C49" s="95" t="s">
        <v>355</v>
      </c>
      <c r="D49" s="101" t="s">
        <v>14</v>
      </c>
      <c r="E49" s="73">
        <v>5</v>
      </c>
      <c r="F49" s="75">
        <v>2</v>
      </c>
      <c r="G49" s="75">
        <v>5</v>
      </c>
    </row>
    <row r="50" spans="1:7" ht="12.75" x14ac:dyDescent="0.2">
      <c r="A50" s="75">
        <v>12</v>
      </c>
      <c r="B50" s="89" t="s">
        <v>105</v>
      </c>
      <c r="C50" s="95" t="s">
        <v>354</v>
      </c>
      <c r="D50" s="101" t="s">
        <v>14</v>
      </c>
      <c r="E50" s="73">
        <v>5</v>
      </c>
      <c r="F50" s="75">
        <v>0</v>
      </c>
      <c r="G50" s="75">
        <v>1</v>
      </c>
    </row>
    <row r="51" spans="1:7" ht="12.75" x14ac:dyDescent="0.2">
      <c r="A51" s="75">
        <v>13</v>
      </c>
      <c r="B51" s="80" t="s">
        <v>107</v>
      </c>
      <c r="C51" s="95" t="s">
        <v>353</v>
      </c>
      <c r="D51" s="103" t="s">
        <v>14</v>
      </c>
      <c r="E51" s="73">
        <v>6</v>
      </c>
      <c r="F51" s="73">
        <v>15</v>
      </c>
      <c r="G51" s="73">
        <v>1</v>
      </c>
    </row>
    <row r="52" spans="1:7" ht="12.75" x14ac:dyDescent="0.2">
      <c r="A52" s="75">
        <v>14</v>
      </c>
      <c r="B52" s="84" t="s">
        <v>109</v>
      </c>
      <c r="C52" s="95" t="s">
        <v>71</v>
      </c>
      <c r="D52" s="103" t="s">
        <v>14</v>
      </c>
      <c r="E52" s="73">
        <v>4</v>
      </c>
      <c r="F52" s="73">
        <v>0</v>
      </c>
      <c r="G52" s="73">
        <v>0</v>
      </c>
    </row>
    <row r="53" spans="1:7" ht="12.75" x14ac:dyDescent="0.2">
      <c r="A53" s="75">
        <v>15</v>
      </c>
      <c r="B53" s="89" t="s">
        <v>259</v>
      </c>
      <c r="C53" s="95" t="s">
        <v>111</v>
      </c>
      <c r="D53" s="103" t="s">
        <v>14</v>
      </c>
      <c r="E53" s="73">
        <v>5</v>
      </c>
      <c r="F53" s="73">
        <v>5</v>
      </c>
      <c r="G53" s="73">
        <v>0</v>
      </c>
    </row>
    <row r="54" spans="1:7" ht="12.75" x14ac:dyDescent="0.2">
      <c r="A54" s="75">
        <v>16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2.75" x14ac:dyDescent="0.2">
      <c r="A55" s="75">
        <v>17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2</v>
      </c>
      <c r="G55" s="73">
        <v>0</v>
      </c>
    </row>
    <row r="56" spans="1:7" ht="12.75" x14ac:dyDescent="0.2">
      <c r="A56" s="75">
        <v>18</v>
      </c>
      <c r="B56" s="78" t="s">
        <v>350</v>
      </c>
      <c r="C56" s="95" t="s">
        <v>358</v>
      </c>
      <c r="D56" s="103" t="s">
        <v>14</v>
      </c>
      <c r="E56" s="73">
        <v>1</v>
      </c>
      <c r="F56" s="73">
        <v>0</v>
      </c>
      <c r="G56" s="73">
        <v>0</v>
      </c>
    </row>
    <row r="57" spans="1:7" ht="12.75" x14ac:dyDescent="0.2">
      <c r="A57" s="42">
        <v>49</v>
      </c>
      <c r="B57" s="17" t="s">
        <v>116</v>
      </c>
      <c r="C57" s="95"/>
      <c r="D57" s="103"/>
      <c r="E57" s="135">
        <v>576</v>
      </c>
      <c r="F57" s="135">
        <v>1815</v>
      </c>
      <c r="G57" s="135">
        <v>139</v>
      </c>
    </row>
    <row r="58" spans="1:7" ht="15" x14ac:dyDescent="0.25">
      <c r="A58" s="75"/>
      <c r="B58" s="33"/>
      <c r="C58" s="122"/>
      <c r="D58" s="35"/>
      <c r="E58" s="36"/>
      <c r="F58" s="37"/>
      <c r="G58" s="38"/>
    </row>
    <row r="59" spans="1:7" ht="15" x14ac:dyDescent="0.25">
      <c r="A59" s="75"/>
      <c r="B59" s="33"/>
      <c r="C59" s="122"/>
      <c r="D59" s="35"/>
      <c r="E59" s="36"/>
      <c r="F59" s="37"/>
      <c r="G59" s="38"/>
    </row>
    <row r="60" spans="1:7" ht="67.5" x14ac:dyDescent="0.2">
      <c r="A60" s="8" t="s">
        <v>5</v>
      </c>
      <c r="B60" s="17" t="s">
        <v>117</v>
      </c>
      <c r="C60" s="17" t="s">
        <v>7</v>
      </c>
      <c r="D60" s="17" t="s">
        <v>8</v>
      </c>
      <c r="E60" s="39" t="s">
        <v>0</v>
      </c>
      <c r="F60" s="39" t="s">
        <v>118</v>
      </c>
      <c r="G60" s="39" t="s">
        <v>10</v>
      </c>
    </row>
    <row r="61" spans="1:7" ht="12.75" x14ac:dyDescent="0.2">
      <c r="A61" s="75">
        <v>1</v>
      </c>
      <c r="B61" s="84" t="s">
        <v>119</v>
      </c>
      <c r="C61" s="91" t="s">
        <v>120</v>
      </c>
      <c r="D61" s="124" t="s">
        <v>22</v>
      </c>
      <c r="E61" s="74">
        <v>1</v>
      </c>
      <c r="F61" s="76">
        <v>0</v>
      </c>
      <c r="G61" s="76">
        <v>0</v>
      </c>
    </row>
    <row r="62" spans="1:7" ht="12.75" x14ac:dyDescent="0.2">
      <c r="A62" s="75">
        <v>2</v>
      </c>
      <c r="B62" s="84" t="s">
        <v>246</v>
      </c>
      <c r="C62" s="91" t="s">
        <v>271</v>
      </c>
      <c r="D62" s="101" t="s">
        <v>22</v>
      </c>
      <c r="E62" s="73">
        <v>1</v>
      </c>
      <c r="F62" s="106">
        <v>0</v>
      </c>
      <c r="G62" s="106">
        <v>0</v>
      </c>
    </row>
    <row r="63" spans="1:7" ht="12.75" x14ac:dyDescent="0.2">
      <c r="A63" s="75">
        <v>3</v>
      </c>
      <c r="B63" s="84" t="s">
        <v>122</v>
      </c>
      <c r="C63" s="91" t="s">
        <v>272</v>
      </c>
      <c r="D63" s="124" t="s">
        <v>45</v>
      </c>
      <c r="E63" s="74">
        <v>1</v>
      </c>
      <c r="F63" s="106">
        <v>0</v>
      </c>
      <c r="G63" s="106">
        <v>0</v>
      </c>
    </row>
    <row r="64" spans="1:7" ht="12.75" x14ac:dyDescent="0.2">
      <c r="A64" s="75">
        <v>4</v>
      </c>
      <c r="B64" s="80" t="s">
        <v>124</v>
      </c>
      <c r="C64" s="91" t="s">
        <v>273</v>
      </c>
      <c r="D64" s="81" t="s">
        <v>126</v>
      </c>
      <c r="E64" s="75">
        <v>1</v>
      </c>
      <c r="F64" s="106">
        <v>0</v>
      </c>
      <c r="G64" s="106">
        <v>0</v>
      </c>
    </row>
    <row r="65" spans="1:7" ht="12.75" x14ac:dyDescent="0.2">
      <c r="A65" s="75">
        <v>5</v>
      </c>
      <c r="B65" s="80" t="s">
        <v>127</v>
      </c>
      <c r="C65" s="91" t="s">
        <v>274</v>
      </c>
      <c r="D65" s="81" t="s">
        <v>35</v>
      </c>
      <c r="E65" s="75">
        <v>1</v>
      </c>
      <c r="F65" s="106">
        <v>0</v>
      </c>
      <c r="G65" s="106">
        <v>0</v>
      </c>
    </row>
    <row r="66" spans="1:7" ht="12.75" x14ac:dyDescent="0.2">
      <c r="A66" s="75">
        <v>6</v>
      </c>
      <c r="B66" s="80" t="s">
        <v>129</v>
      </c>
      <c r="C66" s="91" t="s">
        <v>275</v>
      </c>
      <c r="D66" s="81" t="s">
        <v>22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v>7</v>
      </c>
      <c r="B67" s="80" t="s">
        <v>394</v>
      </c>
      <c r="C67" s="91" t="s">
        <v>276</v>
      </c>
      <c r="D67" s="81" t="s">
        <v>133</v>
      </c>
      <c r="E67" s="75">
        <v>1</v>
      </c>
      <c r="F67" s="106">
        <v>0</v>
      </c>
      <c r="G67" s="106">
        <v>0</v>
      </c>
    </row>
    <row r="68" spans="1:7" ht="12.75" x14ac:dyDescent="0.2">
      <c r="A68" s="75">
        <v>8</v>
      </c>
      <c r="B68" s="80" t="s">
        <v>2</v>
      </c>
      <c r="C68" s="91" t="s">
        <v>277</v>
      </c>
      <c r="D68" s="81" t="s">
        <v>135</v>
      </c>
      <c r="E68" s="75">
        <v>1</v>
      </c>
      <c r="F68" s="106">
        <v>0</v>
      </c>
      <c r="G68" s="106">
        <v>0</v>
      </c>
    </row>
    <row r="69" spans="1:7" ht="12.75" x14ac:dyDescent="0.2">
      <c r="A69" s="75">
        <v>9</v>
      </c>
      <c r="B69" s="80" t="s">
        <v>136</v>
      </c>
      <c r="C69" s="91" t="s">
        <v>278</v>
      </c>
      <c r="D69" s="81" t="s">
        <v>37</v>
      </c>
      <c r="E69" s="75">
        <v>2</v>
      </c>
      <c r="F69" s="106">
        <v>0</v>
      </c>
      <c r="G69" s="106">
        <v>0</v>
      </c>
    </row>
    <row r="70" spans="1:7" ht="12.75" x14ac:dyDescent="0.2">
      <c r="A70" s="75">
        <v>10</v>
      </c>
      <c r="B70" s="80" t="s">
        <v>252</v>
      </c>
      <c r="C70" s="91" t="s">
        <v>279</v>
      </c>
      <c r="D70" s="81" t="s">
        <v>139</v>
      </c>
      <c r="E70" s="75">
        <v>1</v>
      </c>
      <c r="F70" s="106">
        <v>0</v>
      </c>
      <c r="G70" s="106">
        <v>0</v>
      </c>
    </row>
    <row r="71" spans="1:7" ht="12.75" x14ac:dyDescent="0.2">
      <c r="A71" s="75">
        <v>11</v>
      </c>
      <c r="B71" s="80" t="s">
        <v>140</v>
      </c>
      <c r="C71" s="91" t="s">
        <v>280</v>
      </c>
      <c r="D71" s="81" t="s">
        <v>22</v>
      </c>
      <c r="E71" s="75">
        <v>1</v>
      </c>
      <c r="F71" s="106">
        <v>0</v>
      </c>
      <c r="G71" s="106">
        <v>0</v>
      </c>
    </row>
    <row r="72" spans="1:7" ht="12.75" x14ac:dyDescent="0.2">
      <c r="A72" s="75">
        <v>12</v>
      </c>
      <c r="B72" s="107" t="s">
        <v>142</v>
      </c>
      <c r="C72" s="91" t="s">
        <v>281</v>
      </c>
      <c r="D72" s="101" t="s">
        <v>22</v>
      </c>
      <c r="E72" s="73">
        <v>1</v>
      </c>
      <c r="F72" s="106">
        <v>0</v>
      </c>
      <c r="G72" s="106">
        <v>0</v>
      </c>
    </row>
    <row r="73" spans="1:7" ht="12.75" x14ac:dyDescent="0.2">
      <c r="A73" s="75">
        <v>13</v>
      </c>
      <c r="B73" s="107" t="s">
        <v>144</v>
      </c>
      <c r="C73" s="91" t="s">
        <v>282</v>
      </c>
      <c r="D73" s="101" t="s">
        <v>68</v>
      </c>
      <c r="E73" s="73">
        <v>1</v>
      </c>
      <c r="F73" s="106">
        <v>0</v>
      </c>
      <c r="G73" s="106">
        <v>0</v>
      </c>
    </row>
    <row r="74" spans="1:7" ht="12.75" x14ac:dyDescent="0.2">
      <c r="A74" s="75">
        <v>14</v>
      </c>
      <c r="B74" s="78" t="s">
        <v>147</v>
      </c>
      <c r="C74" s="91" t="s">
        <v>148</v>
      </c>
      <c r="D74" s="101" t="s">
        <v>139</v>
      </c>
      <c r="E74" s="72">
        <v>1</v>
      </c>
      <c r="F74" s="106">
        <v>0</v>
      </c>
      <c r="G74" s="106">
        <v>0</v>
      </c>
    </row>
    <row r="75" spans="1:7" ht="12.75" x14ac:dyDescent="0.2">
      <c r="A75" s="75">
        <v>15</v>
      </c>
      <c r="B75" s="84" t="s">
        <v>149</v>
      </c>
      <c r="C75" s="91" t="s">
        <v>150</v>
      </c>
      <c r="D75" s="101" t="s">
        <v>22</v>
      </c>
      <c r="E75" s="77">
        <v>1</v>
      </c>
      <c r="F75" s="106">
        <v>0</v>
      </c>
      <c r="G75" s="106">
        <v>0</v>
      </c>
    </row>
    <row r="76" spans="1:7" ht="12.75" x14ac:dyDescent="0.2">
      <c r="A76" s="75">
        <v>16</v>
      </c>
      <c r="B76" s="78" t="s">
        <v>255</v>
      </c>
      <c r="C76" s="91" t="s">
        <v>151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2.75" x14ac:dyDescent="0.2">
      <c r="A77" s="75">
        <v>17</v>
      </c>
      <c r="B77" s="80" t="s">
        <v>152</v>
      </c>
      <c r="C77" s="91" t="s">
        <v>153</v>
      </c>
      <c r="D77" s="81" t="s">
        <v>35</v>
      </c>
      <c r="E77" s="75">
        <v>1</v>
      </c>
      <c r="F77" s="106">
        <v>0</v>
      </c>
      <c r="G77" s="106">
        <v>0</v>
      </c>
    </row>
    <row r="78" spans="1:7" ht="12.75" x14ac:dyDescent="0.2">
      <c r="A78" s="75">
        <v>18</v>
      </c>
      <c r="B78" s="80" t="s">
        <v>154</v>
      </c>
      <c r="C78" s="91" t="s">
        <v>155</v>
      </c>
      <c r="D78" s="81" t="s">
        <v>62</v>
      </c>
      <c r="E78" s="75">
        <v>1</v>
      </c>
      <c r="F78" s="106">
        <v>0</v>
      </c>
      <c r="G78" s="106">
        <v>0</v>
      </c>
    </row>
    <row r="79" spans="1:7" ht="12.75" x14ac:dyDescent="0.2">
      <c r="A79" s="75">
        <v>19</v>
      </c>
      <c r="B79" s="80" t="s">
        <v>156</v>
      </c>
      <c r="C79" s="91" t="s">
        <v>157</v>
      </c>
      <c r="D79" s="81" t="s">
        <v>22</v>
      </c>
      <c r="E79" s="75">
        <v>1</v>
      </c>
      <c r="F79" s="106">
        <v>0</v>
      </c>
      <c r="G79" s="106">
        <v>0</v>
      </c>
    </row>
    <row r="80" spans="1:7" ht="12.75" x14ac:dyDescent="0.2">
      <c r="A80" s="75">
        <v>20</v>
      </c>
      <c r="B80" s="80" t="s">
        <v>158</v>
      </c>
      <c r="C80" s="91" t="s">
        <v>159</v>
      </c>
      <c r="D80" s="81" t="s">
        <v>139</v>
      </c>
      <c r="E80" s="75">
        <v>1</v>
      </c>
      <c r="F80" s="75">
        <v>0</v>
      </c>
      <c r="G80" s="75">
        <v>0</v>
      </c>
    </row>
    <row r="81" spans="1:7" ht="12.75" x14ac:dyDescent="0.2">
      <c r="A81" s="75">
        <v>21</v>
      </c>
      <c r="B81" s="80" t="s">
        <v>160</v>
      </c>
      <c r="C81" s="91" t="s">
        <v>161</v>
      </c>
      <c r="D81" s="81" t="s">
        <v>133</v>
      </c>
      <c r="E81" s="75">
        <v>1</v>
      </c>
      <c r="F81" s="106">
        <v>0</v>
      </c>
      <c r="G81" s="106">
        <v>0</v>
      </c>
    </row>
    <row r="82" spans="1:7" ht="12.75" x14ac:dyDescent="0.2">
      <c r="A82" s="75">
        <v>22</v>
      </c>
      <c r="B82" s="81" t="s">
        <v>162</v>
      </c>
      <c r="C82" s="91" t="s">
        <v>163</v>
      </c>
      <c r="D82" s="81" t="s">
        <v>164</v>
      </c>
      <c r="E82" s="75">
        <v>1</v>
      </c>
      <c r="F82" s="106">
        <v>0</v>
      </c>
      <c r="G82" s="106">
        <v>0</v>
      </c>
    </row>
    <row r="83" spans="1:7" ht="12.75" x14ac:dyDescent="0.2">
      <c r="A83" s="75">
        <v>23</v>
      </c>
      <c r="B83" s="81" t="s">
        <v>383</v>
      </c>
      <c r="C83" s="91" t="s">
        <v>242</v>
      </c>
      <c r="D83" s="81" t="s">
        <v>164</v>
      </c>
      <c r="E83" s="75">
        <v>1</v>
      </c>
      <c r="F83" s="106">
        <v>0</v>
      </c>
      <c r="G83" s="106">
        <v>0</v>
      </c>
    </row>
    <row r="84" spans="1:7" ht="12.75" x14ac:dyDescent="0.2">
      <c r="A84" s="75">
        <v>24</v>
      </c>
      <c r="B84" s="132" t="s">
        <v>261</v>
      </c>
      <c r="C84" s="91" t="s">
        <v>166</v>
      </c>
      <c r="D84" s="81" t="s">
        <v>164</v>
      </c>
      <c r="E84" s="73">
        <v>1</v>
      </c>
      <c r="F84" s="106">
        <v>0</v>
      </c>
      <c r="G84" s="106">
        <v>0</v>
      </c>
    </row>
    <row r="85" spans="1:7" ht="25.5" x14ac:dyDescent="0.2">
      <c r="A85" s="75">
        <v>25</v>
      </c>
      <c r="B85" s="121" t="s">
        <v>167</v>
      </c>
      <c r="C85" s="91" t="s">
        <v>168</v>
      </c>
      <c r="D85" s="81" t="s">
        <v>139</v>
      </c>
      <c r="E85" s="73">
        <v>1</v>
      </c>
      <c r="F85" s="106">
        <v>0</v>
      </c>
      <c r="G85" s="106">
        <v>0</v>
      </c>
    </row>
    <row r="86" spans="1:7" ht="12.75" x14ac:dyDescent="0.2">
      <c r="A86" s="75">
        <v>26</v>
      </c>
      <c r="B86" s="81" t="s">
        <v>169</v>
      </c>
      <c r="C86" s="91" t="s">
        <v>367</v>
      </c>
      <c r="D86" s="81" t="s">
        <v>171</v>
      </c>
      <c r="E86" s="73">
        <v>1</v>
      </c>
      <c r="F86" s="106">
        <v>0</v>
      </c>
      <c r="G86" s="106">
        <v>0</v>
      </c>
    </row>
    <row r="87" spans="1:7" ht="12.75" x14ac:dyDescent="0.2">
      <c r="A87" s="75">
        <v>27</v>
      </c>
      <c r="B87" s="81" t="s">
        <v>235</v>
      </c>
      <c r="C87" s="91" t="s">
        <v>368</v>
      </c>
      <c r="D87" s="81" t="s">
        <v>171</v>
      </c>
      <c r="E87" s="73">
        <v>1</v>
      </c>
      <c r="F87" s="106">
        <v>0</v>
      </c>
      <c r="G87" s="106">
        <v>0</v>
      </c>
    </row>
    <row r="88" spans="1:7" ht="12.75" x14ac:dyDescent="0.2">
      <c r="A88" s="134">
        <v>27</v>
      </c>
      <c r="B88" s="43" t="s">
        <v>172</v>
      </c>
      <c r="C88" s="104"/>
      <c r="D88" s="108"/>
      <c r="E88" s="45">
        <v>28</v>
      </c>
      <c r="F88" s="45">
        <v>0</v>
      </c>
      <c r="G88" s="45">
        <v>0</v>
      </c>
    </row>
    <row r="89" spans="1:7" s="7" customFormat="1" ht="12.75" x14ac:dyDescent="0.2">
      <c r="A89" s="18"/>
      <c r="B89" s="46"/>
      <c r="C89" s="82"/>
      <c r="D89" s="75"/>
      <c r="E89" s="46"/>
      <c r="F89" s="46"/>
      <c r="G89" s="46"/>
    </row>
    <row r="90" spans="1:7" s="7" customFormat="1" ht="12.75" x14ac:dyDescent="0.2">
      <c r="A90" s="18"/>
      <c r="B90" s="46"/>
      <c r="C90" s="82"/>
      <c r="D90" s="75"/>
      <c r="E90" s="46"/>
      <c r="F90" s="46"/>
      <c r="G90" s="46"/>
    </row>
    <row r="91" spans="1:7" s="7" customFormat="1" ht="12.75" x14ac:dyDescent="0.2">
      <c r="A91" s="18"/>
      <c r="B91" s="81"/>
      <c r="C91" s="82"/>
      <c r="D91" s="75"/>
      <c r="E91" s="46"/>
      <c r="F91" s="46"/>
      <c r="G91" s="46"/>
    </row>
    <row r="92" spans="1:7" ht="12.75" x14ac:dyDescent="0.2">
      <c r="A92" s="18"/>
      <c r="B92" s="46"/>
      <c r="C92" s="82"/>
      <c r="D92" s="75"/>
      <c r="E92" s="46"/>
      <c r="F92" s="46"/>
      <c r="G92" s="46"/>
    </row>
    <row r="93" spans="1:7" ht="12.75" x14ac:dyDescent="0.2">
      <c r="A93" s="18"/>
      <c r="B93" s="46"/>
      <c r="C93" s="82"/>
      <c r="D93" s="75"/>
      <c r="E93" s="46"/>
      <c r="F93" s="46"/>
      <c r="G93" s="46"/>
    </row>
    <row r="94" spans="1:7" ht="12.75" x14ac:dyDescent="0.2">
      <c r="A94" s="18"/>
      <c r="B94" s="46"/>
      <c r="C94" s="82"/>
      <c r="D94" s="75"/>
      <c r="E94" s="46"/>
      <c r="F94" s="46"/>
      <c r="G94" s="46"/>
    </row>
    <row r="95" spans="1:7" ht="12.75" x14ac:dyDescent="0.2">
      <c r="A95" s="18"/>
      <c r="B95" s="46"/>
      <c r="C95" s="82"/>
      <c r="D95" s="75"/>
      <c r="E95" s="46"/>
      <c r="F95" s="46"/>
      <c r="G95" s="46"/>
    </row>
    <row r="96" spans="1:7" ht="67.5" x14ac:dyDescent="0.2">
      <c r="A96" s="47" t="s">
        <v>5</v>
      </c>
      <c r="B96" s="48" t="s">
        <v>173</v>
      </c>
      <c r="C96" s="17" t="s">
        <v>7</v>
      </c>
      <c r="D96" s="17" t="s">
        <v>8</v>
      </c>
      <c r="E96" s="17" t="s">
        <v>0</v>
      </c>
      <c r="F96" s="17" t="s">
        <v>118</v>
      </c>
      <c r="G96" s="17" t="s">
        <v>10</v>
      </c>
    </row>
    <row r="97" spans="1:7" ht="12.75" x14ac:dyDescent="0.2">
      <c r="A97" s="75">
        <v>1</v>
      </c>
      <c r="B97" s="78" t="s">
        <v>386</v>
      </c>
      <c r="C97" s="126" t="s">
        <v>362</v>
      </c>
      <c r="D97" s="100" t="s">
        <v>62</v>
      </c>
      <c r="E97" s="81">
        <v>1</v>
      </c>
      <c r="F97" s="103">
        <v>0</v>
      </c>
      <c r="G97" s="103">
        <v>0</v>
      </c>
    </row>
    <row r="98" spans="1:7" ht="12.75" x14ac:dyDescent="0.2">
      <c r="A98" s="75">
        <v>2</v>
      </c>
      <c r="B98" s="80" t="s">
        <v>175</v>
      </c>
      <c r="C98" s="126" t="s">
        <v>176</v>
      </c>
      <c r="D98" s="81" t="s">
        <v>43</v>
      </c>
      <c r="E98" s="81">
        <v>1</v>
      </c>
      <c r="F98" s="103">
        <v>0</v>
      </c>
      <c r="G98" s="103">
        <v>0</v>
      </c>
    </row>
    <row r="99" spans="1:7" ht="12.75" x14ac:dyDescent="0.2">
      <c r="A99" s="75">
        <v>3</v>
      </c>
      <c r="B99" s="80" t="s">
        <v>387</v>
      </c>
      <c r="C99" s="126" t="s">
        <v>177</v>
      </c>
      <c r="D99" s="100" t="s">
        <v>126</v>
      </c>
      <c r="E99" s="81">
        <v>1</v>
      </c>
      <c r="F99" s="103">
        <v>0</v>
      </c>
      <c r="G99" s="103">
        <v>0</v>
      </c>
    </row>
    <row r="100" spans="1:7" ht="12.75" x14ac:dyDescent="0.2">
      <c r="A100" s="75">
        <v>4</v>
      </c>
      <c r="B100" s="80" t="s">
        <v>178</v>
      </c>
      <c r="C100" s="126" t="s">
        <v>179</v>
      </c>
      <c r="D100" s="81" t="s">
        <v>14</v>
      </c>
      <c r="E100" s="81">
        <v>1</v>
      </c>
      <c r="F100" s="103">
        <v>0</v>
      </c>
      <c r="G100" s="103">
        <v>0</v>
      </c>
    </row>
    <row r="101" spans="1:7" ht="12.75" x14ac:dyDescent="0.2">
      <c r="A101" s="75">
        <v>5</v>
      </c>
      <c r="B101" s="80" t="s">
        <v>388</v>
      </c>
      <c r="C101" s="126" t="s">
        <v>375</v>
      </c>
      <c r="D101" s="109" t="s">
        <v>181</v>
      </c>
      <c r="E101" s="81">
        <v>1</v>
      </c>
      <c r="F101" s="103">
        <v>0</v>
      </c>
      <c r="G101" s="103">
        <v>0</v>
      </c>
    </row>
    <row r="102" spans="1:7" ht="12.75" x14ac:dyDescent="0.2">
      <c r="A102" s="75">
        <v>6</v>
      </c>
      <c r="B102" s="80" t="s">
        <v>182</v>
      </c>
      <c r="C102" s="126" t="s">
        <v>376</v>
      </c>
      <c r="D102" s="103" t="s">
        <v>181</v>
      </c>
      <c r="E102" s="81">
        <v>1</v>
      </c>
      <c r="F102" s="103">
        <v>0</v>
      </c>
      <c r="G102" s="103">
        <v>0</v>
      </c>
    </row>
    <row r="103" spans="1:7" ht="12.75" x14ac:dyDescent="0.2">
      <c r="A103" s="75">
        <v>7</v>
      </c>
      <c r="B103" s="80" t="s">
        <v>184</v>
      </c>
      <c r="C103" s="126" t="s">
        <v>185</v>
      </c>
      <c r="D103" s="81" t="s">
        <v>181</v>
      </c>
      <c r="E103" s="81">
        <v>1</v>
      </c>
      <c r="F103" s="103">
        <v>0</v>
      </c>
      <c r="G103" s="103">
        <v>0</v>
      </c>
    </row>
    <row r="104" spans="1:7" ht="12.75" x14ac:dyDescent="0.2">
      <c r="A104" s="75">
        <v>8</v>
      </c>
      <c r="B104" s="80" t="s">
        <v>186</v>
      </c>
      <c r="C104" s="126" t="s">
        <v>377</v>
      </c>
      <c r="D104" s="81" t="s">
        <v>188</v>
      </c>
      <c r="E104" s="81">
        <v>1</v>
      </c>
      <c r="F104" s="103">
        <v>0</v>
      </c>
      <c r="G104" s="103">
        <v>0</v>
      </c>
    </row>
    <row r="105" spans="1:7" ht="12.75" x14ac:dyDescent="0.2">
      <c r="A105" s="75">
        <v>9</v>
      </c>
      <c r="B105" s="80" t="s">
        <v>189</v>
      </c>
      <c r="C105" s="126" t="s">
        <v>378</v>
      </c>
      <c r="D105" s="81" t="s">
        <v>181</v>
      </c>
      <c r="E105" s="81">
        <v>1</v>
      </c>
      <c r="F105" s="103">
        <v>0</v>
      </c>
      <c r="G105" s="103">
        <v>0</v>
      </c>
    </row>
    <row r="106" spans="1:7" ht="12.75" x14ac:dyDescent="0.2">
      <c r="A106" s="75">
        <v>10</v>
      </c>
      <c r="B106" s="83" t="s">
        <v>190</v>
      </c>
      <c r="C106" s="126" t="s">
        <v>361</v>
      </c>
      <c r="D106" s="101" t="s">
        <v>20</v>
      </c>
      <c r="E106" s="101">
        <v>1</v>
      </c>
      <c r="F106" s="103">
        <v>0</v>
      </c>
      <c r="G106" s="103">
        <v>0</v>
      </c>
    </row>
    <row r="107" spans="1:7" ht="12.75" x14ac:dyDescent="0.2">
      <c r="A107" s="75">
        <v>11</v>
      </c>
      <c r="B107" s="83" t="s">
        <v>192</v>
      </c>
      <c r="C107" s="126" t="s">
        <v>359</v>
      </c>
      <c r="D107" s="81" t="s">
        <v>43</v>
      </c>
      <c r="E107" s="101">
        <v>1</v>
      </c>
      <c r="F107" s="103">
        <v>0</v>
      </c>
      <c r="G107" s="103">
        <v>0</v>
      </c>
    </row>
    <row r="108" spans="1:7" ht="12.75" x14ac:dyDescent="0.2">
      <c r="A108" s="75">
        <v>12</v>
      </c>
      <c r="B108" s="83" t="s">
        <v>194</v>
      </c>
      <c r="C108" s="126" t="s">
        <v>365</v>
      </c>
      <c r="D108" s="101" t="s">
        <v>20</v>
      </c>
      <c r="E108" s="81">
        <v>1</v>
      </c>
      <c r="F108" s="103">
        <v>0</v>
      </c>
      <c r="G108" s="103">
        <v>0</v>
      </c>
    </row>
    <row r="109" spans="1:7" ht="12.75" x14ac:dyDescent="0.2">
      <c r="A109" s="75">
        <v>13</v>
      </c>
      <c r="B109" s="81" t="s">
        <v>196</v>
      </c>
      <c r="C109" s="126" t="s">
        <v>197</v>
      </c>
      <c r="D109" s="81" t="s">
        <v>181</v>
      </c>
      <c r="E109" s="81">
        <v>1</v>
      </c>
      <c r="F109" s="103">
        <v>0</v>
      </c>
      <c r="G109" s="103">
        <v>0</v>
      </c>
    </row>
    <row r="110" spans="1:7" ht="12.75" x14ac:dyDescent="0.2">
      <c r="A110" s="75">
        <v>14</v>
      </c>
      <c r="B110" s="81" t="s">
        <v>371</v>
      </c>
      <c r="C110" s="126" t="s">
        <v>373</v>
      </c>
      <c r="D110" s="81" t="s">
        <v>370</v>
      </c>
      <c r="E110" s="81">
        <v>1</v>
      </c>
      <c r="F110" s="103">
        <v>0</v>
      </c>
      <c r="G110" s="103">
        <v>0</v>
      </c>
    </row>
    <row r="111" spans="1:7" ht="12.75" x14ac:dyDescent="0.2">
      <c r="A111" s="75">
        <v>15</v>
      </c>
      <c r="B111" s="81" t="s">
        <v>379</v>
      </c>
      <c r="C111" s="126" t="s">
        <v>380</v>
      </c>
      <c r="D111" s="81" t="s">
        <v>381</v>
      </c>
      <c r="E111" s="81">
        <v>1</v>
      </c>
      <c r="F111" s="103">
        <v>0</v>
      </c>
      <c r="G111" s="103">
        <v>0</v>
      </c>
    </row>
    <row r="112" spans="1:7" ht="15" x14ac:dyDescent="0.25">
      <c r="A112" s="75"/>
      <c r="B112" s="130"/>
      <c r="C112" s="126"/>
      <c r="D112" s="75"/>
      <c r="E112" s="131">
        <v>15</v>
      </c>
      <c r="F112" s="131">
        <v>0</v>
      </c>
      <c r="G112" s="131">
        <v>0</v>
      </c>
    </row>
    <row r="113" spans="1:7" ht="12.75" x14ac:dyDescent="0.2">
      <c r="A113" s="18"/>
      <c r="B113" s="81"/>
      <c r="C113" s="82"/>
      <c r="D113" s="75"/>
      <c r="E113" s="18"/>
      <c r="F113" s="46"/>
      <c r="G113" s="46"/>
    </row>
    <row r="114" spans="1:7" ht="12.75" x14ac:dyDescent="0.2">
      <c r="A114" s="42">
        <v>91</v>
      </c>
      <c r="B114" s="51" t="s">
        <v>198</v>
      </c>
      <c r="C114" s="104"/>
      <c r="D114" s="108"/>
      <c r="E114" s="52">
        <v>619</v>
      </c>
      <c r="F114" s="52">
        <v>1815</v>
      </c>
      <c r="G114" s="52">
        <v>139</v>
      </c>
    </row>
    <row r="115" spans="1:7" ht="12.75" x14ac:dyDescent="0.2">
      <c r="A115" s="18"/>
      <c r="B115" s="53"/>
      <c r="C115" s="82"/>
      <c r="D115" s="75"/>
      <c r="E115" s="54"/>
      <c r="F115" s="54"/>
      <c r="G115" s="54"/>
    </row>
    <row r="116" spans="1:7" ht="45" x14ac:dyDescent="0.2">
      <c r="A116" s="47" t="s">
        <v>5</v>
      </c>
      <c r="B116" s="55" t="s">
        <v>199</v>
      </c>
      <c r="C116" s="6" t="s">
        <v>7</v>
      </c>
      <c r="D116" s="5" t="s">
        <v>8</v>
      </c>
      <c r="E116" s="5" t="s">
        <v>200</v>
      </c>
      <c r="F116" s="38"/>
      <c r="G116" s="38"/>
    </row>
    <row r="117" spans="1:7" x14ac:dyDescent="0.2">
      <c r="A117" s="56">
        <v>1</v>
      </c>
      <c r="B117" s="2" t="s">
        <v>1</v>
      </c>
      <c r="C117" s="117" t="s">
        <v>54</v>
      </c>
      <c r="D117" s="38" t="s">
        <v>146</v>
      </c>
      <c r="E117" s="70" t="s">
        <v>203</v>
      </c>
      <c r="F117" s="38"/>
      <c r="G117" s="38"/>
    </row>
    <row r="118" spans="1:7" ht="15" x14ac:dyDescent="0.25">
      <c r="A118" s="55" t="s">
        <v>204</v>
      </c>
      <c r="B118" s="122"/>
      <c r="C118" s="122"/>
      <c r="D118" s="38"/>
      <c r="E118" s="38"/>
      <c r="F118" s="38"/>
      <c r="G118" s="38"/>
    </row>
    <row r="119" spans="1:7" ht="15" x14ac:dyDescent="0.25">
      <c r="A119" s="56"/>
      <c r="B119" s="58" t="s">
        <v>205</v>
      </c>
      <c r="C119" s="122"/>
      <c r="D119" s="38"/>
      <c r="E119" s="38"/>
      <c r="F119" s="38"/>
      <c r="G119" s="38"/>
    </row>
    <row r="120" spans="1:7" ht="15" x14ac:dyDescent="0.25">
      <c r="A120" s="57"/>
      <c r="B120" s="2" t="s">
        <v>206</v>
      </c>
      <c r="C120" s="122"/>
      <c r="D120" s="38"/>
      <c r="E120" s="38"/>
      <c r="F120" s="38"/>
      <c r="G120" s="38"/>
    </row>
    <row r="121" spans="1:7" ht="15" x14ac:dyDescent="0.25">
      <c r="A121" s="59" t="s">
        <v>207</v>
      </c>
      <c r="B121" s="7" t="s">
        <v>332</v>
      </c>
      <c r="C121" s="61"/>
      <c r="D121" s="62"/>
      <c r="E121" s="122"/>
      <c r="F121" s="122"/>
      <c r="G121" s="122"/>
    </row>
    <row r="122" spans="1:7" ht="15" x14ac:dyDescent="0.25">
      <c r="A122" s="59" t="s">
        <v>208</v>
      </c>
      <c r="B122" s="2" t="s">
        <v>212</v>
      </c>
      <c r="C122" s="63"/>
      <c r="D122" s="62"/>
      <c r="E122" s="122"/>
      <c r="F122" s="122"/>
      <c r="G122" s="122"/>
    </row>
    <row r="123" spans="1:7" ht="15" x14ac:dyDescent="0.25">
      <c r="A123" s="59" t="s">
        <v>209</v>
      </c>
      <c r="B123" s="2" t="s">
        <v>214</v>
      </c>
      <c r="C123" s="64"/>
      <c r="D123" s="62"/>
      <c r="E123" s="122"/>
      <c r="F123" s="122"/>
      <c r="G123" s="122"/>
    </row>
    <row r="124" spans="1:7" ht="15" x14ac:dyDescent="0.25">
      <c r="A124" s="59" t="s">
        <v>210</v>
      </c>
      <c r="B124" s="2" t="s">
        <v>216</v>
      </c>
      <c r="C124" s="64"/>
      <c r="D124" s="62"/>
      <c r="E124" s="122"/>
      <c r="F124" s="122"/>
      <c r="G124" s="122"/>
    </row>
    <row r="125" spans="1:7" ht="15" x14ac:dyDescent="0.25">
      <c r="A125" s="59" t="s">
        <v>211</v>
      </c>
      <c r="B125" s="65" t="s">
        <v>218</v>
      </c>
      <c r="C125" s="66"/>
      <c r="D125" s="62"/>
      <c r="E125" s="122"/>
      <c r="F125" s="122"/>
      <c r="G125" s="122"/>
    </row>
    <row r="126" spans="1:7" ht="15" x14ac:dyDescent="0.25">
      <c r="A126" s="59" t="s">
        <v>213</v>
      </c>
      <c r="B126" s="65" t="s">
        <v>220</v>
      </c>
      <c r="C126" s="64"/>
      <c r="D126" s="62"/>
      <c r="E126" s="122"/>
      <c r="F126" s="122"/>
      <c r="G126" s="122"/>
    </row>
    <row r="127" spans="1:7" ht="15" x14ac:dyDescent="0.25">
      <c r="A127" s="59" t="s">
        <v>215</v>
      </c>
      <c r="B127" s="7" t="s">
        <v>241</v>
      </c>
      <c r="C127" s="2"/>
      <c r="D127" s="122"/>
      <c r="E127" s="38"/>
      <c r="F127" s="38"/>
      <c r="G127" s="122"/>
    </row>
    <row r="128" spans="1:7" ht="15" x14ac:dyDescent="0.25">
      <c r="A128" s="59" t="s">
        <v>217</v>
      </c>
      <c r="B128" s="7" t="s">
        <v>223</v>
      </c>
      <c r="C128" s="2"/>
      <c r="D128" s="122"/>
      <c r="E128" s="38"/>
      <c r="F128" s="67"/>
      <c r="G128" s="122"/>
    </row>
    <row r="129" spans="1:7" ht="15" x14ac:dyDescent="0.25">
      <c r="A129" s="59" t="s">
        <v>219</v>
      </c>
      <c r="B129" s="68" t="s">
        <v>331</v>
      </c>
      <c r="C129" s="122"/>
      <c r="D129" s="122"/>
      <c r="E129" s="122"/>
      <c r="F129" s="38"/>
      <c r="G129" s="38"/>
    </row>
    <row r="130" spans="1:7" ht="15" x14ac:dyDescent="0.25">
      <c r="A130" s="59" t="s">
        <v>221</v>
      </c>
      <c r="B130" s="2" t="s">
        <v>227</v>
      </c>
      <c r="C130" s="122"/>
      <c r="D130" s="122"/>
      <c r="E130" s="122"/>
      <c r="F130" s="38"/>
      <c r="G130" s="38"/>
    </row>
    <row r="131" spans="1:7" ht="15" x14ac:dyDescent="0.25">
      <c r="A131" s="59" t="s">
        <v>222</v>
      </c>
      <c r="B131" s="7" t="s">
        <v>229</v>
      </c>
      <c r="C131" s="57"/>
      <c r="D131" s="57"/>
      <c r="E131" s="38"/>
      <c r="F131" s="38"/>
      <c r="G131" s="122"/>
    </row>
    <row r="132" spans="1:7" ht="15" x14ac:dyDescent="0.25">
      <c r="A132" s="59" t="s">
        <v>224</v>
      </c>
      <c r="B132" s="7" t="s">
        <v>231</v>
      </c>
      <c r="C132" s="69"/>
      <c r="D132" s="57"/>
      <c r="E132" s="35"/>
      <c r="F132" s="38"/>
      <c r="G132" s="38"/>
    </row>
    <row r="133" spans="1:7" x14ac:dyDescent="0.2">
      <c r="A133" s="59" t="s">
        <v>226</v>
      </c>
      <c r="B133" s="7" t="s">
        <v>240</v>
      </c>
      <c r="C133" s="63"/>
      <c r="D133" s="57"/>
      <c r="E133" s="57"/>
      <c r="F133" s="38"/>
      <c r="G133" s="38"/>
    </row>
    <row r="134" spans="1:7" ht="15" x14ac:dyDescent="0.25">
      <c r="A134" s="59" t="s">
        <v>228</v>
      </c>
      <c r="B134" s="7" t="s">
        <v>234</v>
      </c>
      <c r="C134" s="38"/>
      <c r="D134" s="38"/>
      <c r="E134" s="38"/>
      <c r="F134" s="38"/>
      <c r="G134" s="122"/>
    </row>
    <row r="135" spans="1:7" ht="15" x14ac:dyDescent="0.25">
      <c r="A135" s="123" t="s">
        <v>230</v>
      </c>
      <c r="B135" s="2" t="s">
        <v>247</v>
      </c>
      <c r="C135" s="122"/>
      <c r="D135" s="122"/>
      <c r="E135" s="122"/>
      <c r="F135" s="122"/>
      <c r="G135" s="122"/>
    </row>
    <row r="136" spans="1:7" ht="15" x14ac:dyDescent="0.25">
      <c r="A136" s="123" t="s">
        <v>232</v>
      </c>
      <c r="B136" s="2" t="s">
        <v>248</v>
      </c>
      <c r="C136" s="2"/>
      <c r="D136" s="122"/>
      <c r="E136" s="122"/>
      <c r="F136" s="122"/>
      <c r="G136" s="122"/>
    </row>
    <row r="137" spans="1:7" ht="15" x14ac:dyDescent="0.25">
      <c r="A137" s="59" t="s">
        <v>233</v>
      </c>
      <c r="B137" s="2" t="s">
        <v>236</v>
      </c>
      <c r="C137" s="122"/>
      <c r="D137" s="122"/>
      <c r="E137" s="122"/>
      <c r="F137" s="122"/>
      <c r="G137" s="122"/>
    </row>
    <row r="138" spans="1:7" ht="15" x14ac:dyDescent="0.25">
      <c r="A138" s="59" t="s">
        <v>343</v>
      </c>
      <c r="B138" s="2" t="s">
        <v>345</v>
      </c>
      <c r="C138" s="122"/>
      <c r="D138" s="122"/>
      <c r="E138" s="122"/>
      <c r="F138" s="122"/>
      <c r="G138" s="122"/>
    </row>
    <row r="139" spans="1:7" ht="15" x14ac:dyDescent="0.25">
      <c r="A139" s="59" t="s">
        <v>344</v>
      </c>
      <c r="B139" s="2" t="s">
        <v>346</v>
      </c>
      <c r="C139" s="122"/>
      <c r="D139" s="122"/>
      <c r="E139" s="122"/>
      <c r="F139" s="122"/>
      <c r="G139" s="122"/>
    </row>
    <row r="140" spans="1:7" ht="15" x14ac:dyDescent="0.25">
      <c r="A140" s="59" t="s">
        <v>323</v>
      </c>
      <c r="B140" s="2" t="s">
        <v>369</v>
      </c>
      <c r="C140" s="2"/>
      <c r="D140" s="122"/>
      <c r="E140" s="122"/>
      <c r="F140" s="122"/>
      <c r="G140" s="122"/>
    </row>
  </sheetData>
  <mergeCells count="2">
    <mergeCell ref="B1:G1"/>
    <mergeCell ref="B2:G2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42"/>
  <sheetViews>
    <sheetView topLeftCell="A13" workbookViewId="0">
      <selection activeCell="G23" sqref="G23"/>
    </sheetView>
  </sheetViews>
  <sheetFormatPr baseColWidth="10" defaultColWidth="11.42578125" defaultRowHeight="11.25" x14ac:dyDescent="0.2"/>
  <cols>
    <col min="1" max="1" width="5" style="2" customWidth="1"/>
    <col min="2" max="2" width="38.28515625" style="2" customWidth="1"/>
    <col min="3" max="3" width="12" style="34" customWidth="1"/>
    <col min="4" max="4" width="13.5703125" style="2" customWidth="1"/>
    <col min="5" max="5" width="5.7109375" style="2" customWidth="1"/>
    <col min="6" max="6" width="6.85546875" style="2" customWidth="1"/>
    <col min="7" max="7" width="7.85546875" style="2" customWidth="1"/>
    <col min="8" max="16384" width="11.42578125" style="2"/>
  </cols>
  <sheetData>
    <row r="1" spans="1:8" ht="18.75" customHeight="1" x14ac:dyDescent="0.25">
      <c r="A1" s="1"/>
      <c r="B1" s="194" t="s">
        <v>4</v>
      </c>
      <c r="C1" s="194"/>
      <c r="D1" s="194"/>
      <c r="E1" s="194"/>
      <c r="F1" s="194"/>
      <c r="G1" s="194"/>
      <c r="H1" s="122"/>
    </row>
    <row r="2" spans="1:8" ht="11.25" customHeight="1" x14ac:dyDescent="0.25">
      <c r="A2" s="3"/>
      <c r="B2" s="193" t="s">
        <v>395</v>
      </c>
      <c r="C2" s="193"/>
      <c r="D2" s="193"/>
      <c r="E2" s="193"/>
      <c r="F2" s="193"/>
      <c r="G2" s="193"/>
      <c r="H2" s="122"/>
    </row>
    <row r="3" spans="1:8" ht="66" customHeight="1" x14ac:dyDescent="0.25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  <c r="H3" s="122"/>
    </row>
    <row r="4" spans="1:8" ht="22.5" customHeight="1" x14ac:dyDescent="0.25">
      <c r="A4" s="7"/>
      <c r="B4" s="8" t="s">
        <v>11</v>
      </c>
      <c r="C4" s="9"/>
      <c r="D4" s="10"/>
      <c r="E4" s="127"/>
      <c r="F4" s="127"/>
      <c r="G4" s="127"/>
      <c r="H4" s="122"/>
    </row>
    <row r="5" spans="1:8" ht="12.75" x14ac:dyDescent="0.2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167</v>
      </c>
      <c r="G5" s="75">
        <v>2</v>
      </c>
      <c r="H5" s="128"/>
    </row>
    <row r="6" spans="1:8" ht="12.75" x14ac:dyDescent="0.2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156</v>
      </c>
      <c r="G6" s="75">
        <v>1</v>
      </c>
      <c r="H6" s="128"/>
    </row>
    <row r="7" spans="1:8" ht="15" x14ac:dyDescent="0.25">
      <c r="A7" s="75"/>
      <c r="B7" s="8" t="s">
        <v>17</v>
      </c>
      <c r="C7" s="113"/>
      <c r="D7" s="72"/>
      <c r="E7" s="72"/>
      <c r="F7" s="75"/>
      <c r="G7" s="75"/>
      <c r="H7" s="122"/>
    </row>
    <row r="8" spans="1:8" ht="15" x14ac:dyDescent="0.25">
      <c r="A8" s="75"/>
      <c r="B8" s="17" t="s">
        <v>18</v>
      </c>
      <c r="C8" s="113"/>
      <c r="D8" s="72"/>
      <c r="E8" s="72"/>
      <c r="F8" s="18"/>
      <c r="G8" s="75"/>
      <c r="H8" s="122"/>
    </row>
    <row r="9" spans="1:8" ht="15" x14ac:dyDescent="0.25">
      <c r="A9" s="75">
        <v>1</v>
      </c>
      <c r="B9" s="78" t="s">
        <v>238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  <c r="H9" s="122"/>
    </row>
    <row r="10" spans="1:8" ht="15" x14ac:dyDescent="0.25">
      <c r="A10" s="75"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6</v>
      </c>
      <c r="G10" s="76">
        <v>0</v>
      </c>
      <c r="H10" s="122"/>
    </row>
    <row r="11" spans="1:8" ht="15" x14ac:dyDescent="0.25">
      <c r="A11" s="75">
        <v>3</v>
      </c>
      <c r="B11" s="78" t="s">
        <v>249</v>
      </c>
      <c r="C11" s="113" t="s">
        <v>23</v>
      </c>
      <c r="D11" s="101" t="s">
        <v>22</v>
      </c>
      <c r="E11" s="73">
        <v>44</v>
      </c>
      <c r="F11" s="75">
        <v>311</v>
      </c>
      <c r="G11" s="75">
        <v>5</v>
      </c>
      <c r="H11" s="122"/>
    </row>
    <row r="12" spans="1:8" ht="20.25" customHeight="1" x14ac:dyDescent="0.25">
      <c r="A12" s="75">
        <v>4</v>
      </c>
      <c r="B12" s="89" t="s">
        <v>24</v>
      </c>
      <c r="C12" s="113" t="s">
        <v>25</v>
      </c>
      <c r="D12" s="101" t="s">
        <v>26</v>
      </c>
      <c r="E12" s="73">
        <v>2</v>
      </c>
      <c r="F12" s="75">
        <v>0</v>
      </c>
      <c r="G12" s="75">
        <v>0</v>
      </c>
      <c r="H12" s="122"/>
    </row>
    <row r="13" spans="1:8" ht="15" x14ac:dyDescent="0.25">
      <c r="A13" s="75">
        <v>5</v>
      </c>
      <c r="B13" s="78" t="s">
        <v>27</v>
      </c>
      <c r="C13" s="113" t="s">
        <v>28</v>
      </c>
      <c r="D13" s="101" t="s">
        <v>29</v>
      </c>
      <c r="E13" s="73">
        <v>17</v>
      </c>
      <c r="F13" s="75">
        <v>23</v>
      </c>
      <c r="G13" s="75">
        <v>0</v>
      </c>
      <c r="H13" s="122"/>
    </row>
    <row r="14" spans="1:8" ht="15" x14ac:dyDescent="0.25">
      <c r="A14" s="75">
        <v>6</v>
      </c>
      <c r="B14" s="78" t="s">
        <v>244</v>
      </c>
      <c r="C14" s="113" t="s">
        <v>30</v>
      </c>
      <c r="D14" s="101" t="s">
        <v>31</v>
      </c>
      <c r="E14" s="73">
        <v>1</v>
      </c>
      <c r="F14" s="75">
        <v>0</v>
      </c>
      <c r="G14" s="75">
        <v>0</v>
      </c>
      <c r="H14" s="122"/>
    </row>
    <row r="15" spans="1:8" ht="25.5" x14ac:dyDescent="0.25">
      <c r="A15" s="75">
        <v>7</v>
      </c>
      <c r="B15" s="84" t="s">
        <v>270</v>
      </c>
      <c r="C15" s="113" t="s">
        <v>286</v>
      </c>
      <c r="D15" s="101" t="s">
        <v>33</v>
      </c>
      <c r="E15" s="73">
        <v>1</v>
      </c>
      <c r="F15" s="75">
        <v>0</v>
      </c>
      <c r="G15" s="75">
        <v>0</v>
      </c>
      <c r="H15" s="122"/>
    </row>
    <row r="16" spans="1:8" ht="15" x14ac:dyDescent="0.25">
      <c r="A16" s="75">
        <v>8</v>
      </c>
      <c r="B16" s="80" t="s">
        <v>256</v>
      </c>
      <c r="C16" s="113" t="s">
        <v>34</v>
      </c>
      <c r="D16" s="81" t="s">
        <v>35</v>
      </c>
      <c r="E16" s="75">
        <v>4</v>
      </c>
      <c r="F16" s="75">
        <v>4</v>
      </c>
      <c r="G16" s="75">
        <v>1</v>
      </c>
      <c r="H16" s="122"/>
    </row>
    <row r="17" spans="1:7" ht="12.75" x14ac:dyDescent="0.2">
      <c r="A17" s="75">
        <v>9</v>
      </c>
      <c r="B17" s="81" t="s">
        <v>265</v>
      </c>
      <c r="C17" s="113" t="s">
        <v>36</v>
      </c>
      <c r="D17" s="81" t="s">
        <v>37</v>
      </c>
      <c r="E17" s="75">
        <v>1</v>
      </c>
      <c r="F17" s="75">
        <v>0</v>
      </c>
      <c r="G17" s="75">
        <v>0</v>
      </c>
    </row>
    <row r="18" spans="1:7" ht="12.75" x14ac:dyDescent="0.2">
      <c r="A18" s="75">
        <v>10</v>
      </c>
      <c r="B18" s="78" t="s">
        <v>38</v>
      </c>
      <c r="C18" s="113" t="s">
        <v>285</v>
      </c>
      <c r="D18" s="101" t="s">
        <v>40</v>
      </c>
      <c r="E18" s="73">
        <v>1</v>
      </c>
      <c r="F18" s="75">
        <v>0</v>
      </c>
      <c r="G18" s="75">
        <v>0</v>
      </c>
    </row>
    <row r="19" spans="1:7" ht="12.75" x14ac:dyDescent="0.2">
      <c r="A19" s="75">
        <v>11</v>
      </c>
      <c r="B19" s="80" t="s">
        <v>250</v>
      </c>
      <c r="C19" s="113" t="s">
        <v>46</v>
      </c>
      <c r="D19" s="81" t="s">
        <v>35</v>
      </c>
      <c r="E19" s="75">
        <v>23</v>
      </c>
      <c r="F19" s="75">
        <v>30</v>
      </c>
      <c r="G19" s="75">
        <v>6</v>
      </c>
    </row>
    <row r="20" spans="1:7" ht="12.75" x14ac:dyDescent="0.2">
      <c r="A20" s="75">
        <v>12</v>
      </c>
      <c r="B20" s="80" t="s">
        <v>258</v>
      </c>
      <c r="C20" s="113" t="s">
        <v>47</v>
      </c>
      <c r="D20" s="81" t="s">
        <v>31</v>
      </c>
      <c r="E20" s="75">
        <v>6</v>
      </c>
      <c r="F20" s="75">
        <v>3</v>
      </c>
      <c r="G20" s="75">
        <v>0</v>
      </c>
    </row>
    <row r="21" spans="1:7" ht="12.75" x14ac:dyDescent="0.2">
      <c r="A21" s="75">
        <v>13</v>
      </c>
      <c r="B21" s="78" t="s">
        <v>48</v>
      </c>
      <c r="C21" s="113" t="s">
        <v>49</v>
      </c>
      <c r="D21" s="101" t="s">
        <v>50</v>
      </c>
      <c r="E21" s="73">
        <v>3</v>
      </c>
      <c r="F21" s="75">
        <v>0</v>
      </c>
      <c r="G21" s="75">
        <v>0</v>
      </c>
    </row>
    <row r="22" spans="1:7" ht="12.75" x14ac:dyDescent="0.2">
      <c r="A22" s="75">
        <v>14</v>
      </c>
      <c r="B22" s="84" t="s">
        <v>384</v>
      </c>
      <c r="C22" s="113" t="s">
        <v>52</v>
      </c>
      <c r="D22" s="101" t="s">
        <v>22</v>
      </c>
      <c r="E22" s="73">
        <v>43</v>
      </c>
      <c r="F22" s="75">
        <v>233</v>
      </c>
      <c r="G22" s="75">
        <v>8</v>
      </c>
    </row>
    <row r="23" spans="1:7" ht="12.75" x14ac:dyDescent="0.2">
      <c r="A23" s="75">
        <v>15</v>
      </c>
      <c r="B23" s="89" t="s">
        <v>53</v>
      </c>
      <c r="C23" s="113" t="s">
        <v>54</v>
      </c>
      <c r="D23" s="101" t="s">
        <v>55</v>
      </c>
      <c r="E23" s="73">
        <v>11</v>
      </c>
      <c r="F23" s="75">
        <v>14</v>
      </c>
      <c r="G23" s="75">
        <v>0</v>
      </c>
    </row>
    <row r="24" spans="1:7" ht="12.75" x14ac:dyDescent="0.2">
      <c r="A24" s="75">
        <v>16</v>
      </c>
      <c r="B24" s="89" t="s">
        <v>257</v>
      </c>
      <c r="C24" s="113" t="s">
        <v>56</v>
      </c>
      <c r="D24" s="101" t="s">
        <v>20</v>
      </c>
      <c r="E24" s="73">
        <v>13</v>
      </c>
      <c r="F24" s="75">
        <v>49</v>
      </c>
      <c r="G24" s="75">
        <v>3</v>
      </c>
    </row>
    <row r="25" spans="1:7" s="7" customFormat="1" ht="12.75" x14ac:dyDescent="0.2">
      <c r="A25" s="75">
        <v>17</v>
      </c>
      <c r="B25" s="80" t="s">
        <v>57</v>
      </c>
      <c r="C25" s="113" t="s">
        <v>58</v>
      </c>
      <c r="D25" s="81" t="s">
        <v>59</v>
      </c>
      <c r="E25" s="75">
        <v>9</v>
      </c>
      <c r="F25" s="75">
        <v>0</v>
      </c>
      <c r="G25" s="75">
        <v>12</v>
      </c>
    </row>
    <row r="26" spans="1:7" s="7" customFormat="1" ht="12.75" x14ac:dyDescent="0.2">
      <c r="A26" s="75">
        <v>18</v>
      </c>
      <c r="B26" s="80" t="s">
        <v>251</v>
      </c>
      <c r="C26" s="113" t="s">
        <v>60</v>
      </c>
      <c r="D26" s="81" t="s">
        <v>37</v>
      </c>
      <c r="E26" s="75">
        <v>2</v>
      </c>
      <c r="F26" s="75">
        <v>0</v>
      </c>
      <c r="G26" s="75">
        <v>0</v>
      </c>
    </row>
    <row r="27" spans="1:7" s="7" customFormat="1" ht="12.75" x14ac:dyDescent="0.2">
      <c r="A27" s="75">
        <v>19</v>
      </c>
      <c r="B27" s="80" t="s">
        <v>61</v>
      </c>
      <c r="C27" s="113" t="s">
        <v>60</v>
      </c>
      <c r="D27" s="81" t="s">
        <v>62</v>
      </c>
      <c r="E27" s="75">
        <v>2</v>
      </c>
      <c r="F27" s="75">
        <v>0</v>
      </c>
      <c r="G27" s="75">
        <v>0</v>
      </c>
    </row>
    <row r="28" spans="1:7" ht="12.75" x14ac:dyDescent="0.2">
      <c r="A28" s="75">
        <v>20</v>
      </c>
      <c r="B28" s="80" t="s">
        <v>260</v>
      </c>
      <c r="C28" s="113" t="s">
        <v>65</v>
      </c>
      <c r="D28" s="103" t="s">
        <v>37</v>
      </c>
      <c r="E28" s="75">
        <v>1</v>
      </c>
      <c r="F28" s="75">
        <v>0</v>
      </c>
      <c r="G28" s="75">
        <v>0</v>
      </c>
    </row>
    <row r="29" spans="1:7" ht="12.75" x14ac:dyDescent="0.2">
      <c r="A29" s="75">
        <v>21</v>
      </c>
      <c r="B29" s="80" t="s">
        <v>66</v>
      </c>
      <c r="C29" s="113" t="s">
        <v>67</v>
      </c>
      <c r="D29" s="103" t="s">
        <v>68</v>
      </c>
      <c r="E29" s="75">
        <v>1</v>
      </c>
      <c r="F29" s="75">
        <v>0</v>
      </c>
      <c r="G29" s="75">
        <v>3</v>
      </c>
    </row>
    <row r="30" spans="1:7" ht="12.75" x14ac:dyDescent="0.2">
      <c r="A30" s="75">
        <v>22</v>
      </c>
      <c r="B30" s="80" t="s">
        <v>263</v>
      </c>
      <c r="C30" s="113" t="s">
        <v>341</v>
      </c>
      <c r="D30" s="103" t="s">
        <v>37</v>
      </c>
      <c r="E30" s="75">
        <v>1</v>
      </c>
      <c r="F30" s="75">
        <v>0</v>
      </c>
      <c r="G30" s="75">
        <v>0</v>
      </c>
    </row>
    <row r="31" spans="1:7" ht="12.75" x14ac:dyDescent="0.2">
      <c r="A31" s="75">
        <v>23</v>
      </c>
      <c r="B31" s="80" t="s">
        <v>70</v>
      </c>
      <c r="C31" s="113" t="s">
        <v>71</v>
      </c>
      <c r="D31" s="81" t="s">
        <v>55</v>
      </c>
      <c r="E31" s="75">
        <v>5</v>
      </c>
      <c r="F31" s="75">
        <v>0</v>
      </c>
      <c r="G31" s="75">
        <v>0</v>
      </c>
    </row>
    <row r="32" spans="1:7" ht="12.75" x14ac:dyDescent="0.2">
      <c r="A32" s="75">
        <v>24</v>
      </c>
      <c r="B32" s="80" t="s">
        <v>72</v>
      </c>
      <c r="C32" s="113" t="s">
        <v>73</v>
      </c>
      <c r="D32" s="81" t="s">
        <v>29</v>
      </c>
      <c r="E32" s="75">
        <v>1</v>
      </c>
      <c r="F32" s="75">
        <v>0</v>
      </c>
      <c r="G32" s="75">
        <v>0</v>
      </c>
    </row>
    <row r="33" spans="1:8" ht="12.75" x14ac:dyDescent="0.2">
      <c r="A33" s="75">
        <v>25</v>
      </c>
      <c r="B33" s="80" t="s">
        <v>74</v>
      </c>
      <c r="C33" s="113" t="s">
        <v>75</v>
      </c>
      <c r="D33" s="81" t="s">
        <v>35</v>
      </c>
      <c r="E33" s="75">
        <v>3</v>
      </c>
      <c r="F33" s="75">
        <v>10</v>
      </c>
      <c r="G33" s="75">
        <v>0</v>
      </c>
    </row>
    <row r="34" spans="1:8" ht="12.75" x14ac:dyDescent="0.2">
      <c r="A34" s="75">
        <v>26</v>
      </c>
      <c r="B34" s="78" t="s">
        <v>76</v>
      </c>
      <c r="C34" s="113" t="s">
        <v>77</v>
      </c>
      <c r="D34" s="103" t="s">
        <v>22</v>
      </c>
      <c r="E34" s="73">
        <v>1</v>
      </c>
      <c r="F34" s="73">
        <v>0</v>
      </c>
      <c r="G34" s="73">
        <v>0</v>
      </c>
    </row>
    <row r="35" spans="1:8" ht="12.75" x14ac:dyDescent="0.2">
      <c r="A35" s="75">
        <v>27</v>
      </c>
      <c r="B35" s="125" t="s">
        <v>78</v>
      </c>
      <c r="C35" s="113" t="s">
        <v>79</v>
      </c>
      <c r="D35" s="81" t="s">
        <v>80</v>
      </c>
      <c r="E35" s="73">
        <v>2</v>
      </c>
      <c r="F35" s="75">
        <v>1</v>
      </c>
      <c r="G35" s="75">
        <v>13</v>
      </c>
    </row>
    <row r="36" spans="1:8" ht="12.75" x14ac:dyDescent="0.2">
      <c r="A36" s="75">
        <v>28</v>
      </c>
      <c r="B36" s="78" t="s">
        <v>81</v>
      </c>
      <c r="C36" s="113" t="s">
        <v>82</v>
      </c>
      <c r="D36" s="102" t="s">
        <v>22</v>
      </c>
      <c r="E36" s="77">
        <v>1</v>
      </c>
      <c r="F36" s="75">
        <v>0</v>
      </c>
      <c r="G36" s="75">
        <v>0</v>
      </c>
    </row>
    <row r="37" spans="1:8" ht="12.75" x14ac:dyDescent="0.2">
      <c r="A37" s="75"/>
      <c r="B37" s="17" t="s">
        <v>83</v>
      </c>
      <c r="C37" s="79"/>
      <c r="D37" s="72"/>
      <c r="E37" s="72"/>
      <c r="F37" s="75"/>
      <c r="G37" s="75"/>
    </row>
    <row r="38" spans="1:8" ht="12.75" x14ac:dyDescent="0.2">
      <c r="A38" s="75">
        <v>1</v>
      </c>
      <c r="B38" s="89" t="s">
        <v>84</v>
      </c>
      <c r="C38" s="95" t="s">
        <v>85</v>
      </c>
      <c r="D38" s="102" t="s">
        <v>14</v>
      </c>
      <c r="E38" s="77">
        <v>68</v>
      </c>
      <c r="F38" s="75">
        <v>500</v>
      </c>
      <c r="G38" s="75">
        <v>22</v>
      </c>
    </row>
    <row r="39" spans="1:8" ht="12.75" x14ac:dyDescent="0.2">
      <c r="A39" s="75">
        <v>2</v>
      </c>
      <c r="B39" s="84" t="s">
        <v>86</v>
      </c>
      <c r="C39" s="95" t="s">
        <v>87</v>
      </c>
      <c r="D39" s="101" t="s">
        <v>14</v>
      </c>
      <c r="E39" s="73">
        <v>6</v>
      </c>
      <c r="F39" s="75">
        <v>10</v>
      </c>
      <c r="G39" s="75">
        <v>4</v>
      </c>
      <c r="H39" s="128"/>
    </row>
    <row r="40" spans="1:8" ht="12.75" x14ac:dyDescent="0.2">
      <c r="A40" s="75">
        <v>3</v>
      </c>
      <c r="B40" s="78" t="s">
        <v>88</v>
      </c>
      <c r="C40" s="95" t="s">
        <v>351</v>
      </c>
      <c r="D40" s="101" t="s">
        <v>14</v>
      </c>
      <c r="E40" s="73">
        <v>14</v>
      </c>
      <c r="F40" s="75">
        <v>26</v>
      </c>
      <c r="G40" s="75">
        <v>5</v>
      </c>
    </row>
    <row r="41" spans="1:8" ht="12.75" x14ac:dyDescent="0.2">
      <c r="A41" s="75">
        <v>4</v>
      </c>
      <c r="B41" s="89" t="s">
        <v>90</v>
      </c>
      <c r="C41" s="95" t="s">
        <v>91</v>
      </c>
      <c r="D41" s="101" t="s">
        <v>14</v>
      </c>
      <c r="E41" s="73">
        <v>27</v>
      </c>
      <c r="F41" s="75">
        <v>67</v>
      </c>
      <c r="G41" s="75">
        <v>4</v>
      </c>
    </row>
    <row r="42" spans="1:8" ht="12.75" x14ac:dyDescent="0.2">
      <c r="A42" s="75">
        <v>5</v>
      </c>
      <c r="B42" s="89" t="s">
        <v>92</v>
      </c>
      <c r="C42" s="95" t="s">
        <v>352</v>
      </c>
      <c r="D42" s="101" t="s">
        <v>14</v>
      </c>
      <c r="E42" s="73">
        <v>4</v>
      </c>
      <c r="F42" s="75">
        <v>6</v>
      </c>
      <c r="G42" s="75">
        <v>0</v>
      </c>
    </row>
    <row r="43" spans="1:8" ht="12.75" x14ac:dyDescent="0.2">
      <c r="A43" s="75">
        <v>6</v>
      </c>
      <c r="B43" s="84" t="s">
        <v>94</v>
      </c>
      <c r="C43" s="95" t="s">
        <v>356</v>
      </c>
      <c r="D43" s="100" t="s">
        <v>14</v>
      </c>
      <c r="E43" s="77">
        <v>4</v>
      </c>
      <c r="F43" s="75">
        <v>2</v>
      </c>
      <c r="G43" s="75">
        <v>0</v>
      </c>
    </row>
    <row r="44" spans="1:8" ht="12.75" x14ac:dyDescent="0.2">
      <c r="A44" s="75">
        <v>7</v>
      </c>
      <c r="B44" s="84" t="s">
        <v>96</v>
      </c>
      <c r="C44" s="95" t="s">
        <v>357</v>
      </c>
      <c r="D44" s="101" t="s">
        <v>14</v>
      </c>
      <c r="E44" s="73">
        <v>28</v>
      </c>
      <c r="F44" s="75">
        <v>47</v>
      </c>
      <c r="G44" s="75">
        <v>10</v>
      </c>
    </row>
    <row r="45" spans="1:8" ht="12.75" x14ac:dyDescent="0.2">
      <c r="A45" s="75">
        <v>8</v>
      </c>
      <c r="B45" s="89" t="s">
        <v>98</v>
      </c>
      <c r="C45" s="95" t="s">
        <v>283</v>
      </c>
      <c r="D45" s="101" t="s">
        <v>14</v>
      </c>
      <c r="E45" s="73">
        <v>34</v>
      </c>
      <c r="F45" s="75">
        <v>111</v>
      </c>
      <c r="G45" s="75">
        <v>27</v>
      </c>
    </row>
    <row r="46" spans="1:8" ht="12.75" x14ac:dyDescent="0.2">
      <c r="A46" s="75">
        <v>9</v>
      </c>
      <c r="B46" s="89" t="s">
        <v>100</v>
      </c>
      <c r="C46" s="95" t="s">
        <v>284</v>
      </c>
      <c r="D46" s="101" t="s">
        <v>14</v>
      </c>
      <c r="E46" s="73">
        <v>11</v>
      </c>
      <c r="F46" s="75">
        <v>26</v>
      </c>
      <c r="G46" s="75">
        <v>1</v>
      </c>
    </row>
    <row r="47" spans="1:8" ht="12.75" x14ac:dyDescent="0.2">
      <c r="A47" s="75">
        <v>10</v>
      </c>
      <c r="B47" s="89" t="s">
        <v>3</v>
      </c>
      <c r="C47" s="95" t="s">
        <v>339</v>
      </c>
      <c r="D47" s="101" t="s">
        <v>14</v>
      </c>
      <c r="E47" s="73">
        <v>1</v>
      </c>
      <c r="F47" s="75">
        <v>0</v>
      </c>
      <c r="G47" s="75">
        <v>0</v>
      </c>
    </row>
    <row r="48" spans="1:8" ht="12.75" x14ac:dyDescent="0.2">
      <c r="A48" s="75">
        <v>11</v>
      </c>
      <c r="B48" s="89" t="s">
        <v>269</v>
      </c>
      <c r="C48" s="95" t="s">
        <v>355</v>
      </c>
      <c r="D48" s="101" t="s">
        <v>14</v>
      </c>
      <c r="E48" s="73">
        <v>5</v>
      </c>
      <c r="F48" s="75">
        <v>2</v>
      </c>
      <c r="G48" s="75">
        <v>5</v>
      </c>
    </row>
    <row r="49" spans="1:7" ht="12.75" x14ac:dyDescent="0.2">
      <c r="A49" s="75">
        <v>12</v>
      </c>
      <c r="B49" s="89" t="s">
        <v>105</v>
      </c>
      <c r="C49" s="95" t="s">
        <v>354</v>
      </c>
      <c r="D49" s="101" t="s">
        <v>14</v>
      </c>
      <c r="E49" s="73">
        <v>5</v>
      </c>
      <c r="F49" s="75">
        <v>0</v>
      </c>
      <c r="G49" s="75">
        <v>1</v>
      </c>
    </row>
    <row r="50" spans="1:7" ht="12.75" x14ac:dyDescent="0.2">
      <c r="A50" s="75">
        <v>13</v>
      </c>
      <c r="B50" s="80" t="s">
        <v>107</v>
      </c>
      <c r="C50" s="95" t="s">
        <v>353</v>
      </c>
      <c r="D50" s="103" t="s">
        <v>14</v>
      </c>
      <c r="E50" s="73">
        <v>6</v>
      </c>
      <c r="F50" s="73">
        <v>15</v>
      </c>
      <c r="G50" s="73">
        <v>1</v>
      </c>
    </row>
    <row r="51" spans="1:7" ht="12.75" x14ac:dyDescent="0.2">
      <c r="A51" s="75">
        <v>14</v>
      </c>
      <c r="B51" s="84" t="s">
        <v>109</v>
      </c>
      <c r="C51" s="95" t="s">
        <v>71</v>
      </c>
      <c r="D51" s="103" t="s">
        <v>14</v>
      </c>
      <c r="E51" s="73">
        <v>4</v>
      </c>
      <c r="F51" s="73">
        <v>0</v>
      </c>
      <c r="G51" s="73">
        <v>0</v>
      </c>
    </row>
    <row r="52" spans="1:7" ht="12.75" x14ac:dyDescent="0.2">
      <c r="A52" s="75">
        <v>15</v>
      </c>
      <c r="B52" s="89" t="s">
        <v>259</v>
      </c>
      <c r="C52" s="95" t="s">
        <v>111</v>
      </c>
      <c r="D52" s="103" t="s">
        <v>14</v>
      </c>
      <c r="E52" s="73">
        <v>5</v>
      </c>
      <c r="F52" s="73">
        <v>5</v>
      </c>
      <c r="G52" s="73">
        <v>0</v>
      </c>
    </row>
    <row r="53" spans="1:7" ht="12.75" x14ac:dyDescent="0.2">
      <c r="A53" s="75">
        <v>16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2.75" x14ac:dyDescent="0.2">
      <c r="A54" s="75">
        <v>17</v>
      </c>
      <c r="B54" s="89" t="s">
        <v>114</v>
      </c>
      <c r="C54" s="95" t="s">
        <v>115</v>
      </c>
      <c r="D54" s="103" t="s">
        <v>14</v>
      </c>
      <c r="E54" s="73">
        <v>4</v>
      </c>
      <c r="F54" s="73">
        <v>2</v>
      </c>
      <c r="G54" s="73">
        <v>0</v>
      </c>
    </row>
    <row r="55" spans="1:7" ht="12.75" x14ac:dyDescent="0.2">
      <c r="A55" s="75">
        <v>18</v>
      </c>
      <c r="B55" s="78" t="s">
        <v>350</v>
      </c>
      <c r="C55" s="95" t="s">
        <v>358</v>
      </c>
      <c r="D55" s="103" t="s">
        <v>14</v>
      </c>
      <c r="E55" s="73">
        <v>1</v>
      </c>
      <c r="F55" s="73">
        <v>0</v>
      </c>
      <c r="G55" s="73">
        <v>0</v>
      </c>
    </row>
    <row r="56" spans="1:7" ht="12.75" x14ac:dyDescent="0.2">
      <c r="A56" s="42">
        <v>49</v>
      </c>
      <c r="B56" s="17" t="s">
        <v>116</v>
      </c>
      <c r="C56" s="95"/>
      <c r="D56" s="103"/>
      <c r="E56" s="135">
        <v>592</v>
      </c>
      <c r="F56" s="135">
        <v>1857</v>
      </c>
      <c r="G56" s="135">
        <v>140</v>
      </c>
    </row>
    <row r="57" spans="1:7" ht="15" x14ac:dyDescent="0.25">
      <c r="A57" s="75"/>
      <c r="B57" s="33"/>
      <c r="C57" s="122"/>
      <c r="D57" s="35"/>
      <c r="E57" s="36"/>
      <c r="F57" s="37"/>
      <c r="G57" s="38"/>
    </row>
    <row r="58" spans="1:7" ht="15" x14ac:dyDescent="0.25">
      <c r="A58" s="75"/>
      <c r="B58" s="33"/>
      <c r="C58" s="122"/>
      <c r="D58" s="35"/>
      <c r="E58" s="36"/>
      <c r="F58" s="37"/>
      <c r="G58" s="38"/>
    </row>
    <row r="59" spans="1:7" ht="67.5" x14ac:dyDescent="0.2">
      <c r="A59" s="8" t="s">
        <v>5</v>
      </c>
      <c r="B59" s="17" t="s">
        <v>117</v>
      </c>
      <c r="C59" s="17" t="s">
        <v>7</v>
      </c>
      <c r="D59" s="17" t="s">
        <v>8</v>
      </c>
      <c r="E59" s="39" t="s">
        <v>0</v>
      </c>
      <c r="F59" s="39" t="s">
        <v>118</v>
      </c>
      <c r="G59" s="39" t="s">
        <v>10</v>
      </c>
    </row>
    <row r="60" spans="1:7" ht="12.75" x14ac:dyDescent="0.2">
      <c r="A60" s="75">
        <v>1</v>
      </c>
      <c r="B60" s="84" t="s">
        <v>119</v>
      </c>
      <c r="C60" s="91" t="s">
        <v>120</v>
      </c>
      <c r="D60" s="124" t="s">
        <v>22</v>
      </c>
      <c r="E60" s="74">
        <v>1</v>
      </c>
      <c r="F60" s="76">
        <v>0</v>
      </c>
      <c r="G60" s="76">
        <v>0</v>
      </c>
    </row>
    <row r="61" spans="1:7" ht="12.75" x14ac:dyDescent="0.2">
      <c r="A61" s="75">
        <v>2</v>
      </c>
      <c r="B61" s="84" t="s">
        <v>246</v>
      </c>
      <c r="C61" s="91" t="s">
        <v>271</v>
      </c>
      <c r="D61" s="101" t="s">
        <v>22</v>
      </c>
      <c r="E61" s="73">
        <v>1</v>
      </c>
      <c r="F61" s="106">
        <v>0</v>
      </c>
      <c r="G61" s="106">
        <v>0</v>
      </c>
    </row>
    <row r="62" spans="1:7" ht="12.75" x14ac:dyDescent="0.2">
      <c r="A62" s="75">
        <v>3</v>
      </c>
      <c r="B62" s="84" t="s">
        <v>122</v>
      </c>
      <c r="C62" s="91" t="s">
        <v>272</v>
      </c>
      <c r="D62" s="124" t="s">
        <v>45</v>
      </c>
      <c r="E62" s="74">
        <v>1</v>
      </c>
      <c r="F62" s="106">
        <v>0</v>
      </c>
      <c r="G62" s="106">
        <v>0</v>
      </c>
    </row>
    <row r="63" spans="1:7" ht="12.75" x14ac:dyDescent="0.2">
      <c r="A63" s="75">
        <v>4</v>
      </c>
      <c r="B63" s="80" t="s">
        <v>124</v>
      </c>
      <c r="C63" s="91" t="s">
        <v>273</v>
      </c>
      <c r="D63" s="81" t="s">
        <v>126</v>
      </c>
      <c r="E63" s="75">
        <v>1</v>
      </c>
      <c r="F63" s="106">
        <v>0</v>
      </c>
      <c r="G63" s="106">
        <v>0</v>
      </c>
    </row>
    <row r="64" spans="1:7" ht="12.75" x14ac:dyDescent="0.2">
      <c r="A64" s="75">
        <v>5</v>
      </c>
      <c r="B64" s="80" t="s">
        <v>127</v>
      </c>
      <c r="C64" s="91" t="s">
        <v>274</v>
      </c>
      <c r="D64" s="81" t="s">
        <v>35</v>
      </c>
      <c r="E64" s="75">
        <v>1</v>
      </c>
      <c r="F64" s="106">
        <v>0</v>
      </c>
      <c r="G64" s="106">
        <v>0</v>
      </c>
    </row>
    <row r="65" spans="1:7" ht="12.75" x14ac:dyDescent="0.2">
      <c r="A65" s="75">
        <v>6</v>
      </c>
      <c r="B65" s="80" t="s">
        <v>129</v>
      </c>
      <c r="C65" s="91" t="s">
        <v>275</v>
      </c>
      <c r="D65" s="81" t="s">
        <v>22</v>
      </c>
      <c r="E65" s="75">
        <v>1</v>
      </c>
      <c r="F65" s="106">
        <v>0</v>
      </c>
      <c r="G65" s="106">
        <v>0</v>
      </c>
    </row>
    <row r="66" spans="1:7" ht="12.75" x14ac:dyDescent="0.2">
      <c r="A66" s="75">
        <v>7</v>
      </c>
      <c r="B66" s="80" t="s">
        <v>394</v>
      </c>
      <c r="C66" s="91" t="s">
        <v>276</v>
      </c>
      <c r="D66" s="81" t="s">
        <v>133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v>8</v>
      </c>
      <c r="B67" s="80" t="s">
        <v>2</v>
      </c>
      <c r="C67" s="91" t="s">
        <v>277</v>
      </c>
      <c r="D67" s="81" t="s">
        <v>135</v>
      </c>
      <c r="E67" s="75">
        <v>1</v>
      </c>
      <c r="F67" s="106">
        <v>0</v>
      </c>
      <c r="G67" s="106">
        <v>0</v>
      </c>
    </row>
    <row r="68" spans="1:7" ht="12.75" x14ac:dyDescent="0.2">
      <c r="A68" s="75">
        <v>9</v>
      </c>
      <c r="B68" s="80" t="s">
        <v>136</v>
      </c>
      <c r="C68" s="91" t="s">
        <v>278</v>
      </c>
      <c r="D68" s="81" t="s">
        <v>37</v>
      </c>
      <c r="E68" s="75">
        <v>2</v>
      </c>
      <c r="F68" s="106">
        <v>0</v>
      </c>
      <c r="G68" s="106">
        <v>0</v>
      </c>
    </row>
    <row r="69" spans="1:7" ht="12.75" x14ac:dyDescent="0.2">
      <c r="A69" s="75">
        <v>10</v>
      </c>
      <c r="B69" s="80" t="s">
        <v>252</v>
      </c>
      <c r="C69" s="91" t="s">
        <v>279</v>
      </c>
      <c r="D69" s="81" t="s">
        <v>139</v>
      </c>
      <c r="E69" s="75">
        <v>1</v>
      </c>
      <c r="F69" s="106">
        <v>0</v>
      </c>
      <c r="G69" s="106">
        <v>0</v>
      </c>
    </row>
    <row r="70" spans="1:7" ht="12.75" x14ac:dyDescent="0.2">
      <c r="A70" s="75">
        <v>11</v>
      </c>
      <c r="B70" s="80" t="s">
        <v>140</v>
      </c>
      <c r="C70" s="91" t="s">
        <v>280</v>
      </c>
      <c r="D70" s="81" t="s">
        <v>22</v>
      </c>
      <c r="E70" s="75">
        <v>1</v>
      </c>
      <c r="F70" s="106">
        <v>0</v>
      </c>
      <c r="G70" s="106">
        <v>0</v>
      </c>
    </row>
    <row r="71" spans="1:7" ht="12.75" x14ac:dyDescent="0.2">
      <c r="A71" s="75">
        <v>12</v>
      </c>
      <c r="B71" s="107" t="s">
        <v>142</v>
      </c>
      <c r="C71" s="91" t="s">
        <v>281</v>
      </c>
      <c r="D71" s="101" t="s">
        <v>22</v>
      </c>
      <c r="E71" s="73">
        <v>1</v>
      </c>
      <c r="F71" s="106">
        <v>0</v>
      </c>
      <c r="G71" s="106">
        <v>0</v>
      </c>
    </row>
    <row r="72" spans="1:7" ht="12.75" x14ac:dyDescent="0.2">
      <c r="A72" s="75">
        <v>13</v>
      </c>
      <c r="B72" s="107" t="s">
        <v>144</v>
      </c>
      <c r="C72" s="91" t="s">
        <v>282</v>
      </c>
      <c r="D72" s="101" t="s">
        <v>68</v>
      </c>
      <c r="E72" s="73">
        <v>1</v>
      </c>
      <c r="F72" s="106">
        <v>0</v>
      </c>
      <c r="G72" s="106">
        <v>0</v>
      </c>
    </row>
    <row r="73" spans="1:7" ht="12.75" x14ac:dyDescent="0.2">
      <c r="A73" s="75">
        <v>14</v>
      </c>
      <c r="B73" s="78" t="s">
        <v>147</v>
      </c>
      <c r="C73" s="91" t="s">
        <v>148</v>
      </c>
      <c r="D73" s="101" t="s">
        <v>139</v>
      </c>
      <c r="E73" s="72">
        <v>1</v>
      </c>
      <c r="F73" s="106">
        <v>0</v>
      </c>
      <c r="G73" s="106">
        <v>0</v>
      </c>
    </row>
    <row r="74" spans="1:7" ht="12.75" x14ac:dyDescent="0.2">
      <c r="A74" s="75">
        <v>15</v>
      </c>
      <c r="B74" s="84" t="s">
        <v>149</v>
      </c>
      <c r="C74" s="91" t="s">
        <v>150</v>
      </c>
      <c r="D74" s="101" t="s">
        <v>22</v>
      </c>
      <c r="E74" s="77">
        <v>1</v>
      </c>
      <c r="F74" s="106">
        <v>0</v>
      </c>
      <c r="G74" s="106">
        <v>0</v>
      </c>
    </row>
    <row r="75" spans="1:7" ht="12.75" x14ac:dyDescent="0.2">
      <c r="A75" s="75">
        <v>16</v>
      </c>
      <c r="B75" s="78" t="s">
        <v>255</v>
      </c>
      <c r="C75" s="91" t="s">
        <v>151</v>
      </c>
      <c r="D75" s="81" t="s">
        <v>22</v>
      </c>
      <c r="E75" s="75">
        <v>1</v>
      </c>
      <c r="F75" s="106">
        <v>0</v>
      </c>
      <c r="G75" s="106">
        <v>0</v>
      </c>
    </row>
    <row r="76" spans="1:7" ht="12.75" x14ac:dyDescent="0.2">
      <c r="A76" s="75">
        <v>17</v>
      </c>
      <c r="B76" s="80" t="s">
        <v>152</v>
      </c>
      <c r="C76" s="91" t="s">
        <v>153</v>
      </c>
      <c r="D76" s="81" t="s">
        <v>35</v>
      </c>
      <c r="E76" s="75">
        <v>1</v>
      </c>
      <c r="F76" s="106">
        <v>0</v>
      </c>
      <c r="G76" s="106">
        <v>0</v>
      </c>
    </row>
    <row r="77" spans="1:7" ht="12.75" x14ac:dyDescent="0.2">
      <c r="A77" s="75">
        <v>18</v>
      </c>
      <c r="B77" s="80" t="s">
        <v>154</v>
      </c>
      <c r="C77" s="91" t="s">
        <v>155</v>
      </c>
      <c r="D77" s="81" t="s">
        <v>62</v>
      </c>
      <c r="E77" s="75">
        <v>1</v>
      </c>
      <c r="F77" s="106">
        <v>0</v>
      </c>
      <c r="G77" s="106">
        <v>0</v>
      </c>
    </row>
    <row r="78" spans="1:7" ht="12.75" x14ac:dyDescent="0.2">
      <c r="A78" s="75">
        <v>19</v>
      </c>
      <c r="B78" s="80" t="s">
        <v>156</v>
      </c>
      <c r="C78" s="91" t="s">
        <v>157</v>
      </c>
      <c r="D78" s="81" t="s">
        <v>22</v>
      </c>
      <c r="E78" s="75">
        <v>1</v>
      </c>
      <c r="F78" s="106">
        <v>0</v>
      </c>
      <c r="G78" s="106">
        <v>0</v>
      </c>
    </row>
    <row r="79" spans="1:7" ht="12.75" x14ac:dyDescent="0.2">
      <c r="A79" s="75">
        <v>20</v>
      </c>
      <c r="B79" s="80" t="s">
        <v>158</v>
      </c>
      <c r="C79" s="91" t="s">
        <v>159</v>
      </c>
      <c r="D79" s="81" t="s">
        <v>139</v>
      </c>
      <c r="E79" s="75">
        <v>1</v>
      </c>
      <c r="F79" s="75">
        <v>0</v>
      </c>
      <c r="G79" s="75">
        <v>0</v>
      </c>
    </row>
    <row r="80" spans="1:7" ht="12.75" x14ac:dyDescent="0.2">
      <c r="A80" s="75">
        <v>21</v>
      </c>
      <c r="B80" s="80" t="s">
        <v>160</v>
      </c>
      <c r="C80" s="91" t="s">
        <v>161</v>
      </c>
      <c r="D80" s="81" t="s">
        <v>133</v>
      </c>
      <c r="E80" s="75">
        <v>1</v>
      </c>
      <c r="F80" s="106">
        <v>0</v>
      </c>
      <c r="G80" s="106">
        <v>0</v>
      </c>
    </row>
    <row r="81" spans="1:7" ht="12.75" x14ac:dyDescent="0.2">
      <c r="A81" s="75">
        <v>22</v>
      </c>
      <c r="B81" s="81" t="s">
        <v>162</v>
      </c>
      <c r="C81" s="91" t="s">
        <v>163</v>
      </c>
      <c r="D81" s="81" t="s">
        <v>164</v>
      </c>
      <c r="E81" s="75">
        <v>1</v>
      </c>
      <c r="F81" s="106">
        <v>0</v>
      </c>
      <c r="G81" s="106">
        <v>0</v>
      </c>
    </row>
    <row r="82" spans="1:7" ht="12.75" x14ac:dyDescent="0.2">
      <c r="A82" s="75">
        <v>23</v>
      </c>
      <c r="B82" s="81" t="s">
        <v>383</v>
      </c>
      <c r="C82" s="91" t="s">
        <v>242</v>
      </c>
      <c r="D82" s="81" t="s">
        <v>164</v>
      </c>
      <c r="E82" s="75">
        <v>1</v>
      </c>
      <c r="F82" s="106">
        <v>0</v>
      </c>
      <c r="G82" s="106">
        <v>0</v>
      </c>
    </row>
    <row r="83" spans="1:7" ht="12.75" x14ac:dyDescent="0.2">
      <c r="A83" s="75">
        <v>24</v>
      </c>
      <c r="B83" s="132" t="s">
        <v>261</v>
      </c>
      <c r="C83" s="91" t="s">
        <v>166</v>
      </c>
      <c r="D83" s="81" t="s">
        <v>164</v>
      </c>
      <c r="E83" s="73">
        <v>1</v>
      </c>
      <c r="F83" s="106">
        <v>0</v>
      </c>
      <c r="G83" s="106">
        <v>0</v>
      </c>
    </row>
    <row r="84" spans="1:7" ht="25.5" x14ac:dyDescent="0.2">
      <c r="A84" s="75">
        <v>25</v>
      </c>
      <c r="B84" s="121" t="s">
        <v>167</v>
      </c>
      <c r="C84" s="91" t="s">
        <v>168</v>
      </c>
      <c r="D84" s="81" t="s">
        <v>139</v>
      </c>
      <c r="E84" s="73">
        <v>1</v>
      </c>
      <c r="F84" s="106">
        <v>0</v>
      </c>
      <c r="G84" s="106">
        <v>0</v>
      </c>
    </row>
    <row r="85" spans="1:7" ht="12.75" x14ac:dyDescent="0.2">
      <c r="A85" s="75">
        <v>26</v>
      </c>
      <c r="B85" s="81" t="s">
        <v>169</v>
      </c>
      <c r="C85" s="91" t="s">
        <v>367</v>
      </c>
      <c r="D85" s="81" t="s">
        <v>171</v>
      </c>
      <c r="E85" s="73">
        <v>1</v>
      </c>
      <c r="F85" s="106">
        <v>0</v>
      </c>
      <c r="G85" s="106">
        <v>0</v>
      </c>
    </row>
    <row r="86" spans="1:7" ht="12.75" x14ac:dyDescent="0.2">
      <c r="A86" s="75">
        <v>27</v>
      </c>
      <c r="B86" s="81" t="s">
        <v>235</v>
      </c>
      <c r="C86" s="91" t="s">
        <v>368</v>
      </c>
      <c r="D86" s="81" t="s">
        <v>171</v>
      </c>
      <c r="E86" s="73">
        <v>1</v>
      </c>
      <c r="F86" s="106">
        <v>0</v>
      </c>
      <c r="G86" s="106">
        <v>0</v>
      </c>
    </row>
    <row r="87" spans="1:7" ht="12.75" x14ac:dyDescent="0.2">
      <c r="A87" s="42">
        <v>27</v>
      </c>
      <c r="B87" s="43" t="s">
        <v>172</v>
      </c>
      <c r="C87" s="91"/>
      <c r="D87" s="81"/>
      <c r="E87" s="135">
        <v>28</v>
      </c>
      <c r="F87" s="135">
        <v>0</v>
      </c>
      <c r="G87" s="135">
        <v>0</v>
      </c>
    </row>
    <row r="88" spans="1:7" s="7" customFormat="1" ht="12.75" x14ac:dyDescent="0.2">
      <c r="A88" s="18"/>
      <c r="B88" s="46"/>
      <c r="C88" s="82"/>
      <c r="D88" s="75"/>
      <c r="E88" s="46"/>
      <c r="F88" s="46"/>
      <c r="G88" s="46"/>
    </row>
    <row r="89" spans="1:7" s="7" customFormat="1" ht="12.75" x14ac:dyDescent="0.2">
      <c r="A89" s="18"/>
      <c r="B89" s="46"/>
      <c r="C89" s="82"/>
      <c r="D89" s="75"/>
      <c r="E89" s="46"/>
      <c r="F89" s="46"/>
      <c r="G89" s="46"/>
    </row>
    <row r="90" spans="1:7" s="7" customFormat="1" ht="12.75" x14ac:dyDescent="0.2">
      <c r="A90" s="18"/>
      <c r="B90" s="81"/>
      <c r="C90" s="82"/>
      <c r="D90" s="75"/>
      <c r="E90" s="46"/>
      <c r="F90" s="46"/>
      <c r="G90" s="46"/>
    </row>
    <row r="91" spans="1:7" ht="12.75" x14ac:dyDescent="0.2">
      <c r="A91" s="18"/>
      <c r="B91" s="46"/>
      <c r="C91" s="82"/>
      <c r="D91" s="75"/>
      <c r="E91" s="46"/>
      <c r="F91" s="46"/>
      <c r="G91" s="46"/>
    </row>
    <row r="92" spans="1:7" ht="12.75" x14ac:dyDescent="0.2">
      <c r="A92" s="18"/>
      <c r="B92" s="46"/>
      <c r="C92" s="82"/>
      <c r="D92" s="75"/>
      <c r="E92" s="46"/>
      <c r="F92" s="46"/>
      <c r="G92" s="46"/>
    </row>
    <row r="93" spans="1:7" ht="12.75" x14ac:dyDescent="0.2">
      <c r="A93" s="18"/>
      <c r="B93" s="46"/>
      <c r="C93" s="82"/>
      <c r="D93" s="75"/>
      <c r="E93" s="46"/>
      <c r="F93" s="46"/>
      <c r="G93" s="46"/>
    </row>
    <row r="94" spans="1:7" ht="12.75" x14ac:dyDescent="0.2">
      <c r="A94" s="18"/>
      <c r="B94" s="46"/>
      <c r="C94" s="82"/>
      <c r="D94" s="75"/>
      <c r="E94" s="46"/>
      <c r="F94" s="46"/>
      <c r="G94" s="46"/>
    </row>
    <row r="95" spans="1:7" ht="67.5" x14ac:dyDescent="0.2">
      <c r="A95" s="47" t="s">
        <v>5</v>
      </c>
      <c r="B95" s="48" t="s">
        <v>173</v>
      </c>
      <c r="C95" s="17" t="s">
        <v>7</v>
      </c>
      <c r="D95" s="17" t="s">
        <v>8</v>
      </c>
      <c r="E95" s="17" t="s">
        <v>0</v>
      </c>
      <c r="F95" s="17" t="s">
        <v>118</v>
      </c>
      <c r="G95" s="17" t="s">
        <v>10</v>
      </c>
    </row>
    <row r="96" spans="1:7" ht="12.75" x14ac:dyDescent="0.2">
      <c r="A96" s="75">
        <v>1</v>
      </c>
      <c r="B96" s="78" t="s">
        <v>386</v>
      </c>
      <c r="C96" s="126" t="s">
        <v>362</v>
      </c>
      <c r="D96" s="100" t="s">
        <v>62</v>
      </c>
      <c r="E96" s="81">
        <v>1</v>
      </c>
      <c r="F96" s="103">
        <v>0</v>
      </c>
      <c r="G96" s="103">
        <v>0</v>
      </c>
    </row>
    <row r="97" spans="1:7" ht="12.75" x14ac:dyDescent="0.2">
      <c r="A97" s="75">
        <v>2</v>
      </c>
      <c r="B97" s="80" t="s">
        <v>175</v>
      </c>
      <c r="C97" s="126" t="s">
        <v>176</v>
      </c>
      <c r="D97" s="81" t="s">
        <v>43</v>
      </c>
      <c r="E97" s="81">
        <v>1</v>
      </c>
      <c r="F97" s="103">
        <v>0</v>
      </c>
      <c r="G97" s="103">
        <v>0</v>
      </c>
    </row>
    <row r="98" spans="1:7" ht="12.75" x14ac:dyDescent="0.2">
      <c r="A98" s="75">
        <v>3</v>
      </c>
      <c r="B98" s="80" t="s">
        <v>387</v>
      </c>
      <c r="C98" s="126" t="s">
        <v>177</v>
      </c>
      <c r="D98" s="100" t="s">
        <v>126</v>
      </c>
      <c r="E98" s="81">
        <v>1</v>
      </c>
      <c r="F98" s="103">
        <v>0</v>
      </c>
      <c r="G98" s="103">
        <v>0</v>
      </c>
    </row>
    <row r="99" spans="1:7" ht="12.75" x14ac:dyDescent="0.2">
      <c r="A99" s="75">
        <v>4</v>
      </c>
      <c r="B99" s="80" t="s">
        <v>178</v>
      </c>
      <c r="C99" s="126" t="s">
        <v>179</v>
      </c>
      <c r="D99" s="81" t="s">
        <v>14</v>
      </c>
      <c r="E99" s="81">
        <v>1</v>
      </c>
      <c r="F99" s="103">
        <v>0</v>
      </c>
      <c r="G99" s="103">
        <v>0</v>
      </c>
    </row>
    <row r="100" spans="1:7" ht="12.75" x14ac:dyDescent="0.2">
      <c r="A100" s="75">
        <v>5</v>
      </c>
      <c r="B100" s="80" t="s">
        <v>388</v>
      </c>
      <c r="C100" s="126" t="s">
        <v>375</v>
      </c>
      <c r="D100" s="109" t="s">
        <v>181</v>
      </c>
      <c r="E100" s="81">
        <v>1</v>
      </c>
      <c r="F100" s="103">
        <v>0</v>
      </c>
      <c r="G100" s="103">
        <v>0</v>
      </c>
    </row>
    <row r="101" spans="1:7" ht="12.75" x14ac:dyDescent="0.2">
      <c r="A101" s="75">
        <v>6</v>
      </c>
      <c r="B101" s="80" t="s">
        <v>182</v>
      </c>
      <c r="C101" s="126" t="s">
        <v>376</v>
      </c>
      <c r="D101" s="103" t="s">
        <v>181</v>
      </c>
      <c r="E101" s="81">
        <v>1</v>
      </c>
      <c r="F101" s="103">
        <v>0</v>
      </c>
      <c r="G101" s="103">
        <v>0</v>
      </c>
    </row>
    <row r="102" spans="1:7" ht="12.75" x14ac:dyDescent="0.2">
      <c r="A102" s="75">
        <v>7</v>
      </c>
      <c r="B102" s="80" t="s">
        <v>184</v>
      </c>
      <c r="C102" s="126" t="s">
        <v>185</v>
      </c>
      <c r="D102" s="81" t="s">
        <v>181</v>
      </c>
      <c r="E102" s="81">
        <v>1</v>
      </c>
      <c r="F102" s="103">
        <v>0</v>
      </c>
      <c r="G102" s="103">
        <v>0</v>
      </c>
    </row>
    <row r="103" spans="1:7" ht="12.75" x14ac:dyDescent="0.2">
      <c r="A103" s="75">
        <v>8</v>
      </c>
      <c r="B103" s="80" t="s">
        <v>186</v>
      </c>
      <c r="C103" s="126" t="s">
        <v>377</v>
      </c>
      <c r="D103" s="81" t="s">
        <v>188</v>
      </c>
      <c r="E103" s="81">
        <v>1</v>
      </c>
      <c r="F103" s="103">
        <v>0</v>
      </c>
      <c r="G103" s="103">
        <v>0</v>
      </c>
    </row>
    <row r="104" spans="1:7" ht="12.75" x14ac:dyDescent="0.2">
      <c r="A104" s="75">
        <v>9</v>
      </c>
      <c r="B104" s="80" t="s">
        <v>189</v>
      </c>
      <c r="C104" s="126" t="s">
        <v>378</v>
      </c>
      <c r="D104" s="81" t="s">
        <v>181</v>
      </c>
      <c r="E104" s="81">
        <v>1</v>
      </c>
      <c r="F104" s="103">
        <v>0</v>
      </c>
      <c r="G104" s="103">
        <v>0</v>
      </c>
    </row>
    <row r="105" spans="1:7" ht="12.75" x14ac:dyDescent="0.2">
      <c r="A105" s="75">
        <v>10</v>
      </c>
      <c r="B105" s="83" t="s">
        <v>190</v>
      </c>
      <c r="C105" s="126" t="s">
        <v>361</v>
      </c>
      <c r="D105" s="101" t="s">
        <v>20</v>
      </c>
      <c r="E105" s="101">
        <v>1</v>
      </c>
      <c r="F105" s="103">
        <v>0</v>
      </c>
      <c r="G105" s="103">
        <v>0</v>
      </c>
    </row>
    <row r="106" spans="1:7" ht="12.75" x14ac:dyDescent="0.2">
      <c r="A106" s="75">
        <v>11</v>
      </c>
      <c r="B106" s="83" t="s">
        <v>192</v>
      </c>
      <c r="C106" s="126" t="s">
        <v>359</v>
      </c>
      <c r="D106" s="81" t="s">
        <v>43</v>
      </c>
      <c r="E106" s="101">
        <v>1</v>
      </c>
      <c r="F106" s="103">
        <v>0</v>
      </c>
      <c r="G106" s="103">
        <v>0</v>
      </c>
    </row>
    <row r="107" spans="1:7" ht="12.75" x14ac:dyDescent="0.2">
      <c r="A107" s="75">
        <v>12</v>
      </c>
      <c r="B107" s="83" t="s">
        <v>194</v>
      </c>
      <c r="C107" s="126" t="s">
        <v>365</v>
      </c>
      <c r="D107" s="101" t="s">
        <v>20</v>
      </c>
      <c r="E107" s="81">
        <v>1</v>
      </c>
      <c r="F107" s="103">
        <v>0</v>
      </c>
      <c r="G107" s="103">
        <v>0</v>
      </c>
    </row>
    <row r="108" spans="1:7" ht="12.75" x14ac:dyDescent="0.2">
      <c r="A108" s="75">
        <v>13</v>
      </c>
      <c r="B108" s="81" t="s">
        <v>196</v>
      </c>
      <c r="C108" s="126" t="s">
        <v>197</v>
      </c>
      <c r="D108" s="81" t="s">
        <v>181</v>
      </c>
      <c r="E108" s="81">
        <v>1</v>
      </c>
      <c r="F108" s="103">
        <v>0</v>
      </c>
      <c r="G108" s="103">
        <v>0</v>
      </c>
    </row>
    <row r="109" spans="1:7" ht="12.75" x14ac:dyDescent="0.2">
      <c r="A109" s="75">
        <v>14</v>
      </c>
      <c r="B109" s="81" t="s">
        <v>371</v>
      </c>
      <c r="C109" s="126" t="s">
        <v>373</v>
      </c>
      <c r="D109" s="81" t="s">
        <v>370</v>
      </c>
      <c r="E109" s="81">
        <v>1</v>
      </c>
      <c r="F109" s="103">
        <v>0</v>
      </c>
      <c r="G109" s="103">
        <v>0</v>
      </c>
    </row>
    <row r="110" spans="1:7" ht="12.75" x14ac:dyDescent="0.2">
      <c r="A110" s="75">
        <v>15</v>
      </c>
      <c r="B110" s="81" t="s">
        <v>379</v>
      </c>
      <c r="C110" s="126" t="s">
        <v>380</v>
      </c>
      <c r="D110" s="81" t="s">
        <v>381</v>
      </c>
      <c r="E110" s="81">
        <v>1</v>
      </c>
      <c r="F110" s="103">
        <v>0</v>
      </c>
      <c r="G110" s="103">
        <v>0</v>
      </c>
    </row>
    <row r="111" spans="1:7" ht="15" x14ac:dyDescent="0.25">
      <c r="A111" s="75"/>
      <c r="B111" s="130"/>
      <c r="C111" s="126"/>
      <c r="D111" s="75"/>
      <c r="E111" s="131">
        <v>15</v>
      </c>
      <c r="F111" s="131">
        <v>0</v>
      </c>
      <c r="G111" s="131">
        <v>0</v>
      </c>
    </row>
    <row r="112" spans="1:7" ht="12.75" x14ac:dyDescent="0.2">
      <c r="A112" s="18"/>
      <c r="B112" s="81"/>
      <c r="C112" s="82"/>
      <c r="D112" s="75"/>
      <c r="E112" s="18"/>
      <c r="F112" s="46"/>
      <c r="G112" s="46"/>
    </row>
    <row r="113" spans="1:7" ht="12.75" x14ac:dyDescent="0.2">
      <c r="A113" s="42">
        <f>A86+A56+A110</f>
        <v>91</v>
      </c>
      <c r="B113" s="51" t="s">
        <v>198</v>
      </c>
      <c r="C113" s="104"/>
      <c r="D113" s="108"/>
      <c r="E113" s="52">
        <v>635</v>
      </c>
      <c r="F113" s="52">
        <v>1857</v>
      </c>
      <c r="G113" s="52">
        <v>140</v>
      </c>
    </row>
    <row r="114" spans="1:7" ht="12.75" x14ac:dyDescent="0.2">
      <c r="A114" s="18"/>
      <c r="B114" s="53"/>
      <c r="C114" s="82"/>
      <c r="D114" s="75"/>
      <c r="E114" s="54"/>
      <c r="F114" s="54"/>
      <c r="G114" s="54"/>
    </row>
    <row r="115" spans="1:7" ht="45" x14ac:dyDescent="0.2">
      <c r="A115" s="47" t="s">
        <v>5</v>
      </c>
      <c r="B115" s="55" t="s">
        <v>199</v>
      </c>
      <c r="C115" s="6" t="s">
        <v>7</v>
      </c>
      <c r="D115" s="5" t="s">
        <v>8</v>
      </c>
      <c r="E115" s="5" t="s">
        <v>200</v>
      </c>
      <c r="F115" s="38"/>
      <c r="G115" s="38"/>
    </row>
    <row r="116" spans="1:7" x14ac:dyDescent="0.2">
      <c r="A116" s="56">
        <v>1</v>
      </c>
      <c r="B116" s="2" t="s">
        <v>1</v>
      </c>
      <c r="C116" s="117" t="s">
        <v>54</v>
      </c>
      <c r="D116" s="38" t="s">
        <v>146</v>
      </c>
      <c r="E116" s="70" t="s">
        <v>203</v>
      </c>
      <c r="F116" s="38"/>
      <c r="G116" s="38"/>
    </row>
    <row r="117" spans="1:7" x14ac:dyDescent="0.2">
      <c r="A117" s="56"/>
      <c r="C117" s="117"/>
      <c r="D117" s="38"/>
      <c r="E117" s="70"/>
      <c r="F117" s="38"/>
      <c r="G117" s="38"/>
    </row>
    <row r="118" spans="1:7" x14ac:dyDescent="0.2">
      <c r="A118" s="56"/>
      <c r="C118" s="117"/>
      <c r="D118" s="38"/>
      <c r="E118" s="70"/>
      <c r="F118" s="38"/>
      <c r="G118" s="38"/>
    </row>
    <row r="119" spans="1:7" x14ac:dyDescent="0.2">
      <c r="A119" s="56"/>
      <c r="C119" s="117"/>
      <c r="D119" s="38"/>
      <c r="E119" s="70"/>
      <c r="F119" s="38"/>
      <c r="G119" s="38"/>
    </row>
    <row r="120" spans="1:7" ht="15" x14ac:dyDescent="0.25">
      <c r="A120" s="55" t="s">
        <v>204</v>
      </c>
      <c r="B120" s="122"/>
      <c r="C120" s="122"/>
      <c r="D120" s="38"/>
      <c r="E120" s="38"/>
      <c r="F120" s="38"/>
      <c r="G120" s="38"/>
    </row>
    <row r="121" spans="1:7" ht="15" x14ac:dyDescent="0.25">
      <c r="A121" s="56"/>
      <c r="B121" s="58" t="s">
        <v>205</v>
      </c>
      <c r="C121" s="122"/>
      <c r="D121" s="38"/>
      <c r="E121" s="38"/>
      <c r="F121" s="38"/>
      <c r="G121" s="38"/>
    </row>
    <row r="122" spans="1:7" ht="15" x14ac:dyDescent="0.25">
      <c r="A122" s="57"/>
      <c r="B122" s="2" t="s">
        <v>206</v>
      </c>
      <c r="C122" s="122"/>
      <c r="D122" s="38"/>
      <c r="E122" s="38"/>
      <c r="F122" s="38"/>
      <c r="G122" s="38"/>
    </row>
    <row r="123" spans="1:7" ht="15" x14ac:dyDescent="0.25">
      <c r="A123" s="59" t="s">
        <v>207</v>
      </c>
      <c r="B123" s="7" t="s">
        <v>332</v>
      </c>
      <c r="C123" s="61"/>
      <c r="D123" s="62"/>
      <c r="E123" s="122"/>
      <c r="F123" s="122"/>
      <c r="G123" s="122"/>
    </row>
    <row r="124" spans="1:7" ht="15" x14ac:dyDescent="0.25">
      <c r="A124" s="59" t="s">
        <v>208</v>
      </c>
      <c r="B124" s="2" t="s">
        <v>212</v>
      </c>
      <c r="C124" s="63"/>
      <c r="D124" s="62"/>
      <c r="E124" s="122"/>
      <c r="F124" s="122"/>
      <c r="G124" s="122"/>
    </row>
    <row r="125" spans="1:7" ht="15" x14ac:dyDescent="0.25">
      <c r="A125" s="59" t="s">
        <v>209</v>
      </c>
      <c r="B125" s="2" t="s">
        <v>214</v>
      </c>
      <c r="C125" s="64"/>
      <c r="D125" s="62"/>
      <c r="E125" s="122"/>
      <c r="F125" s="122"/>
      <c r="G125" s="122"/>
    </row>
    <row r="126" spans="1:7" ht="15" x14ac:dyDescent="0.25">
      <c r="A126" s="59" t="s">
        <v>210</v>
      </c>
      <c r="B126" s="2" t="s">
        <v>216</v>
      </c>
      <c r="C126" s="64"/>
      <c r="D126" s="62"/>
      <c r="E126" s="122"/>
      <c r="F126" s="122"/>
      <c r="G126" s="122"/>
    </row>
    <row r="127" spans="1:7" ht="15" x14ac:dyDescent="0.25">
      <c r="A127" s="59" t="s">
        <v>211</v>
      </c>
      <c r="B127" s="65" t="s">
        <v>218</v>
      </c>
      <c r="C127" s="66"/>
      <c r="D127" s="62"/>
      <c r="E127" s="122"/>
      <c r="F127" s="122"/>
      <c r="G127" s="122"/>
    </row>
    <row r="128" spans="1:7" ht="15" x14ac:dyDescent="0.25">
      <c r="A128" s="59" t="s">
        <v>213</v>
      </c>
      <c r="B128" s="65" t="s">
        <v>220</v>
      </c>
      <c r="C128" s="64"/>
      <c r="D128" s="62"/>
      <c r="E128" s="122"/>
      <c r="F128" s="122"/>
      <c r="G128" s="122"/>
    </row>
    <row r="129" spans="1:7" ht="15" x14ac:dyDescent="0.25">
      <c r="A129" s="59" t="s">
        <v>215</v>
      </c>
      <c r="B129" s="7" t="s">
        <v>241</v>
      </c>
      <c r="C129" s="2"/>
      <c r="D129" s="122"/>
      <c r="E129" s="38"/>
      <c r="F129" s="38"/>
      <c r="G129" s="122"/>
    </row>
    <row r="130" spans="1:7" ht="15" x14ac:dyDescent="0.25">
      <c r="A130" s="59" t="s">
        <v>217</v>
      </c>
      <c r="B130" s="7" t="s">
        <v>223</v>
      </c>
      <c r="C130" s="2"/>
      <c r="D130" s="122"/>
      <c r="E130" s="38"/>
      <c r="F130" s="67"/>
      <c r="G130" s="122"/>
    </row>
    <row r="131" spans="1:7" ht="15" x14ac:dyDescent="0.25">
      <c r="A131" s="59" t="s">
        <v>219</v>
      </c>
      <c r="B131" s="68" t="s">
        <v>331</v>
      </c>
      <c r="C131" s="122"/>
      <c r="D131" s="122"/>
      <c r="E131" s="122"/>
      <c r="F131" s="38"/>
      <c r="G131" s="38"/>
    </row>
    <row r="132" spans="1:7" ht="15" x14ac:dyDescent="0.25">
      <c r="A132" s="59" t="s">
        <v>221</v>
      </c>
      <c r="B132" s="2" t="s">
        <v>227</v>
      </c>
      <c r="C132" s="122"/>
      <c r="D132" s="122"/>
      <c r="E132" s="122"/>
      <c r="F132" s="38"/>
      <c r="G132" s="38"/>
    </row>
    <row r="133" spans="1:7" ht="15" x14ac:dyDescent="0.25">
      <c r="A133" s="59" t="s">
        <v>222</v>
      </c>
      <c r="B133" s="7" t="s">
        <v>229</v>
      </c>
      <c r="C133" s="57"/>
      <c r="D133" s="57"/>
      <c r="E133" s="38"/>
      <c r="F133" s="38"/>
      <c r="G133" s="122"/>
    </row>
    <row r="134" spans="1:7" ht="15" x14ac:dyDescent="0.25">
      <c r="A134" s="59" t="s">
        <v>224</v>
      </c>
      <c r="B134" s="7" t="s">
        <v>231</v>
      </c>
      <c r="C134" s="69"/>
      <c r="D134" s="57"/>
      <c r="E134" s="35"/>
      <c r="F134" s="38"/>
      <c r="G134" s="38"/>
    </row>
    <row r="135" spans="1:7" x14ac:dyDescent="0.2">
      <c r="A135" s="59" t="s">
        <v>226</v>
      </c>
      <c r="B135" s="7" t="s">
        <v>240</v>
      </c>
      <c r="C135" s="63"/>
      <c r="D135" s="57"/>
      <c r="E135" s="57"/>
      <c r="F135" s="38"/>
      <c r="G135" s="38"/>
    </row>
    <row r="136" spans="1:7" ht="15" x14ac:dyDescent="0.25">
      <c r="A136" s="59" t="s">
        <v>228</v>
      </c>
      <c r="B136" s="7" t="s">
        <v>234</v>
      </c>
      <c r="C136" s="38"/>
      <c r="D136" s="38"/>
      <c r="E136" s="38"/>
      <c r="F136" s="38"/>
      <c r="G136" s="122"/>
    </row>
    <row r="137" spans="1:7" ht="15" x14ac:dyDescent="0.25">
      <c r="A137" s="123" t="s">
        <v>230</v>
      </c>
      <c r="B137" s="2" t="s">
        <v>247</v>
      </c>
      <c r="C137" s="122"/>
      <c r="D137" s="122"/>
      <c r="E137" s="122"/>
      <c r="F137" s="122"/>
      <c r="G137" s="122"/>
    </row>
    <row r="138" spans="1:7" ht="15" x14ac:dyDescent="0.25">
      <c r="A138" s="123" t="s">
        <v>232</v>
      </c>
      <c r="B138" s="2" t="s">
        <v>248</v>
      </c>
      <c r="C138" s="2"/>
      <c r="D138" s="122"/>
      <c r="E138" s="122"/>
      <c r="F138" s="122"/>
      <c r="G138" s="122"/>
    </row>
    <row r="139" spans="1:7" ht="15" x14ac:dyDescent="0.25">
      <c r="A139" s="59" t="s">
        <v>233</v>
      </c>
      <c r="B139" s="2" t="s">
        <v>236</v>
      </c>
      <c r="C139" s="122"/>
      <c r="D139" s="122"/>
      <c r="E139" s="122"/>
      <c r="F139" s="122"/>
      <c r="G139" s="122"/>
    </row>
    <row r="140" spans="1:7" ht="15" x14ac:dyDescent="0.25">
      <c r="A140" s="59" t="s">
        <v>343</v>
      </c>
      <c r="B140" s="2" t="s">
        <v>345</v>
      </c>
      <c r="C140" s="122"/>
      <c r="D140" s="122"/>
      <c r="E140" s="122"/>
      <c r="F140" s="122"/>
      <c r="G140" s="122"/>
    </row>
    <row r="141" spans="1:7" ht="15" x14ac:dyDescent="0.25">
      <c r="A141" s="59" t="s">
        <v>344</v>
      </c>
      <c r="B141" s="2" t="s">
        <v>346</v>
      </c>
      <c r="C141" s="122"/>
      <c r="D141" s="122"/>
      <c r="E141" s="122"/>
      <c r="F141" s="122"/>
      <c r="G141" s="122"/>
    </row>
    <row r="142" spans="1:7" ht="15" x14ac:dyDescent="0.25">
      <c r="A142" s="59" t="s">
        <v>323</v>
      </c>
      <c r="B142" s="2" t="s">
        <v>369</v>
      </c>
      <c r="C142" s="2"/>
      <c r="D142" s="122"/>
      <c r="E142" s="122"/>
      <c r="F142" s="122"/>
      <c r="G142" s="122"/>
    </row>
  </sheetData>
  <mergeCells count="2">
    <mergeCell ref="B1:G1"/>
    <mergeCell ref="B2:G2"/>
  </mergeCells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142"/>
  <sheetViews>
    <sheetView topLeftCell="A10" workbookViewId="0">
      <selection activeCell="G23" sqref="G23"/>
    </sheetView>
  </sheetViews>
  <sheetFormatPr baseColWidth="10" defaultColWidth="11.42578125" defaultRowHeight="11.25" x14ac:dyDescent="0.2"/>
  <cols>
    <col min="1" max="1" width="5" style="2" customWidth="1"/>
    <col min="2" max="2" width="38.28515625" style="2" customWidth="1"/>
    <col min="3" max="3" width="12" style="34" customWidth="1"/>
    <col min="4" max="4" width="13.5703125" style="2" customWidth="1"/>
    <col min="5" max="5" width="9.7109375" style="2" bestFit="1" customWidth="1"/>
    <col min="6" max="6" width="6.85546875" style="2" customWidth="1"/>
    <col min="7" max="7" width="7.85546875" style="2" customWidth="1"/>
    <col min="8" max="16384" width="11.42578125" style="2"/>
  </cols>
  <sheetData>
    <row r="1" spans="1:8" ht="18.75" customHeight="1" x14ac:dyDescent="0.25">
      <c r="A1" s="1"/>
      <c r="B1" s="194" t="s">
        <v>4</v>
      </c>
      <c r="C1" s="194"/>
      <c r="D1" s="194"/>
      <c r="E1" s="194"/>
      <c r="F1" s="194"/>
      <c r="G1" s="194"/>
      <c r="H1" s="122"/>
    </row>
    <row r="2" spans="1:8" ht="11.25" customHeight="1" x14ac:dyDescent="0.25">
      <c r="A2" s="3"/>
      <c r="B2" s="193" t="s">
        <v>396</v>
      </c>
      <c r="C2" s="193"/>
      <c r="D2" s="193"/>
      <c r="E2" s="193"/>
      <c r="F2" s="193"/>
      <c r="G2" s="193"/>
      <c r="H2" s="122"/>
    </row>
    <row r="3" spans="1:8" ht="66" customHeight="1" x14ac:dyDescent="0.25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  <c r="H3" s="122"/>
    </row>
    <row r="4" spans="1:8" ht="22.5" customHeight="1" x14ac:dyDescent="0.25">
      <c r="A4" s="7"/>
      <c r="B4" s="8" t="s">
        <v>11</v>
      </c>
      <c r="C4" s="9"/>
      <c r="D4" s="10"/>
      <c r="E4" s="127"/>
      <c r="F4" s="127"/>
      <c r="G4" s="127"/>
      <c r="H4" s="122"/>
    </row>
    <row r="5" spans="1:8" ht="12.75" x14ac:dyDescent="0.2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167</v>
      </c>
      <c r="G5" s="75">
        <v>2</v>
      </c>
      <c r="H5" s="128"/>
    </row>
    <row r="6" spans="1:8" ht="12.75" x14ac:dyDescent="0.2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158</v>
      </c>
      <c r="G6" s="75">
        <v>1</v>
      </c>
      <c r="H6" s="128"/>
    </row>
    <row r="7" spans="1:8" ht="15" x14ac:dyDescent="0.25">
      <c r="A7" s="75"/>
      <c r="B7" s="8" t="s">
        <v>17</v>
      </c>
      <c r="C7" s="113"/>
      <c r="D7" s="72"/>
      <c r="E7" s="72"/>
      <c r="F7" s="72"/>
      <c r="G7" s="72"/>
      <c r="H7" s="122"/>
    </row>
    <row r="8" spans="1:8" ht="15" x14ac:dyDescent="0.25">
      <c r="A8" s="75"/>
      <c r="B8" s="17" t="s">
        <v>18</v>
      </c>
      <c r="C8" s="113"/>
      <c r="D8" s="72"/>
      <c r="E8" s="72"/>
      <c r="F8" s="18"/>
      <c r="G8" s="75"/>
      <c r="H8" s="122"/>
    </row>
    <row r="9" spans="1:8" ht="15" x14ac:dyDescent="0.25">
      <c r="A9" s="75">
        <v>1</v>
      </c>
      <c r="B9" s="78" t="s">
        <v>238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  <c r="H9" s="122"/>
    </row>
    <row r="10" spans="1:8" ht="15" x14ac:dyDescent="0.25">
      <c r="A10" s="75"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6</v>
      </c>
      <c r="G10" s="76">
        <v>0</v>
      </c>
      <c r="H10" s="122"/>
    </row>
    <row r="11" spans="1:8" ht="15" x14ac:dyDescent="0.25">
      <c r="A11" s="75">
        <v>3</v>
      </c>
      <c r="B11" s="78" t="s">
        <v>249</v>
      </c>
      <c r="C11" s="113" t="s">
        <v>23</v>
      </c>
      <c r="D11" s="101" t="s">
        <v>22</v>
      </c>
      <c r="E11" s="73">
        <v>47</v>
      </c>
      <c r="F11" s="75">
        <v>316</v>
      </c>
      <c r="G11" s="75">
        <v>5</v>
      </c>
      <c r="H11" s="122"/>
    </row>
    <row r="12" spans="1:8" ht="20.25" customHeight="1" x14ac:dyDescent="0.25">
      <c r="A12" s="75">
        <v>4</v>
      </c>
      <c r="B12" s="89" t="s">
        <v>24</v>
      </c>
      <c r="C12" s="113" t="s">
        <v>25</v>
      </c>
      <c r="D12" s="101" t="s">
        <v>26</v>
      </c>
      <c r="E12" s="73">
        <v>2</v>
      </c>
      <c r="F12" s="75">
        <v>0</v>
      </c>
      <c r="G12" s="75">
        <v>0</v>
      </c>
      <c r="H12" s="122"/>
    </row>
    <row r="13" spans="1:8" ht="15" x14ac:dyDescent="0.25">
      <c r="A13" s="75">
        <v>5</v>
      </c>
      <c r="B13" s="78" t="s">
        <v>27</v>
      </c>
      <c r="C13" s="113" t="s">
        <v>28</v>
      </c>
      <c r="D13" s="101" t="s">
        <v>29</v>
      </c>
      <c r="E13" s="73">
        <v>18</v>
      </c>
      <c r="F13" s="75">
        <v>24</v>
      </c>
      <c r="G13" s="75">
        <v>0</v>
      </c>
      <c r="H13" s="122"/>
    </row>
    <row r="14" spans="1:8" ht="15" x14ac:dyDescent="0.25">
      <c r="A14" s="75">
        <v>6</v>
      </c>
      <c r="B14" s="78" t="s">
        <v>244</v>
      </c>
      <c r="C14" s="113" t="s">
        <v>30</v>
      </c>
      <c r="D14" s="101" t="s">
        <v>31</v>
      </c>
      <c r="E14" s="73">
        <v>1</v>
      </c>
      <c r="F14" s="75">
        <v>0</v>
      </c>
      <c r="G14" s="75">
        <v>0</v>
      </c>
      <c r="H14" s="122"/>
    </row>
    <row r="15" spans="1:8" ht="25.5" x14ac:dyDescent="0.25">
      <c r="A15" s="75">
        <v>7</v>
      </c>
      <c r="B15" s="84" t="s">
        <v>270</v>
      </c>
      <c r="C15" s="113" t="s">
        <v>286</v>
      </c>
      <c r="D15" s="101" t="s">
        <v>33</v>
      </c>
      <c r="E15" s="73">
        <v>1</v>
      </c>
      <c r="F15" s="75">
        <v>0</v>
      </c>
      <c r="G15" s="75">
        <v>0</v>
      </c>
      <c r="H15" s="122"/>
    </row>
    <row r="16" spans="1:8" ht="15" x14ac:dyDescent="0.25">
      <c r="A16" s="75">
        <v>8</v>
      </c>
      <c r="B16" s="80" t="s">
        <v>256</v>
      </c>
      <c r="C16" s="113" t="s">
        <v>34</v>
      </c>
      <c r="D16" s="81" t="s">
        <v>35</v>
      </c>
      <c r="E16" s="75">
        <v>4</v>
      </c>
      <c r="F16" s="75">
        <v>4</v>
      </c>
      <c r="G16" s="75">
        <v>1</v>
      </c>
      <c r="H16" s="122"/>
    </row>
    <row r="17" spans="1:7" ht="12.75" x14ac:dyDescent="0.2">
      <c r="A17" s="75">
        <v>9</v>
      </c>
      <c r="B17" s="81" t="s">
        <v>265</v>
      </c>
      <c r="C17" s="113" t="s">
        <v>36</v>
      </c>
      <c r="D17" s="81" t="s">
        <v>37</v>
      </c>
      <c r="E17" s="75">
        <v>1</v>
      </c>
      <c r="F17" s="75">
        <v>0</v>
      </c>
      <c r="G17" s="75">
        <v>0</v>
      </c>
    </row>
    <row r="18" spans="1:7" ht="12.75" x14ac:dyDescent="0.2">
      <c r="A18" s="75">
        <v>10</v>
      </c>
      <c r="B18" s="78" t="s">
        <v>38</v>
      </c>
      <c r="C18" s="113" t="s">
        <v>285</v>
      </c>
      <c r="D18" s="101" t="s">
        <v>40</v>
      </c>
      <c r="E18" s="73">
        <v>1</v>
      </c>
      <c r="F18" s="75">
        <v>0</v>
      </c>
      <c r="G18" s="75">
        <v>0</v>
      </c>
    </row>
    <row r="19" spans="1:7" ht="12.75" x14ac:dyDescent="0.2">
      <c r="A19" s="75">
        <v>11</v>
      </c>
      <c r="B19" s="80" t="s">
        <v>250</v>
      </c>
      <c r="C19" s="113" t="s">
        <v>46</v>
      </c>
      <c r="D19" s="81" t="s">
        <v>35</v>
      </c>
      <c r="E19" s="75">
        <v>23</v>
      </c>
      <c r="F19" s="75">
        <v>30</v>
      </c>
      <c r="G19" s="75">
        <v>6</v>
      </c>
    </row>
    <row r="20" spans="1:7" ht="12.75" x14ac:dyDescent="0.2">
      <c r="A20" s="75">
        <v>12</v>
      </c>
      <c r="B20" s="80" t="s">
        <v>258</v>
      </c>
      <c r="C20" s="113" t="s">
        <v>47</v>
      </c>
      <c r="D20" s="81" t="s">
        <v>31</v>
      </c>
      <c r="E20" s="75">
        <v>6</v>
      </c>
      <c r="F20" s="75">
        <v>3</v>
      </c>
      <c r="G20" s="75">
        <v>0</v>
      </c>
    </row>
    <row r="21" spans="1:7" ht="12.75" x14ac:dyDescent="0.2">
      <c r="A21" s="75">
        <v>13</v>
      </c>
      <c r="B21" s="78" t="s">
        <v>48</v>
      </c>
      <c r="C21" s="113" t="s">
        <v>49</v>
      </c>
      <c r="D21" s="101" t="s">
        <v>50</v>
      </c>
      <c r="E21" s="73">
        <v>3</v>
      </c>
      <c r="F21" s="75">
        <v>0</v>
      </c>
      <c r="G21" s="75">
        <v>0</v>
      </c>
    </row>
    <row r="22" spans="1:7" ht="12.75" x14ac:dyDescent="0.2">
      <c r="A22" s="75">
        <v>14</v>
      </c>
      <c r="B22" s="84" t="s">
        <v>384</v>
      </c>
      <c r="C22" s="113" t="s">
        <v>52</v>
      </c>
      <c r="D22" s="101" t="s">
        <v>22</v>
      </c>
      <c r="E22" s="73">
        <v>43</v>
      </c>
      <c r="F22" s="75">
        <v>235</v>
      </c>
      <c r="G22" s="75">
        <v>8</v>
      </c>
    </row>
    <row r="23" spans="1:7" ht="12.75" x14ac:dyDescent="0.2">
      <c r="A23" s="75">
        <v>15</v>
      </c>
      <c r="B23" s="89" t="s">
        <v>53</v>
      </c>
      <c r="C23" s="113" t="s">
        <v>54</v>
      </c>
      <c r="D23" s="101" t="s">
        <v>55</v>
      </c>
      <c r="E23" s="73">
        <v>11</v>
      </c>
      <c r="F23" s="75">
        <v>14</v>
      </c>
      <c r="G23" s="75">
        <v>0</v>
      </c>
    </row>
    <row r="24" spans="1:7" ht="12.75" x14ac:dyDescent="0.2">
      <c r="A24" s="75">
        <v>16</v>
      </c>
      <c r="B24" s="89" t="s">
        <v>257</v>
      </c>
      <c r="C24" s="113" t="s">
        <v>56</v>
      </c>
      <c r="D24" s="101" t="s">
        <v>20</v>
      </c>
      <c r="E24" s="73">
        <v>13</v>
      </c>
      <c r="F24" s="75">
        <v>49</v>
      </c>
      <c r="G24" s="75">
        <v>3</v>
      </c>
    </row>
    <row r="25" spans="1:7" s="7" customFormat="1" ht="12.75" x14ac:dyDescent="0.2">
      <c r="A25" s="75">
        <v>17</v>
      </c>
      <c r="B25" s="80" t="s">
        <v>57</v>
      </c>
      <c r="C25" s="113" t="s">
        <v>58</v>
      </c>
      <c r="D25" s="81" t="s">
        <v>59</v>
      </c>
      <c r="E25" s="75">
        <v>9</v>
      </c>
      <c r="F25" s="75">
        <v>0</v>
      </c>
      <c r="G25" s="75">
        <v>12</v>
      </c>
    </row>
    <row r="26" spans="1:7" s="7" customFormat="1" ht="12.75" x14ac:dyDescent="0.2">
      <c r="A26" s="75">
        <v>18</v>
      </c>
      <c r="B26" s="80" t="s">
        <v>251</v>
      </c>
      <c r="C26" s="113" t="s">
        <v>60</v>
      </c>
      <c r="D26" s="81" t="s">
        <v>37</v>
      </c>
      <c r="E26" s="75">
        <v>2</v>
      </c>
      <c r="F26" s="75">
        <v>0</v>
      </c>
      <c r="G26" s="75">
        <v>0</v>
      </c>
    </row>
    <row r="27" spans="1:7" s="7" customFormat="1" ht="12.75" x14ac:dyDescent="0.2">
      <c r="A27" s="75">
        <v>19</v>
      </c>
      <c r="B27" s="80" t="s">
        <v>61</v>
      </c>
      <c r="C27" s="113" t="s">
        <v>60</v>
      </c>
      <c r="D27" s="81" t="s">
        <v>62</v>
      </c>
      <c r="E27" s="75">
        <v>2</v>
      </c>
      <c r="F27" s="75">
        <v>0</v>
      </c>
      <c r="G27" s="75">
        <v>0</v>
      </c>
    </row>
    <row r="28" spans="1:7" ht="12.75" x14ac:dyDescent="0.2">
      <c r="A28" s="75">
        <v>20</v>
      </c>
      <c r="B28" s="80" t="s">
        <v>260</v>
      </c>
      <c r="C28" s="113" t="s">
        <v>65</v>
      </c>
      <c r="D28" s="103" t="s">
        <v>37</v>
      </c>
      <c r="E28" s="75">
        <v>1</v>
      </c>
      <c r="F28" s="75">
        <v>0</v>
      </c>
      <c r="G28" s="75">
        <v>0</v>
      </c>
    </row>
    <row r="29" spans="1:7" ht="12.75" x14ac:dyDescent="0.2">
      <c r="A29" s="75">
        <v>21</v>
      </c>
      <c r="B29" s="80" t="s">
        <v>66</v>
      </c>
      <c r="C29" s="113" t="s">
        <v>67</v>
      </c>
      <c r="D29" s="103" t="s">
        <v>68</v>
      </c>
      <c r="E29" s="75">
        <v>1</v>
      </c>
      <c r="F29" s="75">
        <v>0</v>
      </c>
      <c r="G29" s="75">
        <v>3</v>
      </c>
    </row>
    <row r="30" spans="1:7" ht="12.75" x14ac:dyDescent="0.2">
      <c r="A30" s="75">
        <v>22</v>
      </c>
      <c r="B30" s="80" t="s">
        <v>263</v>
      </c>
      <c r="C30" s="113" t="s">
        <v>341</v>
      </c>
      <c r="D30" s="103" t="s">
        <v>37</v>
      </c>
      <c r="E30" s="75">
        <v>1</v>
      </c>
      <c r="F30" s="75">
        <v>0</v>
      </c>
      <c r="G30" s="75">
        <v>0</v>
      </c>
    </row>
    <row r="31" spans="1:7" ht="12.75" x14ac:dyDescent="0.2">
      <c r="A31" s="75">
        <v>23</v>
      </c>
      <c r="B31" s="80" t="s">
        <v>70</v>
      </c>
      <c r="C31" s="113" t="s">
        <v>71</v>
      </c>
      <c r="D31" s="81" t="s">
        <v>55</v>
      </c>
      <c r="E31" s="75">
        <v>5</v>
      </c>
      <c r="F31" s="75">
        <v>0</v>
      </c>
      <c r="G31" s="75">
        <v>0</v>
      </c>
    </row>
    <row r="32" spans="1:7" ht="12.75" x14ac:dyDescent="0.2">
      <c r="A32" s="75">
        <v>24</v>
      </c>
      <c r="B32" s="80" t="s">
        <v>72</v>
      </c>
      <c r="C32" s="113" t="s">
        <v>73</v>
      </c>
      <c r="D32" s="81" t="s">
        <v>29</v>
      </c>
      <c r="E32" s="75">
        <v>1</v>
      </c>
      <c r="F32" s="75">
        <v>0</v>
      </c>
      <c r="G32" s="75">
        <v>0</v>
      </c>
    </row>
    <row r="33" spans="1:8" ht="12.75" x14ac:dyDescent="0.2">
      <c r="A33" s="75">
        <v>25</v>
      </c>
      <c r="B33" s="80" t="s">
        <v>74</v>
      </c>
      <c r="C33" s="113" t="s">
        <v>75</v>
      </c>
      <c r="D33" s="81" t="s">
        <v>35</v>
      </c>
      <c r="E33" s="75">
        <v>3</v>
      </c>
      <c r="F33" s="75">
        <v>9</v>
      </c>
      <c r="G33" s="75">
        <v>0</v>
      </c>
    </row>
    <row r="34" spans="1:8" ht="12.75" x14ac:dyDescent="0.2">
      <c r="A34" s="75">
        <v>26</v>
      </c>
      <c r="B34" s="78" t="s">
        <v>76</v>
      </c>
      <c r="C34" s="113" t="s">
        <v>77</v>
      </c>
      <c r="D34" s="103" t="s">
        <v>22</v>
      </c>
      <c r="E34" s="73">
        <v>1</v>
      </c>
      <c r="F34" s="73">
        <v>0</v>
      </c>
      <c r="G34" s="73">
        <v>0</v>
      </c>
    </row>
    <row r="35" spans="1:8" ht="12.75" x14ac:dyDescent="0.2">
      <c r="A35" s="75">
        <v>27</v>
      </c>
      <c r="B35" s="125" t="s">
        <v>78</v>
      </c>
      <c r="C35" s="113" t="s">
        <v>79</v>
      </c>
      <c r="D35" s="81" t="s">
        <v>80</v>
      </c>
      <c r="E35" s="73">
        <v>2</v>
      </c>
      <c r="F35" s="75">
        <v>1</v>
      </c>
      <c r="G35" s="75">
        <v>13</v>
      </c>
    </row>
    <row r="36" spans="1:8" ht="12.75" x14ac:dyDescent="0.2">
      <c r="A36" s="75">
        <v>28</v>
      </c>
      <c r="B36" s="78" t="s">
        <v>81</v>
      </c>
      <c r="C36" s="113" t="s">
        <v>82</v>
      </c>
      <c r="D36" s="102" t="s">
        <v>22</v>
      </c>
      <c r="E36" s="77">
        <v>1</v>
      </c>
      <c r="F36" s="75">
        <v>0</v>
      </c>
      <c r="G36" s="75">
        <v>0</v>
      </c>
    </row>
    <row r="37" spans="1:8" ht="12.75" x14ac:dyDescent="0.2">
      <c r="A37" s="75"/>
      <c r="B37" s="17" t="s">
        <v>83</v>
      </c>
      <c r="C37" s="79"/>
      <c r="D37" s="72"/>
      <c r="E37" s="72"/>
      <c r="F37" s="72"/>
      <c r="G37" s="72"/>
    </row>
    <row r="38" spans="1:8" ht="12.75" x14ac:dyDescent="0.2">
      <c r="A38" s="75">
        <v>1</v>
      </c>
      <c r="B38" s="89" t="s">
        <v>84</v>
      </c>
      <c r="C38" s="95" t="s">
        <v>85</v>
      </c>
      <c r="D38" s="102" t="s">
        <v>14</v>
      </c>
      <c r="E38" s="77">
        <v>68</v>
      </c>
      <c r="F38" s="75">
        <v>508</v>
      </c>
      <c r="G38" s="75">
        <v>22</v>
      </c>
    </row>
    <row r="39" spans="1:8" ht="12.75" x14ac:dyDescent="0.2">
      <c r="A39" s="75">
        <v>2</v>
      </c>
      <c r="B39" s="84" t="s">
        <v>86</v>
      </c>
      <c r="C39" s="95" t="s">
        <v>87</v>
      </c>
      <c r="D39" s="101" t="s">
        <v>14</v>
      </c>
      <c r="E39" s="73">
        <v>7</v>
      </c>
      <c r="F39" s="75">
        <v>10</v>
      </c>
      <c r="G39" s="75">
        <v>4</v>
      </c>
      <c r="H39" s="128"/>
    </row>
    <row r="40" spans="1:8" ht="12.75" x14ac:dyDescent="0.2">
      <c r="A40" s="75">
        <v>3</v>
      </c>
      <c r="B40" s="78" t="s">
        <v>88</v>
      </c>
      <c r="C40" s="95" t="s">
        <v>351</v>
      </c>
      <c r="D40" s="101" t="s">
        <v>14</v>
      </c>
      <c r="E40" s="73">
        <v>13</v>
      </c>
      <c r="F40" s="75">
        <v>25</v>
      </c>
      <c r="G40" s="75">
        <v>5</v>
      </c>
    </row>
    <row r="41" spans="1:8" ht="12.75" x14ac:dyDescent="0.2">
      <c r="A41" s="75">
        <v>4</v>
      </c>
      <c r="B41" s="89" t="s">
        <v>90</v>
      </c>
      <c r="C41" s="95" t="s">
        <v>91</v>
      </c>
      <c r="D41" s="101" t="s">
        <v>14</v>
      </c>
      <c r="E41" s="73">
        <v>27</v>
      </c>
      <c r="F41" s="75">
        <v>67</v>
      </c>
      <c r="G41" s="75">
        <v>4</v>
      </c>
    </row>
    <row r="42" spans="1:8" ht="12.75" x14ac:dyDescent="0.2">
      <c r="A42" s="75">
        <v>5</v>
      </c>
      <c r="B42" s="89" t="s">
        <v>92</v>
      </c>
      <c r="C42" s="95" t="s">
        <v>352</v>
      </c>
      <c r="D42" s="101" t="s">
        <v>14</v>
      </c>
      <c r="E42" s="73">
        <v>4</v>
      </c>
      <c r="F42" s="75">
        <v>6</v>
      </c>
      <c r="G42" s="75">
        <v>0</v>
      </c>
    </row>
    <row r="43" spans="1:8" ht="12.75" x14ac:dyDescent="0.2">
      <c r="A43" s="75">
        <v>6</v>
      </c>
      <c r="B43" s="84" t="s">
        <v>94</v>
      </c>
      <c r="C43" s="95" t="s">
        <v>356</v>
      </c>
      <c r="D43" s="100" t="s">
        <v>14</v>
      </c>
      <c r="E43" s="77">
        <v>4</v>
      </c>
      <c r="F43" s="75">
        <v>2</v>
      </c>
      <c r="G43" s="75">
        <v>0</v>
      </c>
    </row>
    <row r="44" spans="1:8" ht="12.75" x14ac:dyDescent="0.2">
      <c r="A44" s="75">
        <v>7</v>
      </c>
      <c r="B44" s="84" t="s">
        <v>96</v>
      </c>
      <c r="C44" s="95" t="s">
        <v>357</v>
      </c>
      <c r="D44" s="101" t="s">
        <v>14</v>
      </c>
      <c r="E44" s="73">
        <v>28</v>
      </c>
      <c r="F44" s="75">
        <v>47</v>
      </c>
      <c r="G44" s="75">
        <v>10</v>
      </c>
    </row>
    <row r="45" spans="1:8" ht="12.75" x14ac:dyDescent="0.2">
      <c r="A45" s="75">
        <v>8</v>
      </c>
      <c r="B45" s="89" t="s">
        <v>98</v>
      </c>
      <c r="C45" s="95" t="s">
        <v>283</v>
      </c>
      <c r="D45" s="101" t="s">
        <v>14</v>
      </c>
      <c r="E45" s="73">
        <v>34</v>
      </c>
      <c r="F45" s="75">
        <v>111</v>
      </c>
      <c r="G45" s="75">
        <v>21</v>
      </c>
    </row>
    <row r="46" spans="1:8" ht="12.75" x14ac:dyDescent="0.2">
      <c r="A46" s="75">
        <v>9</v>
      </c>
      <c r="B46" s="89" t="s">
        <v>100</v>
      </c>
      <c r="C46" s="95" t="s">
        <v>284</v>
      </c>
      <c r="D46" s="101" t="s">
        <v>14</v>
      </c>
      <c r="E46" s="73">
        <v>12</v>
      </c>
      <c r="F46" s="75">
        <v>26</v>
      </c>
      <c r="G46" s="75">
        <v>1</v>
      </c>
    </row>
    <row r="47" spans="1:8" ht="12.75" x14ac:dyDescent="0.2">
      <c r="A47" s="75">
        <v>10</v>
      </c>
      <c r="B47" s="89" t="s">
        <v>3</v>
      </c>
      <c r="C47" s="95" t="s">
        <v>339</v>
      </c>
      <c r="D47" s="101" t="s">
        <v>14</v>
      </c>
      <c r="E47" s="73">
        <v>1</v>
      </c>
      <c r="F47" s="75">
        <v>0</v>
      </c>
      <c r="G47" s="75">
        <v>0</v>
      </c>
    </row>
    <row r="48" spans="1:8" ht="12.75" x14ac:dyDescent="0.2">
      <c r="A48" s="75">
        <v>11</v>
      </c>
      <c r="B48" s="89" t="s">
        <v>269</v>
      </c>
      <c r="C48" s="95" t="s">
        <v>355</v>
      </c>
      <c r="D48" s="101" t="s">
        <v>14</v>
      </c>
      <c r="E48" s="73">
        <v>5</v>
      </c>
      <c r="F48" s="75">
        <v>2</v>
      </c>
      <c r="G48" s="75">
        <v>5</v>
      </c>
    </row>
    <row r="49" spans="1:7" ht="12.75" x14ac:dyDescent="0.2">
      <c r="A49" s="75">
        <v>12</v>
      </c>
      <c r="B49" s="89" t="s">
        <v>105</v>
      </c>
      <c r="C49" s="95" t="s">
        <v>354</v>
      </c>
      <c r="D49" s="101" t="s">
        <v>14</v>
      </c>
      <c r="E49" s="73">
        <v>5</v>
      </c>
      <c r="F49" s="75">
        <v>0</v>
      </c>
      <c r="G49" s="75">
        <v>1</v>
      </c>
    </row>
    <row r="50" spans="1:7" ht="12.75" x14ac:dyDescent="0.2">
      <c r="A50" s="75">
        <v>13</v>
      </c>
      <c r="B50" s="80" t="s">
        <v>107</v>
      </c>
      <c r="C50" s="95" t="s">
        <v>353</v>
      </c>
      <c r="D50" s="103" t="s">
        <v>14</v>
      </c>
      <c r="E50" s="73">
        <v>6</v>
      </c>
      <c r="F50" s="73">
        <v>15</v>
      </c>
      <c r="G50" s="73">
        <v>1</v>
      </c>
    </row>
    <row r="51" spans="1:7" ht="12.75" x14ac:dyDescent="0.2">
      <c r="A51" s="75">
        <v>14</v>
      </c>
      <c r="B51" s="84" t="s">
        <v>109</v>
      </c>
      <c r="C51" s="95" t="s">
        <v>71</v>
      </c>
      <c r="D51" s="103" t="s">
        <v>14</v>
      </c>
      <c r="E51" s="73">
        <v>4</v>
      </c>
      <c r="F51" s="73">
        <v>0</v>
      </c>
      <c r="G51" s="73">
        <v>0</v>
      </c>
    </row>
    <row r="52" spans="1:7" ht="12.75" x14ac:dyDescent="0.2">
      <c r="A52" s="75">
        <v>15</v>
      </c>
      <c r="B52" s="89" t="s">
        <v>259</v>
      </c>
      <c r="C52" s="95" t="s">
        <v>111</v>
      </c>
      <c r="D52" s="103" t="s">
        <v>14</v>
      </c>
      <c r="E52" s="73">
        <v>5</v>
      </c>
      <c r="F52" s="73">
        <v>5</v>
      </c>
      <c r="G52" s="73">
        <v>0</v>
      </c>
    </row>
    <row r="53" spans="1:7" ht="12.75" x14ac:dyDescent="0.2">
      <c r="A53" s="75">
        <v>16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2.75" x14ac:dyDescent="0.2">
      <c r="A54" s="75">
        <v>17</v>
      </c>
      <c r="B54" s="89" t="s">
        <v>114</v>
      </c>
      <c r="C54" s="95" t="s">
        <v>115</v>
      </c>
      <c r="D54" s="103" t="s">
        <v>14</v>
      </c>
      <c r="E54" s="73">
        <v>4</v>
      </c>
      <c r="F54" s="73">
        <v>2</v>
      </c>
      <c r="G54" s="73">
        <v>0</v>
      </c>
    </row>
    <row r="55" spans="1:7" ht="12.75" x14ac:dyDescent="0.2">
      <c r="A55" s="75">
        <v>18</v>
      </c>
      <c r="B55" s="78" t="s">
        <v>350</v>
      </c>
      <c r="C55" s="95" t="s">
        <v>358</v>
      </c>
      <c r="D55" s="103" t="s">
        <v>14</v>
      </c>
      <c r="E55" s="73">
        <v>1</v>
      </c>
      <c r="F55" s="73">
        <v>0</v>
      </c>
      <c r="G55" s="73">
        <v>0</v>
      </c>
    </row>
    <row r="56" spans="1:7" ht="12.75" x14ac:dyDescent="0.2">
      <c r="C56" s="95"/>
      <c r="D56" s="103"/>
      <c r="E56" s="135"/>
      <c r="F56" s="135"/>
      <c r="G56" s="135"/>
    </row>
    <row r="57" spans="1:7" ht="15" x14ac:dyDescent="0.25">
      <c r="A57" s="42">
        <f>A6+A36+A55</f>
        <v>48</v>
      </c>
      <c r="B57" s="17" t="s">
        <v>116</v>
      </c>
      <c r="C57" s="122"/>
      <c r="D57" s="35"/>
      <c r="E57" s="136">
        <f>SUM(E5:E56)</f>
        <v>578</v>
      </c>
      <c r="F57" s="136">
        <f>SUM(F5:F56)</f>
        <v>1842</v>
      </c>
      <c r="G57" s="136">
        <f>SUM(G5:G56)</f>
        <v>132</v>
      </c>
    </row>
    <row r="58" spans="1:7" ht="15" x14ac:dyDescent="0.25">
      <c r="A58" s="75"/>
      <c r="B58" s="33"/>
      <c r="C58" s="122"/>
      <c r="D58" s="35"/>
      <c r="E58" s="36"/>
      <c r="F58" s="37"/>
      <c r="G58" s="38"/>
    </row>
    <row r="59" spans="1:7" ht="67.5" x14ac:dyDescent="0.2">
      <c r="A59" s="8" t="s">
        <v>5</v>
      </c>
      <c r="B59" s="17" t="s">
        <v>117</v>
      </c>
      <c r="C59" s="17" t="s">
        <v>7</v>
      </c>
      <c r="D59" s="17" t="s">
        <v>8</v>
      </c>
      <c r="E59" s="39" t="s">
        <v>0</v>
      </c>
      <c r="F59" s="39" t="s">
        <v>118</v>
      </c>
      <c r="G59" s="39" t="s">
        <v>10</v>
      </c>
    </row>
    <row r="60" spans="1:7" ht="12.75" x14ac:dyDescent="0.2">
      <c r="A60" s="75">
        <v>1</v>
      </c>
      <c r="B60" s="84" t="s">
        <v>119</v>
      </c>
      <c r="C60" s="91" t="s">
        <v>120</v>
      </c>
      <c r="D60" s="124" t="s">
        <v>22</v>
      </c>
      <c r="E60" s="74">
        <v>1</v>
      </c>
      <c r="F60" s="76">
        <v>0</v>
      </c>
      <c r="G60" s="76">
        <v>0</v>
      </c>
    </row>
    <row r="61" spans="1:7" ht="12.75" x14ac:dyDescent="0.2">
      <c r="A61" s="75">
        <v>2</v>
      </c>
      <c r="B61" s="84" t="s">
        <v>246</v>
      </c>
      <c r="C61" s="91" t="s">
        <v>271</v>
      </c>
      <c r="D61" s="101" t="s">
        <v>22</v>
      </c>
      <c r="E61" s="73">
        <v>1</v>
      </c>
      <c r="F61" s="106">
        <v>0</v>
      </c>
      <c r="G61" s="106">
        <v>0</v>
      </c>
    </row>
    <row r="62" spans="1:7" ht="12.75" x14ac:dyDescent="0.2">
      <c r="A62" s="75">
        <v>3</v>
      </c>
      <c r="B62" s="84" t="s">
        <v>122</v>
      </c>
      <c r="C62" s="91" t="s">
        <v>272</v>
      </c>
      <c r="D62" s="124" t="s">
        <v>45</v>
      </c>
      <c r="E62" s="74">
        <v>1</v>
      </c>
      <c r="F62" s="106">
        <v>0</v>
      </c>
      <c r="G62" s="106">
        <v>0</v>
      </c>
    </row>
    <row r="63" spans="1:7" ht="12.75" x14ac:dyDescent="0.2">
      <c r="A63" s="75">
        <v>4</v>
      </c>
      <c r="B63" s="80" t="s">
        <v>124</v>
      </c>
      <c r="C63" s="91" t="s">
        <v>273</v>
      </c>
      <c r="D63" s="81" t="s">
        <v>126</v>
      </c>
      <c r="E63" s="75">
        <v>1</v>
      </c>
      <c r="F63" s="106">
        <v>0</v>
      </c>
      <c r="G63" s="106">
        <v>0</v>
      </c>
    </row>
    <row r="64" spans="1:7" ht="12.75" x14ac:dyDescent="0.2">
      <c r="A64" s="75">
        <v>5</v>
      </c>
      <c r="B64" s="80" t="s">
        <v>127</v>
      </c>
      <c r="C64" s="91" t="s">
        <v>274</v>
      </c>
      <c r="D64" s="81" t="s">
        <v>35</v>
      </c>
      <c r="E64" s="75">
        <v>1</v>
      </c>
      <c r="F64" s="106">
        <v>0</v>
      </c>
      <c r="G64" s="106">
        <v>0</v>
      </c>
    </row>
    <row r="65" spans="1:7" ht="12.75" x14ac:dyDescent="0.2">
      <c r="A65" s="75">
        <v>6</v>
      </c>
      <c r="B65" s="80" t="s">
        <v>129</v>
      </c>
      <c r="C65" s="91" t="s">
        <v>275</v>
      </c>
      <c r="D65" s="81" t="s">
        <v>22</v>
      </c>
      <c r="E65" s="75">
        <v>1</v>
      </c>
      <c r="F65" s="106">
        <v>0</v>
      </c>
      <c r="G65" s="106">
        <v>0</v>
      </c>
    </row>
    <row r="66" spans="1:7" ht="12.75" x14ac:dyDescent="0.2">
      <c r="A66" s="75">
        <v>7</v>
      </c>
      <c r="B66" s="80" t="s">
        <v>394</v>
      </c>
      <c r="C66" s="91" t="s">
        <v>276</v>
      </c>
      <c r="D66" s="81" t="s">
        <v>133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v>8</v>
      </c>
      <c r="B67" s="80" t="s">
        <v>2</v>
      </c>
      <c r="C67" s="91" t="s">
        <v>277</v>
      </c>
      <c r="D67" s="81" t="s">
        <v>135</v>
      </c>
      <c r="E67" s="75">
        <v>1</v>
      </c>
      <c r="F67" s="106">
        <v>0</v>
      </c>
      <c r="G67" s="106">
        <v>0</v>
      </c>
    </row>
    <row r="68" spans="1:7" ht="12.75" x14ac:dyDescent="0.2">
      <c r="A68" s="75">
        <v>9</v>
      </c>
      <c r="B68" s="80" t="s">
        <v>136</v>
      </c>
      <c r="C68" s="91" t="s">
        <v>278</v>
      </c>
      <c r="D68" s="81" t="s">
        <v>37</v>
      </c>
      <c r="E68" s="75">
        <v>2</v>
      </c>
      <c r="F68" s="106">
        <v>0</v>
      </c>
      <c r="G68" s="106">
        <v>0</v>
      </c>
    </row>
    <row r="69" spans="1:7" ht="12.75" x14ac:dyDescent="0.2">
      <c r="A69" s="75">
        <v>10</v>
      </c>
      <c r="B69" s="80" t="s">
        <v>252</v>
      </c>
      <c r="C69" s="91" t="s">
        <v>279</v>
      </c>
      <c r="D69" s="81" t="s">
        <v>139</v>
      </c>
      <c r="E69" s="75">
        <v>1</v>
      </c>
      <c r="F69" s="106">
        <v>0</v>
      </c>
      <c r="G69" s="106">
        <v>0</v>
      </c>
    </row>
    <row r="70" spans="1:7" ht="12.75" x14ac:dyDescent="0.2">
      <c r="A70" s="75">
        <v>11</v>
      </c>
      <c r="B70" s="80" t="s">
        <v>140</v>
      </c>
      <c r="C70" s="91" t="s">
        <v>280</v>
      </c>
      <c r="D70" s="81" t="s">
        <v>22</v>
      </c>
      <c r="E70" s="75">
        <v>1</v>
      </c>
      <c r="F70" s="106">
        <v>0</v>
      </c>
      <c r="G70" s="106">
        <v>0</v>
      </c>
    </row>
    <row r="71" spans="1:7" ht="12.75" x14ac:dyDescent="0.2">
      <c r="A71" s="75">
        <v>12</v>
      </c>
      <c r="B71" s="107" t="s">
        <v>142</v>
      </c>
      <c r="C71" s="91" t="s">
        <v>281</v>
      </c>
      <c r="D71" s="101" t="s">
        <v>22</v>
      </c>
      <c r="E71" s="73">
        <v>1</v>
      </c>
      <c r="F71" s="106">
        <v>0</v>
      </c>
      <c r="G71" s="106">
        <v>0</v>
      </c>
    </row>
    <row r="72" spans="1:7" ht="12.75" x14ac:dyDescent="0.2">
      <c r="A72" s="75">
        <v>13</v>
      </c>
      <c r="B72" s="107" t="s">
        <v>144</v>
      </c>
      <c r="C72" s="91" t="s">
        <v>282</v>
      </c>
      <c r="D72" s="101" t="s">
        <v>68</v>
      </c>
      <c r="E72" s="73">
        <v>1</v>
      </c>
      <c r="F72" s="106">
        <v>0</v>
      </c>
      <c r="G72" s="106">
        <v>0</v>
      </c>
    </row>
    <row r="73" spans="1:7" ht="12.75" x14ac:dyDescent="0.2">
      <c r="A73" s="75">
        <v>14</v>
      </c>
      <c r="B73" s="78" t="s">
        <v>147</v>
      </c>
      <c r="C73" s="91" t="s">
        <v>148</v>
      </c>
      <c r="D73" s="101" t="s">
        <v>139</v>
      </c>
      <c r="E73" s="72">
        <v>1</v>
      </c>
      <c r="F73" s="106">
        <v>0</v>
      </c>
      <c r="G73" s="106">
        <v>0</v>
      </c>
    </row>
    <row r="74" spans="1:7" ht="12.75" x14ac:dyDescent="0.2">
      <c r="A74" s="75">
        <v>15</v>
      </c>
      <c r="B74" s="84" t="s">
        <v>149</v>
      </c>
      <c r="C74" s="91" t="s">
        <v>150</v>
      </c>
      <c r="D74" s="101" t="s">
        <v>22</v>
      </c>
      <c r="E74" s="77">
        <v>1</v>
      </c>
      <c r="F74" s="106">
        <v>0</v>
      </c>
      <c r="G74" s="106">
        <v>0</v>
      </c>
    </row>
    <row r="75" spans="1:7" ht="12.75" x14ac:dyDescent="0.2">
      <c r="A75" s="75">
        <v>16</v>
      </c>
      <c r="B75" s="78" t="s">
        <v>255</v>
      </c>
      <c r="C75" s="91" t="s">
        <v>151</v>
      </c>
      <c r="D75" s="81" t="s">
        <v>22</v>
      </c>
      <c r="E75" s="75">
        <v>1</v>
      </c>
      <c r="F75" s="106">
        <v>0</v>
      </c>
      <c r="G75" s="106">
        <v>0</v>
      </c>
    </row>
    <row r="76" spans="1:7" ht="12.75" x14ac:dyDescent="0.2">
      <c r="A76" s="75">
        <v>17</v>
      </c>
      <c r="B76" s="80" t="s">
        <v>152</v>
      </c>
      <c r="C76" s="91" t="s">
        <v>153</v>
      </c>
      <c r="D76" s="81" t="s">
        <v>35</v>
      </c>
      <c r="E76" s="75">
        <v>1</v>
      </c>
      <c r="F76" s="106">
        <v>0</v>
      </c>
      <c r="G76" s="106">
        <v>0</v>
      </c>
    </row>
    <row r="77" spans="1:7" ht="12.75" x14ac:dyDescent="0.2">
      <c r="A77" s="75">
        <v>18</v>
      </c>
      <c r="B77" s="80" t="s">
        <v>154</v>
      </c>
      <c r="C77" s="91" t="s">
        <v>155</v>
      </c>
      <c r="D77" s="81" t="s">
        <v>62</v>
      </c>
      <c r="E77" s="75">
        <v>1</v>
      </c>
      <c r="F77" s="106">
        <v>0</v>
      </c>
      <c r="G77" s="106">
        <v>0</v>
      </c>
    </row>
    <row r="78" spans="1:7" ht="12.75" x14ac:dyDescent="0.2">
      <c r="A78" s="75">
        <v>19</v>
      </c>
      <c r="B78" s="80" t="s">
        <v>156</v>
      </c>
      <c r="C78" s="91" t="s">
        <v>157</v>
      </c>
      <c r="D78" s="81" t="s">
        <v>22</v>
      </c>
      <c r="E78" s="75">
        <v>1</v>
      </c>
      <c r="F78" s="106">
        <v>0</v>
      </c>
      <c r="G78" s="106">
        <v>0</v>
      </c>
    </row>
    <row r="79" spans="1:7" ht="12.75" x14ac:dyDescent="0.2">
      <c r="A79" s="75">
        <v>20</v>
      </c>
      <c r="B79" s="80" t="s">
        <v>158</v>
      </c>
      <c r="C79" s="91" t="s">
        <v>159</v>
      </c>
      <c r="D79" s="81" t="s">
        <v>139</v>
      </c>
      <c r="E79" s="75">
        <v>1</v>
      </c>
      <c r="F79" s="75">
        <v>0</v>
      </c>
      <c r="G79" s="75">
        <v>0</v>
      </c>
    </row>
    <row r="80" spans="1:7" ht="12.75" x14ac:dyDescent="0.2">
      <c r="A80" s="75">
        <v>21</v>
      </c>
      <c r="B80" s="80" t="s">
        <v>160</v>
      </c>
      <c r="C80" s="91" t="s">
        <v>161</v>
      </c>
      <c r="D80" s="81" t="s">
        <v>133</v>
      </c>
      <c r="E80" s="75">
        <v>1</v>
      </c>
      <c r="F80" s="106">
        <v>0</v>
      </c>
      <c r="G80" s="106">
        <v>0</v>
      </c>
    </row>
    <row r="81" spans="1:7" ht="12.75" x14ac:dyDescent="0.2">
      <c r="A81" s="75">
        <v>22</v>
      </c>
      <c r="B81" s="81" t="s">
        <v>162</v>
      </c>
      <c r="C81" s="91" t="s">
        <v>163</v>
      </c>
      <c r="D81" s="81" t="s">
        <v>164</v>
      </c>
      <c r="E81" s="75">
        <v>1</v>
      </c>
      <c r="F81" s="106">
        <v>0</v>
      </c>
      <c r="G81" s="106">
        <v>0</v>
      </c>
    </row>
    <row r="82" spans="1:7" ht="12.75" x14ac:dyDescent="0.2">
      <c r="A82" s="75">
        <v>23</v>
      </c>
      <c r="B82" s="81" t="s">
        <v>383</v>
      </c>
      <c r="C82" s="91" t="s">
        <v>242</v>
      </c>
      <c r="D82" s="81" t="s">
        <v>164</v>
      </c>
      <c r="E82" s="75">
        <v>1</v>
      </c>
      <c r="F82" s="106">
        <v>0</v>
      </c>
      <c r="G82" s="106">
        <v>0</v>
      </c>
    </row>
    <row r="83" spans="1:7" ht="12.75" x14ac:dyDescent="0.2">
      <c r="A83" s="75">
        <v>24</v>
      </c>
      <c r="B83" s="132" t="s">
        <v>261</v>
      </c>
      <c r="C83" s="91" t="s">
        <v>166</v>
      </c>
      <c r="D83" s="81" t="s">
        <v>164</v>
      </c>
      <c r="E83" s="73">
        <v>1</v>
      </c>
      <c r="F83" s="106">
        <v>0</v>
      </c>
      <c r="G83" s="106">
        <v>0</v>
      </c>
    </row>
    <row r="84" spans="1:7" ht="25.5" x14ac:dyDescent="0.2">
      <c r="A84" s="75">
        <v>25</v>
      </c>
      <c r="B84" s="121" t="s">
        <v>167</v>
      </c>
      <c r="C84" s="91" t="s">
        <v>168</v>
      </c>
      <c r="D84" s="81" t="s">
        <v>139</v>
      </c>
      <c r="E84" s="73">
        <v>1</v>
      </c>
      <c r="F84" s="106">
        <v>0</v>
      </c>
      <c r="G84" s="106">
        <v>0</v>
      </c>
    </row>
    <row r="85" spans="1:7" ht="12.75" x14ac:dyDescent="0.2">
      <c r="A85" s="75">
        <v>26</v>
      </c>
      <c r="B85" s="81" t="s">
        <v>169</v>
      </c>
      <c r="C85" s="91" t="s">
        <v>367</v>
      </c>
      <c r="D85" s="81" t="s">
        <v>171</v>
      </c>
      <c r="E85" s="73">
        <v>1</v>
      </c>
      <c r="F85" s="106">
        <v>0</v>
      </c>
      <c r="G85" s="106">
        <v>0</v>
      </c>
    </row>
    <row r="86" spans="1:7" ht="12.75" x14ac:dyDescent="0.2">
      <c r="A86" s="75">
        <v>27</v>
      </c>
      <c r="B86" s="81" t="s">
        <v>235</v>
      </c>
      <c r="C86" s="91" t="s">
        <v>368</v>
      </c>
      <c r="D86" s="81" t="s">
        <v>171</v>
      </c>
      <c r="E86" s="73">
        <v>1</v>
      </c>
      <c r="F86" s="106">
        <v>0</v>
      </c>
      <c r="G86" s="106">
        <v>0</v>
      </c>
    </row>
    <row r="87" spans="1:7" ht="12.75" x14ac:dyDescent="0.2">
      <c r="A87" s="42">
        <v>27</v>
      </c>
      <c r="B87" s="43" t="s">
        <v>172</v>
      </c>
      <c r="C87" s="91"/>
      <c r="D87" s="81"/>
      <c r="E87" s="135">
        <v>28</v>
      </c>
      <c r="F87" s="135">
        <v>0</v>
      </c>
      <c r="G87" s="135">
        <v>0</v>
      </c>
    </row>
    <row r="88" spans="1:7" s="7" customFormat="1" ht="12.75" x14ac:dyDescent="0.2">
      <c r="A88" s="18"/>
      <c r="B88" s="46"/>
      <c r="C88" s="82"/>
      <c r="D88" s="75"/>
      <c r="E88" s="46"/>
      <c r="F88" s="46"/>
      <c r="G88" s="46"/>
    </row>
    <row r="89" spans="1:7" s="7" customFormat="1" ht="12.75" x14ac:dyDescent="0.2">
      <c r="A89" s="18"/>
      <c r="B89" s="46"/>
      <c r="C89" s="82"/>
      <c r="D89" s="75"/>
      <c r="E89" s="46"/>
      <c r="F89" s="46"/>
      <c r="G89" s="46"/>
    </row>
    <row r="90" spans="1:7" s="7" customFormat="1" ht="12.75" x14ac:dyDescent="0.2">
      <c r="A90" s="18"/>
      <c r="B90" s="81"/>
      <c r="C90" s="82"/>
      <c r="D90" s="75"/>
      <c r="E90" s="46"/>
      <c r="F90" s="46"/>
      <c r="G90" s="46"/>
    </row>
    <row r="91" spans="1:7" ht="12.75" x14ac:dyDescent="0.2">
      <c r="A91" s="18"/>
      <c r="B91" s="46"/>
      <c r="C91" s="82"/>
      <c r="D91" s="75"/>
      <c r="E91" s="46"/>
      <c r="F91" s="46"/>
      <c r="G91" s="46"/>
    </row>
    <row r="92" spans="1:7" ht="12.75" x14ac:dyDescent="0.2">
      <c r="A92" s="18"/>
      <c r="B92" s="46"/>
      <c r="C92" s="82"/>
      <c r="D92" s="75"/>
      <c r="E92" s="46"/>
      <c r="F92" s="46"/>
      <c r="G92" s="46"/>
    </row>
    <row r="93" spans="1:7" ht="12.75" x14ac:dyDescent="0.2">
      <c r="A93" s="18"/>
      <c r="B93" s="46"/>
      <c r="C93" s="82"/>
      <c r="D93" s="75"/>
      <c r="E93" s="46"/>
      <c r="F93" s="46"/>
      <c r="G93" s="46"/>
    </row>
    <row r="94" spans="1:7" ht="12.75" x14ac:dyDescent="0.2">
      <c r="A94" s="18"/>
      <c r="B94" s="46"/>
      <c r="C94" s="82"/>
      <c r="D94" s="75"/>
      <c r="E94" s="46"/>
      <c r="F94" s="46"/>
      <c r="G94" s="46"/>
    </row>
    <row r="95" spans="1:7" ht="67.5" x14ac:dyDescent="0.2">
      <c r="A95" s="47" t="s">
        <v>5</v>
      </c>
      <c r="B95" s="48" t="s">
        <v>173</v>
      </c>
      <c r="C95" s="17" t="s">
        <v>7</v>
      </c>
      <c r="D95" s="17" t="s">
        <v>8</v>
      </c>
      <c r="E95" s="17" t="s">
        <v>0</v>
      </c>
      <c r="F95" s="17" t="s">
        <v>118</v>
      </c>
      <c r="G95" s="17" t="s">
        <v>10</v>
      </c>
    </row>
    <row r="96" spans="1:7" ht="12.75" x14ac:dyDescent="0.2">
      <c r="A96" s="75">
        <v>1</v>
      </c>
      <c r="B96" s="78" t="s">
        <v>386</v>
      </c>
      <c r="C96" s="126" t="s">
        <v>362</v>
      </c>
      <c r="D96" s="100" t="s">
        <v>62</v>
      </c>
      <c r="E96" s="81">
        <v>1</v>
      </c>
      <c r="F96" s="103">
        <v>0</v>
      </c>
      <c r="G96" s="103">
        <v>0</v>
      </c>
    </row>
    <row r="97" spans="1:8" ht="12.75" x14ac:dyDescent="0.2">
      <c r="A97" s="75">
        <v>2</v>
      </c>
      <c r="B97" s="80" t="s">
        <v>175</v>
      </c>
      <c r="C97" s="126" t="s">
        <v>176</v>
      </c>
      <c r="D97" s="81" t="s">
        <v>43</v>
      </c>
      <c r="E97" s="81">
        <v>1</v>
      </c>
      <c r="F97" s="103">
        <v>0</v>
      </c>
      <c r="G97" s="103">
        <v>0</v>
      </c>
    </row>
    <row r="98" spans="1:8" ht="12.75" x14ac:dyDescent="0.2">
      <c r="A98" s="75">
        <v>3</v>
      </c>
      <c r="B98" s="80" t="s">
        <v>387</v>
      </c>
      <c r="C98" s="126" t="s">
        <v>177</v>
      </c>
      <c r="D98" s="100" t="s">
        <v>126</v>
      </c>
      <c r="E98" s="81">
        <v>1</v>
      </c>
      <c r="F98" s="103">
        <v>0</v>
      </c>
      <c r="G98" s="103">
        <v>0</v>
      </c>
    </row>
    <row r="99" spans="1:8" ht="12.75" x14ac:dyDescent="0.2">
      <c r="A99" s="75">
        <v>4</v>
      </c>
      <c r="B99" s="80" t="s">
        <v>178</v>
      </c>
      <c r="C99" s="126" t="s">
        <v>179</v>
      </c>
      <c r="D99" s="81" t="s">
        <v>14</v>
      </c>
      <c r="E99" s="81">
        <v>1</v>
      </c>
      <c r="F99" s="103">
        <v>0</v>
      </c>
      <c r="G99" s="103">
        <v>0</v>
      </c>
    </row>
    <row r="100" spans="1:8" ht="12.75" x14ac:dyDescent="0.2">
      <c r="A100" s="75">
        <v>5</v>
      </c>
      <c r="B100" s="80" t="s">
        <v>388</v>
      </c>
      <c r="C100" s="126" t="s">
        <v>375</v>
      </c>
      <c r="D100" s="109" t="s">
        <v>181</v>
      </c>
      <c r="E100" s="81">
        <v>1</v>
      </c>
      <c r="F100" s="103">
        <v>0</v>
      </c>
      <c r="G100" s="103">
        <v>0</v>
      </c>
    </row>
    <row r="101" spans="1:8" ht="12.75" x14ac:dyDescent="0.2">
      <c r="A101" s="75">
        <v>6</v>
      </c>
      <c r="B101" s="80" t="s">
        <v>182</v>
      </c>
      <c r="C101" s="126" t="s">
        <v>376</v>
      </c>
      <c r="D101" s="103" t="s">
        <v>181</v>
      </c>
      <c r="E101" s="81">
        <v>1</v>
      </c>
      <c r="F101" s="103">
        <v>0</v>
      </c>
      <c r="G101" s="103">
        <v>0</v>
      </c>
    </row>
    <row r="102" spans="1:8" ht="12.75" x14ac:dyDescent="0.2">
      <c r="A102" s="75">
        <v>7</v>
      </c>
      <c r="B102" s="80" t="s">
        <v>184</v>
      </c>
      <c r="C102" s="126" t="s">
        <v>185</v>
      </c>
      <c r="D102" s="81" t="s">
        <v>181</v>
      </c>
      <c r="E102" s="81">
        <v>1</v>
      </c>
      <c r="F102" s="103">
        <v>0</v>
      </c>
      <c r="G102" s="103">
        <v>0</v>
      </c>
    </row>
    <row r="103" spans="1:8" ht="12.75" x14ac:dyDescent="0.2">
      <c r="A103" s="75">
        <v>8</v>
      </c>
      <c r="B103" s="80" t="s">
        <v>186</v>
      </c>
      <c r="C103" s="126" t="s">
        <v>377</v>
      </c>
      <c r="D103" s="81" t="s">
        <v>188</v>
      </c>
      <c r="E103" s="81">
        <v>1</v>
      </c>
      <c r="F103" s="103">
        <v>0</v>
      </c>
      <c r="G103" s="103">
        <v>0</v>
      </c>
    </row>
    <row r="104" spans="1:8" ht="12.75" x14ac:dyDescent="0.2">
      <c r="A104" s="75">
        <v>9</v>
      </c>
      <c r="B104" s="80" t="s">
        <v>189</v>
      </c>
      <c r="C104" s="126" t="s">
        <v>378</v>
      </c>
      <c r="D104" s="81" t="s">
        <v>181</v>
      </c>
      <c r="E104" s="81">
        <v>1</v>
      </c>
      <c r="F104" s="103">
        <v>0</v>
      </c>
      <c r="G104" s="103">
        <v>0</v>
      </c>
    </row>
    <row r="105" spans="1:8" ht="12.75" x14ac:dyDescent="0.2">
      <c r="A105" s="75">
        <v>10</v>
      </c>
      <c r="B105" s="83" t="s">
        <v>190</v>
      </c>
      <c r="C105" s="126" t="s">
        <v>361</v>
      </c>
      <c r="D105" s="101" t="s">
        <v>20</v>
      </c>
      <c r="E105" s="101">
        <v>1</v>
      </c>
      <c r="F105" s="103">
        <v>0</v>
      </c>
      <c r="G105" s="103">
        <v>0</v>
      </c>
    </row>
    <row r="106" spans="1:8" ht="12.75" x14ac:dyDescent="0.2">
      <c r="A106" s="75">
        <v>11</v>
      </c>
      <c r="B106" s="83" t="s">
        <v>192</v>
      </c>
      <c r="C106" s="126" t="s">
        <v>359</v>
      </c>
      <c r="D106" s="81" t="s">
        <v>43</v>
      </c>
      <c r="E106" s="101">
        <v>1</v>
      </c>
      <c r="F106" s="103">
        <v>0</v>
      </c>
      <c r="G106" s="103">
        <v>0</v>
      </c>
    </row>
    <row r="107" spans="1:8" ht="12.75" x14ac:dyDescent="0.2">
      <c r="A107" s="75">
        <v>12</v>
      </c>
      <c r="B107" s="83" t="s">
        <v>194</v>
      </c>
      <c r="C107" s="126" t="s">
        <v>365</v>
      </c>
      <c r="D107" s="101" t="s">
        <v>20</v>
      </c>
      <c r="E107" s="81">
        <v>1</v>
      </c>
      <c r="F107" s="103">
        <v>0</v>
      </c>
      <c r="G107" s="103">
        <v>0</v>
      </c>
    </row>
    <row r="108" spans="1:8" ht="12.75" x14ac:dyDescent="0.2">
      <c r="A108" s="75">
        <v>13</v>
      </c>
      <c r="B108" s="83" t="s">
        <v>397</v>
      </c>
      <c r="C108" s="91" t="s">
        <v>400</v>
      </c>
      <c r="D108" s="101" t="s">
        <v>408</v>
      </c>
      <c r="E108" s="81">
        <v>1</v>
      </c>
      <c r="F108" s="103">
        <v>0</v>
      </c>
      <c r="G108" s="103">
        <v>0</v>
      </c>
    </row>
    <row r="109" spans="1:8" ht="12.75" x14ac:dyDescent="0.2">
      <c r="A109" s="75">
        <v>14</v>
      </c>
      <c r="B109" s="81" t="s">
        <v>196</v>
      </c>
      <c r="C109" s="126" t="s">
        <v>197</v>
      </c>
      <c r="D109" s="81" t="s">
        <v>181</v>
      </c>
      <c r="E109" s="81">
        <v>1</v>
      </c>
      <c r="F109" s="103">
        <v>0</v>
      </c>
      <c r="G109" s="103">
        <v>0</v>
      </c>
    </row>
    <row r="110" spans="1:8" ht="12.75" x14ac:dyDescent="0.2">
      <c r="A110" s="75">
        <v>15</v>
      </c>
      <c r="B110" s="81" t="s">
        <v>379</v>
      </c>
      <c r="C110" s="126" t="s">
        <v>380</v>
      </c>
      <c r="D110" s="81" t="s">
        <v>381</v>
      </c>
      <c r="E110" s="81">
        <v>1</v>
      </c>
      <c r="F110" s="103">
        <v>0</v>
      </c>
      <c r="G110" s="103">
        <v>0</v>
      </c>
    </row>
    <row r="111" spans="1:8" ht="12.75" x14ac:dyDescent="0.2">
      <c r="A111" s="75">
        <v>16</v>
      </c>
      <c r="B111" s="81" t="s">
        <v>398</v>
      </c>
      <c r="C111" s="126" t="s">
        <v>399</v>
      </c>
      <c r="D111" s="137" t="s">
        <v>402</v>
      </c>
      <c r="E111" s="81">
        <v>1</v>
      </c>
      <c r="F111" s="103">
        <v>0</v>
      </c>
      <c r="G111" s="103">
        <v>0</v>
      </c>
      <c r="H111" s="7"/>
    </row>
    <row r="112" spans="1:8" ht="12.75" x14ac:dyDescent="0.2">
      <c r="A112" s="18"/>
      <c r="B112" s="81"/>
      <c r="C112" s="82"/>
      <c r="D112" s="75"/>
      <c r="E112" s="131">
        <f>SUM(E96:E111)</f>
        <v>16</v>
      </c>
      <c r="F112" s="131">
        <f>SUM(F96:F111)</f>
        <v>0</v>
      </c>
      <c r="G112" s="131">
        <f>SUM(G96:G111)</f>
        <v>0</v>
      </c>
    </row>
    <row r="113" spans="1:7" ht="12.75" x14ac:dyDescent="0.2">
      <c r="A113" s="42">
        <f>A57+A86+A111</f>
        <v>91</v>
      </c>
      <c r="B113" s="51" t="s">
        <v>198</v>
      </c>
      <c r="C113" s="104"/>
      <c r="D113" s="108"/>
      <c r="E113" s="52">
        <v>702</v>
      </c>
      <c r="F113" s="52">
        <v>1953</v>
      </c>
      <c r="G113" s="52">
        <v>142</v>
      </c>
    </row>
    <row r="114" spans="1:7" ht="12.75" x14ac:dyDescent="0.2">
      <c r="A114" s="18"/>
      <c r="B114" s="53"/>
      <c r="C114" s="82"/>
      <c r="D114" s="75"/>
      <c r="E114" s="54"/>
      <c r="F114" s="54"/>
      <c r="G114" s="54"/>
    </row>
    <row r="115" spans="1:7" ht="33.75" x14ac:dyDescent="0.2">
      <c r="A115" s="47" t="s">
        <v>5</v>
      </c>
      <c r="B115" s="55" t="s">
        <v>401</v>
      </c>
      <c r="C115" s="6" t="s">
        <v>7</v>
      </c>
      <c r="D115" s="5" t="s">
        <v>8</v>
      </c>
      <c r="E115" s="5" t="s">
        <v>200</v>
      </c>
      <c r="F115" s="38"/>
      <c r="G115" s="38"/>
    </row>
    <row r="116" spans="1:7" x14ac:dyDescent="0.2">
      <c r="A116" s="56">
        <v>1</v>
      </c>
      <c r="B116" s="2" t="s">
        <v>1</v>
      </c>
      <c r="C116" s="117" t="s">
        <v>54</v>
      </c>
      <c r="D116" s="38" t="s">
        <v>146</v>
      </c>
      <c r="E116" s="70" t="s">
        <v>203</v>
      </c>
      <c r="F116" s="38"/>
      <c r="G116" s="38"/>
    </row>
    <row r="117" spans="1:7" x14ac:dyDescent="0.2">
      <c r="A117" s="56"/>
      <c r="C117" s="117"/>
      <c r="D117" s="38"/>
      <c r="E117" s="70"/>
      <c r="F117" s="38"/>
      <c r="G117" s="38"/>
    </row>
    <row r="118" spans="1:7" x14ac:dyDescent="0.2">
      <c r="A118" s="56"/>
      <c r="C118" s="117"/>
      <c r="D118" s="38"/>
      <c r="E118" s="70"/>
      <c r="F118" s="38"/>
      <c r="G118" s="38"/>
    </row>
    <row r="119" spans="1:7" x14ac:dyDescent="0.2">
      <c r="A119" s="56"/>
      <c r="C119" s="117"/>
      <c r="D119" s="38"/>
      <c r="E119" s="70"/>
      <c r="F119" s="38"/>
      <c r="G119" s="38"/>
    </row>
    <row r="120" spans="1:7" ht="15" x14ac:dyDescent="0.25">
      <c r="A120" s="55" t="s">
        <v>204</v>
      </c>
      <c r="B120" s="122"/>
      <c r="C120" s="122"/>
      <c r="D120" s="38"/>
      <c r="E120" s="38"/>
      <c r="F120" s="38"/>
      <c r="G120" s="38"/>
    </row>
    <row r="121" spans="1:7" ht="15" x14ac:dyDescent="0.25">
      <c r="A121" s="56"/>
      <c r="B121" s="58" t="s">
        <v>205</v>
      </c>
      <c r="C121" s="122"/>
      <c r="D121" s="38"/>
      <c r="E121" s="38"/>
      <c r="F121" s="38"/>
      <c r="G121" s="38"/>
    </row>
    <row r="122" spans="1:7" ht="15" x14ac:dyDescent="0.25">
      <c r="A122" s="57"/>
      <c r="B122" s="2" t="s">
        <v>206</v>
      </c>
      <c r="C122" s="122"/>
      <c r="D122" s="38"/>
      <c r="E122" s="38"/>
      <c r="F122" s="38"/>
      <c r="G122" s="38"/>
    </row>
    <row r="123" spans="1:7" ht="15" x14ac:dyDescent="0.25">
      <c r="A123" s="59" t="s">
        <v>207</v>
      </c>
      <c r="B123" s="7" t="s">
        <v>332</v>
      </c>
      <c r="C123" s="61"/>
      <c r="D123" s="62"/>
      <c r="E123" s="122"/>
      <c r="F123" s="122"/>
      <c r="G123" s="122"/>
    </row>
    <row r="124" spans="1:7" ht="15" x14ac:dyDescent="0.25">
      <c r="A124" s="59" t="s">
        <v>208</v>
      </c>
      <c r="B124" s="2" t="s">
        <v>212</v>
      </c>
      <c r="C124" s="63"/>
      <c r="D124" s="62"/>
      <c r="E124" s="122"/>
      <c r="F124" s="122"/>
      <c r="G124" s="122"/>
    </row>
    <row r="125" spans="1:7" ht="15" x14ac:dyDescent="0.25">
      <c r="A125" s="59" t="s">
        <v>209</v>
      </c>
      <c r="B125" s="2" t="s">
        <v>214</v>
      </c>
      <c r="C125" s="64"/>
      <c r="D125" s="62"/>
      <c r="E125" s="122"/>
      <c r="F125" s="122"/>
      <c r="G125" s="122"/>
    </row>
    <row r="126" spans="1:7" ht="15" x14ac:dyDescent="0.25">
      <c r="A126" s="59" t="s">
        <v>210</v>
      </c>
      <c r="B126" s="2" t="s">
        <v>216</v>
      </c>
      <c r="C126" s="64"/>
      <c r="D126" s="62"/>
      <c r="E126" s="122"/>
      <c r="F126" s="122"/>
      <c r="G126" s="122"/>
    </row>
    <row r="127" spans="1:7" ht="15" x14ac:dyDescent="0.25">
      <c r="A127" s="59" t="s">
        <v>211</v>
      </c>
      <c r="B127" s="65" t="s">
        <v>218</v>
      </c>
      <c r="C127" s="66"/>
      <c r="D127" s="62"/>
      <c r="E127" s="122"/>
      <c r="F127" s="122"/>
      <c r="G127" s="122"/>
    </row>
    <row r="128" spans="1:7" ht="15" x14ac:dyDescent="0.25">
      <c r="A128" s="59" t="s">
        <v>213</v>
      </c>
      <c r="B128" s="65" t="s">
        <v>220</v>
      </c>
      <c r="C128" s="64"/>
      <c r="D128" s="62"/>
      <c r="E128" s="122"/>
      <c r="F128" s="122"/>
      <c r="G128" s="122"/>
    </row>
    <row r="129" spans="1:7" ht="15" x14ac:dyDescent="0.25">
      <c r="A129" s="59" t="s">
        <v>215</v>
      </c>
      <c r="B129" s="7" t="s">
        <v>241</v>
      </c>
      <c r="C129" s="2"/>
      <c r="D129" s="122"/>
      <c r="E129" s="38"/>
      <c r="F129" s="38"/>
      <c r="G129" s="122"/>
    </row>
    <row r="130" spans="1:7" ht="15" x14ac:dyDescent="0.25">
      <c r="A130" s="59" t="s">
        <v>217</v>
      </c>
      <c r="B130" s="7" t="s">
        <v>223</v>
      </c>
      <c r="C130" s="2"/>
      <c r="D130" s="122"/>
      <c r="E130" s="38"/>
      <c r="F130" s="67"/>
      <c r="G130" s="122"/>
    </row>
    <row r="131" spans="1:7" ht="15" x14ac:dyDescent="0.25">
      <c r="A131" s="59" t="s">
        <v>219</v>
      </c>
      <c r="B131" s="68" t="s">
        <v>331</v>
      </c>
      <c r="C131" s="122"/>
      <c r="D131" s="122"/>
      <c r="E131" s="122"/>
      <c r="F131" s="38"/>
      <c r="G131" s="38"/>
    </row>
    <row r="132" spans="1:7" ht="15" x14ac:dyDescent="0.25">
      <c r="A132" s="59" t="s">
        <v>221</v>
      </c>
      <c r="B132" s="2" t="s">
        <v>227</v>
      </c>
      <c r="C132" s="122"/>
      <c r="D132" s="122"/>
      <c r="E132" s="122"/>
      <c r="F132" s="38"/>
      <c r="G132" s="38"/>
    </row>
    <row r="133" spans="1:7" ht="15" x14ac:dyDescent="0.25">
      <c r="A133" s="59" t="s">
        <v>222</v>
      </c>
      <c r="B133" s="7" t="s">
        <v>229</v>
      </c>
      <c r="C133" s="57"/>
      <c r="D133" s="57"/>
      <c r="E133" s="38"/>
      <c r="F133" s="38"/>
      <c r="G133" s="122"/>
    </row>
    <row r="134" spans="1:7" ht="15" x14ac:dyDescent="0.25">
      <c r="A134" s="59" t="s">
        <v>224</v>
      </c>
      <c r="B134" s="7" t="s">
        <v>231</v>
      </c>
      <c r="C134" s="69"/>
      <c r="D134" s="57"/>
      <c r="E134" s="35"/>
      <c r="F134" s="38"/>
      <c r="G134" s="38"/>
    </row>
    <row r="135" spans="1:7" x14ac:dyDescent="0.2">
      <c r="A135" s="59" t="s">
        <v>226</v>
      </c>
      <c r="B135" s="7" t="s">
        <v>240</v>
      </c>
      <c r="C135" s="63"/>
      <c r="D135" s="57"/>
      <c r="E135" s="57"/>
      <c r="F135" s="38"/>
      <c r="G135" s="38"/>
    </row>
    <row r="136" spans="1:7" ht="15" x14ac:dyDescent="0.25">
      <c r="A136" s="59" t="s">
        <v>228</v>
      </c>
      <c r="B136" s="7" t="s">
        <v>234</v>
      </c>
      <c r="C136" s="38"/>
      <c r="D136" s="38"/>
      <c r="E136" s="38"/>
      <c r="F136" s="38"/>
      <c r="G136" s="122"/>
    </row>
    <row r="137" spans="1:7" ht="15" x14ac:dyDescent="0.25">
      <c r="A137" s="123" t="s">
        <v>230</v>
      </c>
      <c r="B137" s="2" t="s">
        <v>247</v>
      </c>
      <c r="C137" s="122"/>
      <c r="D137" s="122"/>
      <c r="E137" s="122"/>
      <c r="F137" s="122"/>
      <c r="G137" s="122"/>
    </row>
    <row r="138" spans="1:7" ht="15" x14ac:dyDescent="0.25">
      <c r="A138" s="123" t="s">
        <v>232</v>
      </c>
      <c r="B138" s="2" t="s">
        <v>248</v>
      </c>
      <c r="C138" s="2"/>
      <c r="D138" s="122"/>
      <c r="E138" s="122"/>
      <c r="F138" s="122"/>
      <c r="G138" s="122"/>
    </row>
    <row r="139" spans="1:7" ht="15" x14ac:dyDescent="0.25">
      <c r="A139" s="59" t="s">
        <v>233</v>
      </c>
      <c r="B139" s="2" t="s">
        <v>236</v>
      </c>
      <c r="C139" s="122"/>
      <c r="D139" s="122"/>
      <c r="E139" s="122"/>
      <c r="F139" s="122"/>
      <c r="G139" s="122"/>
    </row>
    <row r="140" spans="1:7" ht="15" x14ac:dyDescent="0.25">
      <c r="A140" s="59" t="s">
        <v>343</v>
      </c>
      <c r="B140" s="2" t="s">
        <v>345</v>
      </c>
      <c r="C140" s="122"/>
      <c r="D140" s="122"/>
      <c r="E140" s="122"/>
      <c r="F140" s="122"/>
      <c r="G140" s="122"/>
    </row>
    <row r="141" spans="1:7" ht="15" x14ac:dyDescent="0.25">
      <c r="A141" s="59" t="s">
        <v>344</v>
      </c>
      <c r="B141" s="2" t="s">
        <v>346</v>
      </c>
      <c r="C141" s="122"/>
      <c r="D141" s="122"/>
      <c r="E141" s="122"/>
      <c r="F141" s="122"/>
      <c r="G141" s="122"/>
    </row>
    <row r="142" spans="1:7" ht="15" x14ac:dyDescent="0.25">
      <c r="A142" s="59" t="s">
        <v>323</v>
      </c>
      <c r="B142" s="2" t="s">
        <v>369</v>
      </c>
      <c r="C142" s="2"/>
      <c r="D142" s="122"/>
      <c r="E142" s="122"/>
      <c r="F142" s="122"/>
      <c r="G142" s="122"/>
    </row>
  </sheetData>
  <mergeCells count="2">
    <mergeCell ref="B1:G1"/>
    <mergeCell ref="B2:G2"/>
  </mergeCell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L142"/>
  <sheetViews>
    <sheetView workbookViewId="0">
      <selection activeCell="G45" sqref="G45"/>
    </sheetView>
  </sheetViews>
  <sheetFormatPr baseColWidth="10" defaultColWidth="11.42578125" defaultRowHeight="11.25" x14ac:dyDescent="0.2"/>
  <cols>
    <col min="1" max="1" width="5" style="2" customWidth="1"/>
    <col min="2" max="2" width="34.28515625" style="2" customWidth="1"/>
    <col min="3" max="3" width="12" style="34" customWidth="1"/>
    <col min="4" max="4" width="13.5703125" style="2" customWidth="1"/>
    <col min="5" max="5" width="9.7109375" style="2" bestFit="1" customWidth="1"/>
    <col min="6" max="6" width="6.85546875" style="2" customWidth="1"/>
    <col min="7" max="7" width="7.85546875" style="2" customWidth="1"/>
    <col min="8" max="16384" width="11.42578125" style="2"/>
  </cols>
  <sheetData>
    <row r="1" spans="1:8" ht="18.75" customHeight="1" x14ac:dyDescent="0.25">
      <c r="A1" s="1"/>
      <c r="B1" s="194" t="s">
        <v>4</v>
      </c>
      <c r="C1" s="194"/>
      <c r="D1" s="194"/>
      <c r="E1" s="194"/>
      <c r="F1" s="194"/>
      <c r="G1" s="194"/>
      <c r="H1" s="122"/>
    </row>
    <row r="2" spans="1:8" ht="18" customHeight="1" x14ac:dyDescent="0.25">
      <c r="A2" s="3"/>
      <c r="B2" s="193" t="s">
        <v>403</v>
      </c>
      <c r="C2" s="193"/>
      <c r="D2" s="193"/>
      <c r="E2" s="193"/>
      <c r="F2" s="193"/>
      <c r="G2" s="193"/>
      <c r="H2" s="122"/>
    </row>
    <row r="3" spans="1:8" ht="66" customHeight="1" x14ac:dyDescent="0.25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  <c r="H3" s="122"/>
    </row>
    <row r="4" spans="1:8" ht="17.25" customHeight="1" x14ac:dyDescent="0.25">
      <c r="A4" s="7"/>
      <c r="B4" s="8" t="s">
        <v>11</v>
      </c>
      <c r="C4" s="9"/>
      <c r="D4" s="10"/>
      <c r="E4" s="127"/>
      <c r="F4" s="127"/>
      <c r="G4" s="127"/>
      <c r="H4" s="122"/>
    </row>
    <row r="5" spans="1:8" ht="12.75" x14ac:dyDescent="0.2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167</v>
      </c>
      <c r="G5" s="75">
        <v>2</v>
      </c>
      <c r="H5" s="128"/>
    </row>
    <row r="6" spans="1:8" ht="12.75" x14ac:dyDescent="0.2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160</v>
      </c>
      <c r="G6" s="75">
        <v>1</v>
      </c>
      <c r="H6" s="128"/>
    </row>
    <row r="7" spans="1:8" ht="15.75" customHeight="1" x14ac:dyDescent="0.25">
      <c r="A7" s="75"/>
      <c r="B7" s="8" t="s">
        <v>17</v>
      </c>
      <c r="C7" s="113"/>
      <c r="D7" s="72"/>
      <c r="E7" s="72"/>
      <c r="F7" s="72"/>
      <c r="G7" s="72"/>
      <c r="H7" s="122"/>
    </row>
    <row r="8" spans="1:8" ht="15" x14ac:dyDescent="0.25">
      <c r="A8" s="75"/>
      <c r="B8" s="17" t="s">
        <v>18</v>
      </c>
      <c r="C8" s="113"/>
      <c r="D8" s="72"/>
      <c r="E8" s="72"/>
      <c r="F8" s="18"/>
      <c r="G8" s="75"/>
      <c r="H8" s="122"/>
    </row>
    <row r="9" spans="1:8" ht="15" x14ac:dyDescent="0.25">
      <c r="A9" s="75">
        <v>1</v>
      </c>
      <c r="B9" s="78" t="s">
        <v>238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  <c r="H9" s="122"/>
    </row>
    <row r="10" spans="1:8" ht="15" x14ac:dyDescent="0.25">
      <c r="A10" s="75"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6</v>
      </c>
      <c r="G10" s="76">
        <v>0</v>
      </c>
      <c r="H10" s="122"/>
    </row>
    <row r="11" spans="1:8" ht="15" x14ac:dyDescent="0.25">
      <c r="A11" s="75">
        <v>3</v>
      </c>
      <c r="B11" s="78" t="s">
        <v>249</v>
      </c>
      <c r="C11" s="113" t="s">
        <v>23</v>
      </c>
      <c r="D11" s="101" t="s">
        <v>22</v>
      </c>
      <c r="E11" s="73">
        <v>47</v>
      </c>
      <c r="F11" s="75">
        <v>316</v>
      </c>
      <c r="G11" s="75">
        <v>5</v>
      </c>
      <c r="H11" s="122"/>
    </row>
    <row r="12" spans="1:8" ht="17.25" customHeight="1" x14ac:dyDescent="0.25">
      <c r="A12" s="75">
        <v>4</v>
      </c>
      <c r="B12" s="89" t="s">
        <v>24</v>
      </c>
      <c r="C12" s="113" t="s">
        <v>25</v>
      </c>
      <c r="D12" s="101" t="s">
        <v>26</v>
      </c>
      <c r="E12" s="73">
        <v>2</v>
      </c>
      <c r="F12" s="75">
        <v>0</v>
      </c>
      <c r="G12" s="75">
        <v>0</v>
      </c>
      <c r="H12" s="122"/>
    </row>
    <row r="13" spans="1:8" ht="16.5" customHeight="1" x14ac:dyDescent="0.25">
      <c r="A13" s="75">
        <v>5</v>
      </c>
      <c r="B13" s="78" t="s">
        <v>27</v>
      </c>
      <c r="C13" s="113" t="s">
        <v>28</v>
      </c>
      <c r="D13" s="101" t="s">
        <v>29</v>
      </c>
      <c r="E13" s="73">
        <v>17</v>
      </c>
      <c r="F13" s="75">
        <v>22</v>
      </c>
      <c r="G13" s="75">
        <v>0</v>
      </c>
      <c r="H13" s="122"/>
    </row>
    <row r="14" spans="1:8" ht="25.5" x14ac:dyDescent="0.25">
      <c r="A14" s="75">
        <v>6</v>
      </c>
      <c r="B14" s="78" t="s">
        <v>244</v>
      </c>
      <c r="C14" s="113" t="s">
        <v>30</v>
      </c>
      <c r="D14" s="101" t="s">
        <v>31</v>
      </c>
      <c r="E14" s="73">
        <v>1</v>
      </c>
      <c r="F14" s="75">
        <v>0</v>
      </c>
      <c r="G14" s="75">
        <v>0</v>
      </c>
      <c r="H14" s="122"/>
    </row>
    <row r="15" spans="1:8" ht="25.5" x14ac:dyDescent="0.25">
      <c r="A15" s="75">
        <v>7</v>
      </c>
      <c r="B15" s="84" t="s">
        <v>270</v>
      </c>
      <c r="C15" s="113" t="s">
        <v>286</v>
      </c>
      <c r="D15" s="101" t="s">
        <v>33</v>
      </c>
      <c r="E15" s="73">
        <v>1</v>
      </c>
      <c r="F15" s="75">
        <v>0</v>
      </c>
      <c r="G15" s="75">
        <v>0</v>
      </c>
      <c r="H15" s="122"/>
    </row>
    <row r="16" spans="1:8" ht="15" x14ac:dyDescent="0.25">
      <c r="A16" s="75">
        <v>8</v>
      </c>
      <c r="B16" s="80" t="s">
        <v>256</v>
      </c>
      <c r="C16" s="113" t="s">
        <v>34</v>
      </c>
      <c r="D16" s="81" t="s">
        <v>35</v>
      </c>
      <c r="E16" s="75">
        <v>4</v>
      </c>
      <c r="F16" s="75">
        <v>4</v>
      </c>
      <c r="G16" s="75">
        <v>1</v>
      </c>
      <c r="H16" s="122"/>
    </row>
    <row r="17" spans="1:7" ht="12.75" x14ac:dyDescent="0.2">
      <c r="A17" s="75">
        <v>9</v>
      </c>
      <c r="B17" s="81" t="s">
        <v>265</v>
      </c>
      <c r="C17" s="113" t="s">
        <v>36</v>
      </c>
      <c r="D17" s="81" t="s">
        <v>37</v>
      </c>
      <c r="E17" s="75">
        <v>1</v>
      </c>
      <c r="F17" s="75">
        <v>0</v>
      </c>
      <c r="G17" s="75">
        <v>0</v>
      </c>
    </row>
    <row r="18" spans="1:7" ht="12.75" x14ac:dyDescent="0.2">
      <c r="A18" s="75">
        <v>10</v>
      </c>
      <c r="B18" s="78" t="s">
        <v>406</v>
      </c>
      <c r="C18" s="113" t="s">
        <v>285</v>
      </c>
      <c r="D18" s="101" t="s">
        <v>40</v>
      </c>
      <c r="E18" s="73">
        <v>1</v>
      </c>
      <c r="F18" s="75">
        <v>0</v>
      </c>
      <c r="G18" s="75">
        <v>0</v>
      </c>
    </row>
    <row r="19" spans="1:7" ht="12.75" x14ac:dyDescent="0.2">
      <c r="A19" s="75">
        <v>11</v>
      </c>
      <c r="B19" s="80" t="s">
        <v>250</v>
      </c>
      <c r="C19" s="113" t="s">
        <v>46</v>
      </c>
      <c r="D19" s="81" t="s">
        <v>35</v>
      </c>
      <c r="E19" s="75">
        <v>23</v>
      </c>
      <c r="F19" s="75">
        <v>30</v>
      </c>
      <c r="G19" s="75">
        <v>6</v>
      </c>
    </row>
    <row r="20" spans="1:7" ht="12.75" x14ac:dyDescent="0.2">
      <c r="A20" s="75">
        <v>12</v>
      </c>
      <c r="B20" s="80" t="s">
        <v>258</v>
      </c>
      <c r="C20" s="113" t="s">
        <v>47</v>
      </c>
      <c r="D20" s="81" t="s">
        <v>31</v>
      </c>
      <c r="E20" s="75">
        <v>6</v>
      </c>
      <c r="F20" s="75">
        <v>3</v>
      </c>
      <c r="G20" s="75">
        <v>0</v>
      </c>
    </row>
    <row r="21" spans="1:7" ht="12.75" x14ac:dyDescent="0.2">
      <c r="A21" s="75">
        <v>13</v>
      </c>
      <c r="B21" s="78" t="s">
        <v>48</v>
      </c>
      <c r="C21" s="113" t="s">
        <v>49</v>
      </c>
      <c r="D21" s="101" t="s">
        <v>50</v>
      </c>
      <c r="E21" s="73">
        <v>3</v>
      </c>
      <c r="F21" s="75">
        <v>0</v>
      </c>
      <c r="G21" s="75">
        <v>0</v>
      </c>
    </row>
    <row r="22" spans="1:7" ht="12.75" x14ac:dyDescent="0.2">
      <c r="A22" s="75">
        <v>14</v>
      </c>
      <c r="B22" s="84" t="s">
        <v>384</v>
      </c>
      <c r="C22" s="113" t="s">
        <v>52</v>
      </c>
      <c r="D22" s="101" t="s">
        <v>22</v>
      </c>
      <c r="E22" s="73">
        <v>41</v>
      </c>
      <c r="F22" s="75">
        <v>238</v>
      </c>
      <c r="G22" s="75">
        <v>7</v>
      </c>
    </row>
    <row r="23" spans="1:7" ht="12.75" x14ac:dyDescent="0.2">
      <c r="A23" s="75">
        <v>15</v>
      </c>
      <c r="B23" s="89" t="s">
        <v>53</v>
      </c>
      <c r="C23" s="113" t="s">
        <v>54</v>
      </c>
      <c r="D23" s="101" t="s">
        <v>55</v>
      </c>
      <c r="E23" s="73">
        <v>11</v>
      </c>
      <c r="F23" s="75">
        <v>14</v>
      </c>
      <c r="G23" s="75">
        <v>0</v>
      </c>
    </row>
    <row r="24" spans="1:7" ht="12.75" x14ac:dyDescent="0.2">
      <c r="A24" s="75">
        <v>16</v>
      </c>
      <c r="B24" s="89" t="s">
        <v>257</v>
      </c>
      <c r="C24" s="113" t="s">
        <v>56</v>
      </c>
      <c r="D24" s="101" t="s">
        <v>20</v>
      </c>
      <c r="E24" s="73">
        <v>13</v>
      </c>
      <c r="F24" s="75">
        <v>51</v>
      </c>
      <c r="G24" s="75">
        <v>2</v>
      </c>
    </row>
    <row r="25" spans="1:7" s="7" customFormat="1" ht="12.75" x14ac:dyDescent="0.2">
      <c r="A25" s="75">
        <v>17</v>
      </c>
      <c r="B25" s="80" t="s">
        <v>57</v>
      </c>
      <c r="C25" s="113" t="s">
        <v>58</v>
      </c>
      <c r="D25" s="81" t="s">
        <v>59</v>
      </c>
      <c r="E25" s="75">
        <v>9</v>
      </c>
      <c r="F25" s="75">
        <v>0</v>
      </c>
      <c r="G25" s="75">
        <v>12</v>
      </c>
    </row>
    <row r="26" spans="1:7" s="7" customFormat="1" ht="12.75" x14ac:dyDescent="0.2">
      <c r="A26" s="75">
        <v>18</v>
      </c>
      <c r="B26" s="80" t="s">
        <v>251</v>
      </c>
      <c r="C26" s="113" t="s">
        <v>60</v>
      </c>
      <c r="D26" s="81" t="s">
        <v>37</v>
      </c>
      <c r="E26" s="75">
        <v>2</v>
      </c>
      <c r="F26" s="75">
        <v>0</v>
      </c>
      <c r="G26" s="75">
        <v>0</v>
      </c>
    </row>
    <row r="27" spans="1:7" s="7" customFormat="1" ht="12.75" x14ac:dyDescent="0.2">
      <c r="A27" s="75">
        <v>19</v>
      </c>
      <c r="B27" s="80" t="s">
        <v>61</v>
      </c>
      <c r="C27" s="113" t="s">
        <v>60</v>
      </c>
      <c r="D27" s="81" t="s">
        <v>62</v>
      </c>
      <c r="E27" s="75">
        <v>2</v>
      </c>
      <c r="F27" s="75">
        <v>0</v>
      </c>
      <c r="G27" s="75">
        <v>0</v>
      </c>
    </row>
    <row r="28" spans="1:7" ht="12.75" x14ac:dyDescent="0.2">
      <c r="A28" s="75">
        <v>20</v>
      </c>
      <c r="B28" s="80" t="s">
        <v>260</v>
      </c>
      <c r="C28" s="113" t="s">
        <v>65</v>
      </c>
      <c r="D28" s="103" t="s">
        <v>37</v>
      </c>
      <c r="E28" s="75">
        <v>1</v>
      </c>
      <c r="F28" s="75">
        <v>0</v>
      </c>
      <c r="G28" s="75">
        <v>0</v>
      </c>
    </row>
    <row r="29" spans="1:7" ht="12.75" x14ac:dyDescent="0.2">
      <c r="A29" s="75">
        <v>21</v>
      </c>
      <c r="B29" s="80" t="s">
        <v>66</v>
      </c>
      <c r="C29" s="113" t="s">
        <v>67</v>
      </c>
      <c r="D29" s="103" t="s">
        <v>68</v>
      </c>
      <c r="E29" s="75">
        <v>1</v>
      </c>
      <c r="F29" s="75">
        <v>0</v>
      </c>
      <c r="G29" s="75">
        <v>4</v>
      </c>
    </row>
    <row r="30" spans="1:7" ht="12.75" x14ac:dyDescent="0.2">
      <c r="A30" s="75">
        <v>22</v>
      </c>
      <c r="B30" s="80" t="s">
        <v>263</v>
      </c>
      <c r="C30" s="113" t="s">
        <v>341</v>
      </c>
      <c r="D30" s="103" t="s">
        <v>37</v>
      </c>
      <c r="E30" s="75">
        <v>1</v>
      </c>
      <c r="F30" s="75">
        <v>0</v>
      </c>
      <c r="G30" s="75">
        <v>0</v>
      </c>
    </row>
    <row r="31" spans="1:7" ht="12.75" x14ac:dyDescent="0.2">
      <c r="A31" s="75">
        <v>23</v>
      </c>
      <c r="B31" s="80" t="s">
        <v>70</v>
      </c>
      <c r="C31" s="113" t="s">
        <v>71</v>
      </c>
      <c r="D31" s="81" t="s">
        <v>55</v>
      </c>
      <c r="E31" s="75">
        <v>5</v>
      </c>
      <c r="F31" s="75">
        <v>0</v>
      </c>
      <c r="G31" s="75">
        <v>0</v>
      </c>
    </row>
    <row r="32" spans="1:7" ht="12.75" x14ac:dyDescent="0.2">
      <c r="A32" s="75">
        <v>24</v>
      </c>
      <c r="B32" s="80" t="s">
        <v>72</v>
      </c>
      <c r="C32" s="113" t="s">
        <v>73</v>
      </c>
      <c r="D32" s="81" t="s">
        <v>29</v>
      </c>
      <c r="E32" s="75">
        <v>1</v>
      </c>
      <c r="F32" s="75">
        <v>0</v>
      </c>
      <c r="G32" s="75">
        <v>0</v>
      </c>
    </row>
    <row r="33" spans="1:8" ht="12.75" x14ac:dyDescent="0.2">
      <c r="A33" s="75">
        <v>25</v>
      </c>
      <c r="B33" s="80" t="s">
        <v>74</v>
      </c>
      <c r="C33" s="113" t="s">
        <v>75</v>
      </c>
      <c r="D33" s="81" t="s">
        <v>35</v>
      </c>
      <c r="E33" s="75">
        <v>3</v>
      </c>
      <c r="F33" s="75">
        <v>9</v>
      </c>
      <c r="G33" s="75">
        <v>0</v>
      </c>
    </row>
    <row r="34" spans="1:8" ht="12.75" x14ac:dyDescent="0.2">
      <c r="A34" s="75">
        <v>26</v>
      </c>
      <c r="B34" s="78" t="s">
        <v>76</v>
      </c>
      <c r="C34" s="113" t="s">
        <v>77</v>
      </c>
      <c r="D34" s="103" t="s">
        <v>22</v>
      </c>
      <c r="E34" s="73">
        <v>1</v>
      </c>
      <c r="F34" s="73">
        <v>0</v>
      </c>
      <c r="G34" s="73">
        <v>0</v>
      </c>
    </row>
    <row r="35" spans="1:8" ht="12.75" x14ac:dyDescent="0.2">
      <c r="A35" s="75">
        <v>27</v>
      </c>
      <c r="B35" s="125" t="s">
        <v>78</v>
      </c>
      <c r="C35" s="113" t="s">
        <v>79</v>
      </c>
      <c r="D35" s="81" t="s">
        <v>80</v>
      </c>
      <c r="E35" s="73">
        <v>2</v>
      </c>
      <c r="F35" s="75">
        <v>1</v>
      </c>
      <c r="G35" s="75">
        <v>13</v>
      </c>
    </row>
    <row r="36" spans="1:8" ht="12.75" x14ac:dyDescent="0.2">
      <c r="A36" s="75">
        <v>28</v>
      </c>
      <c r="B36" s="78" t="s">
        <v>81</v>
      </c>
      <c r="C36" s="113" t="s">
        <v>82</v>
      </c>
      <c r="D36" s="102" t="s">
        <v>22</v>
      </c>
      <c r="E36" s="77">
        <v>1</v>
      </c>
      <c r="F36" s="75">
        <v>0</v>
      </c>
      <c r="G36" s="75">
        <v>0</v>
      </c>
    </row>
    <row r="37" spans="1:8" ht="12.75" x14ac:dyDescent="0.2">
      <c r="A37" s="75"/>
      <c r="B37" s="17" t="s">
        <v>83</v>
      </c>
      <c r="C37" s="79"/>
      <c r="D37" s="72"/>
      <c r="E37" s="72"/>
      <c r="F37" s="72"/>
      <c r="G37" s="72"/>
    </row>
    <row r="38" spans="1:8" ht="12.75" x14ac:dyDescent="0.2">
      <c r="A38" s="75">
        <v>1</v>
      </c>
      <c r="B38" s="89" t="s">
        <v>84</v>
      </c>
      <c r="C38" s="95" t="s">
        <v>85</v>
      </c>
      <c r="D38" s="102" t="s">
        <v>14</v>
      </c>
      <c r="E38" s="77">
        <v>69</v>
      </c>
      <c r="F38" s="75">
        <v>517</v>
      </c>
      <c r="G38" s="75">
        <v>22</v>
      </c>
    </row>
    <row r="39" spans="1:8" ht="12.75" x14ac:dyDescent="0.2">
      <c r="A39" s="75">
        <v>2</v>
      </c>
      <c r="B39" s="84" t="s">
        <v>86</v>
      </c>
      <c r="C39" s="95" t="s">
        <v>87</v>
      </c>
      <c r="D39" s="101" t="s">
        <v>14</v>
      </c>
      <c r="E39" s="73">
        <v>7</v>
      </c>
      <c r="F39" s="75">
        <v>10</v>
      </c>
      <c r="G39" s="75">
        <v>4</v>
      </c>
      <c r="H39" s="128"/>
    </row>
    <row r="40" spans="1:8" ht="12.75" x14ac:dyDescent="0.2">
      <c r="A40" s="75">
        <v>3</v>
      </c>
      <c r="B40" s="78" t="s">
        <v>88</v>
      </c>
      <c r="C40" s="95" t="s">
        <v>351</v>
      </c>
      <c r="D40" s="101" t="s">
        <v>14</v>
      </c>
      <c r="E40" s="73">
        <v>13</v>
      </c>
      <c r="F40" s="75">
        <v>27</v>
      </c>
      <c r="G40" s="75">
        <v>5</v>
      </c>
    </row>
    <row r="41" spans="1:8" ht="12.75" x14ac:dyDescent="0.2">
      <c r="A41" s="75">
        <v>4</v>
      </c>
      <c r="B41" s="89" t="s">
        <v>90</v>
      </c>
      <c r="C41" s="95" t="s">
        <v>91</v>
      </c>
      <c r="D41" s="101" t="s">
        <v>14</v>
      </c>
      <c r="E41" s="73">
        <v>27</v>
      </c>
      <c r="F41" s="75">
        <v>68</v>
      </c>
      <c r="G41" s="75">
        <v>4</v>
      </c>
    </row>
    <row r="42" spans="1:8" ht="12.75" x14ac:dyDescent="0.2">
      <c r="A42" s="75">
        <v>5</v>
      </c>
      <c r="B42" s="89" t="s">
        <v>92</v>
      </c>
      <c r="C42" s="95" t="s">
        <v>352</v>
      </c>
      <c r="D42" s="101" t="s">
        <v>14</v>
      </c>
      <c r="E42" s="73">
        <v>4</v>
      </c>
      <c r="F42" s="75">
        <v>7</v>
      </c>
      <c r="G42" s="75">
        <v>0</v>
      </c>
    </row>
    <row r="43" spans="1:8" ht="12.75" x14ac:dyDescent="0.2">
      <c r="A43" s="75">
        <v>6</v>
      </c>
      <c r="B43" s="84" t="s">
        <v>94</v>
      </c>
      <c r="C43" s="95" t="s">
        <v>356</v>
      </c>
      <c r="D43" s="100" t="s">
        <v>14</v>
      </c>
      <c r="E43" s="77">
        <v>4</v>
      </c>
      <c r="F43" s="75">
        <v>2</v>
      </c>
      <c r="G43" s="75">
        <v>0</v>
      </c>
    </row>
    <row r="44" spans="1:8" ht="12.75" x14ac:dyDescent="0.2">
      <c r="A44" s="75">
        <v>7</v>
      </c>
      <c r="B44" s="84" t="s">
        <v>96</v>
      </c>
      <c r="C44" s="95" t="s">
        <v>357</v>
      </c>
      <c r="D44" s="101" t="s">
        <v>14</v>
      </c>
      <c r="E44" s="73">
        <v>28</v>
      </c>
      <c r="F44" s="75">
        <v>49</v>
      </c>
      <c r="G44" s="75">
        <v>10</v>
      </c>
    </row>
    <row r="45" spans="1:8" ht="12.75" x14ac:dyDescent="0.2">
      <c r="A45" s="75">
        <v>8</v>
      </c>
      <c r="B45" s="89" t="s">
        <v>98</v>
      </c>
      <c r="C45" s="95" t="s">
        <v>283</v>
      </c>
      <c r="D45" s="101" t="s">
        <v>14</v>
      </c>
      <c r="E45" s="73">
        <v>34</v>
      </c>
      <c r="F45" s="75">
        <v>112</v>
      </c>
      <c r="G45" s="75">
        <v>21</v>
      </c>
    </row>
    <row r="46" spans="1:8" ht="12.75" x14ac:dyDescent="0.2">
      <c r="A46" s="75">
        <v>9</v>
      </c>
      <c r="B46" s="89" t="s">
        <v>100</v>
      </c>
      <c r="C46" s="95" t="s">
        <v>284</v>
      </c>
      <c r="D46" s="101" t="s">
        <v>14</v>
      </c>
      <c r="E46" s="73">
        <v>12</v>
      </c>
      <c r="F46" s="75">
        <v>26</v>
      </c>
      <c r="G46" s="75">
        <v>1</v>
      </c>
    </row>
    <row r="47" spans="1:8" ht="12.75" x14ac:dyDescent="0.2">
      <c r="A47" s="75">
        <v>10</v>
      </c>
      <c r="B47" s="89" t="s">
        <v>3</v>
      </c>
      <c r="C47" s="95" t="s">
        <v>339</v>
      </c>
      <c r="D47" s="101" t="s">
        <v>14</v>
      </c>
      <c r="E47" s="73">
        <v>1</v>
      </c>
      <c r="F47" s="75">
        <v>0</v>
      </c>
      <c r="G47" s="75">
        <v>0</v>
      </c>
    </row>
    <row r="48" spans="1:8" ht="12.75" x14ac:dyDescent="0.2">
      <c r="A48" s="75">
        <v>11</v>
      </c>
      <c r="B48" s="89" t="s">
        <v>269</v>
      </c>
      <c r="C48" s="95" t="s">
        <v>355</v>
      </c>
      <c r="D48" s="101" t="s">
        <v>14</v>
      </c>
      <c r="E48" s="73">
        <v>5</v>
      </c>
      <c r="F48" s="75">
        <v>2</v>
      </c>
      <c r="G48" s="75">
        <v>5</v>
      </c>
    </row>
    <row r="49" spans="1:7" ht="12.75" x14ac:dyDescent="0.2">
      <c r="A49" s="75">
        <v>12</v>
      </c>
      <c r="B49" s="89" t="s">
        <v>105</v>
      </c>
      <c r="C49" s="95" t="s">
        <v>354</v>
      </c>
      <c r="D49" s="101" t="s">
        <v>14</v>
      </c>
      <c r="E49" s="73">
        <v>5</v>
      </c>
      <c r="F49" s="75">
        <v>0</v>
      </c>
      <c r="G49" s="75">
        <v>1</v>
      </c>
    </row>
    <row r="50" spans="1:7" ht="12.75" x14ac:dyDescent="0.2">
      <c r="A50" s="75">
        <v>13</v>
      </c>
      <c r="B50" s="80" t="s">
        <v>107</v>
      </c>
      <c r="C50" s="95" t="s">
        <v>353</v>
      </c>
      <c r="D50" s="103" t="s">
        <v>14</v>
      </c>
      <c r="E50" s="73">
        <v>6</v>
      </c>
      <c r="F50" s="73">
        <v>15</v>
      </c>
      <c r="G50" s="73">
        <v>1</v>
      </c>
    </row>
    <row r="51" spans="1:7" ht="12.75" x14ac:dyDescent="0.2">
      <c r="A51" s="75">
        <v>14</v>
      </c>
      <c r="B51" s="84" t="s">
        <v>109</v>
      </c>
      <c r="C51" s="95" t="s">
        <v>71</v>
      </c>
      <c r="D51" s="103" t="s">
        <v>14</v>
      </c>
      <c r="E51" s="73">
        <v>4</v>
      </c>
      <c r="F51" s="73">
        <v>0</v>
      </c>
      <c r="G51" s="73">
        <v>0</v>
      </c>
    </row>
    <row r="52" spans="1:7" ht="12.75" x14ac:dyDescent="0.2">
      <c r="A52" s="75">
        <v>15</v>
      </c>
      <c r="B52" s="89" t="s">
        <v>259</v>
      </c>
      <c r="C52" s="95" t="s">
        <v>111</v>
      </c>
      <c r="D52" s="103" t="s">
        <v>14</v>
      </c>
      <c r="E52" s="73">
        <v>5</v>
      </c>
      <c r="F52" s="73">
        <v>6</v>
      </c>
      <c r="G52" s="73">
        <v>0</v>
      </c>
    </row>
    <row r="53" spans="1:7" ht="12.75" x14ac:dyDescent="0.2">
      <c r="A53" s="75">
        <v>16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2.75" x14ac:dyDescent="0.2">
      <c r="A54" s="75">
        <v>17</v>
      </c>
      <c r="B54" s="89" t="s">
        <v>114</v>
      </c>
      <c r="C54" s="95" t="s">
        <v>115</v>
      </c>
      <c r="D54" s="103" t="s">
        <v>14</v>
      </c>
      <c r="E54" s="73">
        <v>4</v>
      </c>
      <c r="F54" s="73">
        <v>2</v>
      </c>
      <c r="G54" s="73">
        <v>0</v>
      </c>
    </row>
    <row r="55" spans="1:7" ht="12.75" x14ac:dyDescent="0.2">
      <c r="A55" s="75">
        <v>18</v>
      </c>
      <c r="B55" s="78" t="s">
        <v>350</v>
      </c>
      <c r="C55" s="95" t="s">
        <v>358</v>
      </c>
      <c r="D55" s="103" t="s">
        <v>14</v>
      </c>
      <c r="E55" s="73">
        <v>1</v>
      </c>
      <c r="F55" s="73">
        <v>0</v>
      </c>
      <c r="G55" s="73">
        <v>0</v>
      </c>
    </row>
    <row r="56" spans="1:7" ht="15" x14ac:dyDescent="0.25">
      <c r="A56" s="42">
        <f>A6+A36+A55</f>
        <v>48</v>
      </c>
      <c r="B56" s="17" t="s">
        <v>116</v>
      </c>
      <c r="C56" s="138"/>
      <c r="D56" s="139"/>
      <c r="E56" s="140">
        <f>SUM(E5:E55)</f>
        <v>576</v>
      </c>
      <c r="F56" s="140">
        <f>SUM(F5:F55)</f>
        <v>1864</v>
      </c>
      <c r="G56" s="140">
        <f>SUM(G5:G55)</f>
        <v>131</v>
      </c>
    </row>
    <row r="57" spans="1:7" ht="59.25" customHeight="1" x14ac:dyDescent="0.2">
      <c r="A57" s="8" t="s">
        <v>5</v>
      </c>
      <c r="B57" s="17" t="s">
        <v>117</v>
      </c>
      <c r="C57" s="17" t="s">
        <v>7</v>
      </c>
      <c r="D57" s="17" t="s">
        <v>8</v>
      </c>
      <c r="E57" s="39" t="s">
        <v>0</v>
      </c>
      <c r="F57" s="5" t="s">
        <v>118</v>
      </c>
      <c r="G57" s="39" t="s">
        <v>10</v>
      </c>
    </row>
    <row r="58" spans="1:7" ht="12.75" x14ac:dyDescent="0.2">
      <c r="A58" s="75">
        <v>1</v>
      </c>
      <c r="B58" s="84" t="s">
        <v>119</v>
      </c>
      <c r="C58" s="91" t="s">
        <v>120</v>
      </c>
      <c r="D58" s="124" t="s">
        <v>22</v>
      </c>
      <c r="E58" s="74">
        <v>1</v>
      </c>
      <c r="F58" s="76">
        <v>0</v>
      </c>
      <c r="G58" s="76">
        <v>0</v>
      </c>
    </row>
    <row r="59" spans="1:7" ht="12.75" x14ac:dyDescent="0.2">
      <c r="A59" s="75">
        <v>2</v>
      </c>
      <c r="B59" s="84" t="s">
        <v>246</v>
      </c>
      <c r="C59" s="91" t="s">
        <v>271</v>
      </c>
      <c r="D59" s="101" t="s">
        <v>22</v>
      </c>
      <c r="E59" s="73">
        <v>1</v>
      </c>
      <c r="F59" s="106">
        <v>0</v>
      </c>
      <c r="G59" s="106">
        <v>0</v>
      </c>
    </row>
    <row r="60" spans="1:7" ht="12.75" x14ac:dyDescent="0.2">
      <c r="A60" s="75">
        <v>3</v>
      </c>
      <c r="B60" s="84" t="s">
        <v>122</v>
      </c>
      <c r="C60" s="91" t="s">
        <v>272</v>
      </c>
      <c r="D60" s="124" t="s">
        <v>45</v>
      </c>
      <c r="E60" s="74">
        <v>1</v>
      </c>
      <c r="F60" s="106">
        <v>0</v>
      </c>
      <c r="G60" s="106">
        <v>0</v>
      </c>
    </row>
    <row r="61" spans="1:7" ht="12.75" x14ac:dyDescent="0.2">
      <c r="A61" s="75">
        <v>4</v>
      </c>
      <c r="B61" s="80" t="s">
        <v>124</v>
      </c>
      <c r="C61" s="91" t="s">
        <v>273</v>
      </c>
      <c r="D61" s="81" t="s">
        <v>126</v>
      </c>
      <c r="E61" s="75">
        <v>1</v>
      </c>
      <c r="F61" s="106">
        <v>0</v>
      </c>
      <c r="G61" s="106">
        <v>0</v>
      </c>
    </row>
    <row r="62" spans="1:7" ht="12.75" x14ac:dyDescent="0.2">
      <c r="A62" s="75">
        <v>5</v>
      </c>
      <c r="B62" s="80" t="s">
        <v>127</v>
      </c>
      <c r="C62" s="91" t="s">
        <v>274</v>
      </c>
      <c r="D62" s="81" t="s">
        <v>35</v>
      </c>
      <c r="E62" s="75">
        <v>1</v>
      </c>
      <c r="F62" s="106">
        <v>0</v>
      </c>
      <c r="G62" s="106">
        <v>0</v>
      </c>
    </row>
    <row r="63" spans="1:7" ht="12.75" x14ac:dyDescent="0.2">
      <c r="A63" s="75">
        <v>6</v>
      </c>
      <c r="B63" s="80" t="s">
        <v>129</v>
      </c>
      <c r="C63" s="91" t="s">
        <v>275</v>
      </c>
      <c r="D63" s="81" t="s">
        <v>22</v>
      </c>
      <c r="E63" s="75">
        <v>1</v>
      </c>
      <c r="F63" s="106">
        <v>0</v>
      </c>
      <c r="G63" s="106">
        <v>0</v>
      </c>
    </row>
    <row r="64" spans="1:7" ht="12.75" x14ac:dyDescent="0.2">
      <c r="A64" s="75">
        <v>7</v>
      </c>
      <c r="B64" s="80" t="s">
        <v>394</v>
      </c>
      <c r="C64" s="91" t="s">
        <v>276</v>
      </c>
      <c r="D64" s="81" t="s">
        <v>133</v>
      </c>
      <c r="E64" s="75">
        <v>1</v>
      </c>
      <c r="F64" s="106">
        <v>0</v>
      </c>
      <c r="G64" s="106">
        <v>0</v>
      </c>
    </row>
    <row r="65" spans="1:7" ht="12.75" x14ac:dyDescent="0.2">
      <c r="A65" s="75">
        <v>8</v>
      </c>
      <c r="B65" s="80" t="s">
        <v>2</v>
      </c>
      <c r="C65" s="91" t="s">
        <v>277</v>
      </c>
      <c r="D65" s="81" t="s">
        <v>135</v>
      </c>
      <c r="E65" s="75">
        <v>1</v>
      </c>
      <c r="F65" s="106">
        <v>0</v>
      </c>
      <c r="G65" s="106">
        <v>0</v>
      </c>
    </row>
    <row r="66" spans="1:7" ht="12.75" x14ac:dyDescent="0.2">
      <c r="A66" s="75">
        <v>9</v>
      </c>
      <c r="B66" s="80" t="s">
        <v>136</v>
      </c>
      <c r="C66" s="91" t="s">
        <v>278</v>
      </c>
      <c r="D66" s="81" t="s">
        <v>37</v>
      </c>
      <c r="E66" s="75">
        <v>2</v>
      </c>
      <c r="F66" s="106">
        <v>0</v>
      </c>
      <c r="G66" s="106">
        <v>0</v>
      </c>
    </row>
    <row r="67" spans="1:7" ht="12.75" x14ac:dyDescent="0.2">
      <c r="A67" s="75">
        <v>10</v>
      </c>
      <c r="B67" s="80" t="s">
        <v>252</v>
      </c>
      <c r="C67" s="91" t="s">
        <v>279</v>
      </c>
      <c r="D67" s="81" t="s">
        <v>139</v>
      </c>
      <c r="E67" s="75">
        <v>1</v>
      </c>
      <c r="F67" s="106">
        <v>0</v>
      </c>
      <c r="G67" s="106">
        <v>0</v>
      </c>
    </row>
    <row r="68" spans="1:7" ht="12.75" x14ac:dyDescent="0.2">
      <c r="A68" s="75">
        <v>11</v>
      </c>
      <c r="B68" s="80" t="s">
        <v>140</v>
      </c>
      <c r="C68" s="91" t="s">
        <v>280</v>
      </c>
      <c r="D68" s="81" t="s">
        <v>22</v>
      </c>
      <c r="E68" s="75">
        <v>1</v>
      </c>
      <c r="F68" s="106">
        <v>0</v>
      </c>
      <c r="G68" s="106">
        <v>0</v>
      </c>
    </row>
    <row r="69" spans="1:7" ht="12.75" x14ac:dyDescent="0.2">
      <c r="A69" s="75">
        <v>12</v>
      </c>
      <c r="B69" s="107" t="s">
        <v>142</v>
      </c>
      <c r="C69" s="91" t="s">
        <v>281</v>
      </c>
      <c r="D69" s="101" t="s">
        <v>22</v>
      </c>
      <c r="E69" s="73">
        <v>1</v>
      </c>
      <c r="F69" s="106">
        <v>0</v>
      </c>
      <c r="G69" s="106">
        <v>0</v>
      </c>
    </row>
    <row r="70" spans="1:7" ht="12.75" x14ac:dyDescent="0.2">
      <c r="A70" s="75">
        <v>13</v>
      </c>
      <c r="B70" s="107" t="s">
        <v>144</v>
      </c>
      <c r="C70" s="91" t="s">
        <v>282</v>
      </c>
      <c r="D70" s="101" t="s">
        <v>68</v>
      </c>
      <c r="E70" s="73">
        <v>1</v>
      </c>
      <c r="F70" s="106">
        <v>0</v>
      </c>
      <c r="G70" s="106">
        <v>0</v>
      </c>
    </row>
    <row r="71" spans="1:7" ht="12.75" x14ac:dyDescent="0.2">
      <c r="A71" s="75">
        <v>14</v>
      </c>
      <c r="B71" s="78" t="s">
        <v>147</v>
      </c>
      <c r="C71" s="91" t="s">
        <v>148</v>
      </c>
      <c r="D71" s="101" t="s">
        <v>139</v>
      </c>
      <c r="E71" s="72">
        <v>1</v>
      </c>
      <c r="F71" s="106">
        <v>0</v>
      </c>
      <c r="G71" s="106">
        <v>0</v>
      </c>
    </row>
    <row r="72" spans="1:7" ht="12.75" x14ac:dyDescent="0.2">
      <c r="A72" s="75">
        <v>15</v>
      </c>
      <c r="B72" s="84" t="s">
        <v>149</v>
      </c>
      <c r="C72" s="91" t="s">
        <v>150</v>
      </c>
      <c r="D72" s="101" t="s">
        <v>22</v>
      </c>
      <c r="E72" s="77">
        <v>1</v>
      </c>
      <c r="F72" s="106">
        <v>0</v>
      </c>
      <c r="G72" s="106">
        <v>0</v>
      </c>
    </row>
    <row r="73" spans="1:7" ht="25.5" x14ac:dyDescent="0.2">
      <c r="A73" s="75">
        <v>16</v>
      </c>
      <c r="B73" s="78" t="s">
        <v>255</v>
      </c>
      <c r="C73" s="91" t="s">
        <v>151</v>
      </c>
      <c r="D73" s="81" t="s">
        <v>22</v>
      </c>
      <c r="E73" s="75">
        <v>1</v>
      </c>
      <c r="F73" s="106">
        <v>0</v>
      </c>
      <c r="G73" s="106">
        <v>0</v>
      </c>
    </row>
    <row r="74" spans="1:7" ht="12.75" x14ac:dyDescent="0.2">
      <c r="A74" s="75">
        <v>17</v>
      </c>
      <c r="B74" s="80" t="s">
        <v>152</v>
      </c>
      <c r="C74" s="91" t="s">
        <v>153</v>
      </c>
      <c r="D74" s="81" t="s">
        <v>35</v>
      </c>
      <c r="E74" s="75">
        <v>1</v>
      </c>
      <c r="F74" s="106">
        <v>0</v>
      </c>
      <c r="G74" s="106">
        <v>0</v>
      </c>
    </row>
    <row r="75" spans="1:7" ht="12.75" x14ac:dyDescent="0.2">
      <c r="A75" s="75">
        <v>18</v>
      </c>
      <c r="B75" s="80" t="s">
        <v>154</v>
      </c>
      <c r="C75" s="91" t="s">
        <v>155</v>
      </c>
      <c r="D75" s="81" t="s">
        <v>62</v>
      </c>
      <c r="E75" s="75">
        <v>1</v>
      </c>
      <c r="F75" s="106">
        <v>0</v>
      </c>
      <c r="G75" s="106">
        <v>0</v>
      </c>
    </row>
    <row r="76" spans="1:7" ht="12.75" x14ac:dyDescent="0.2">
      <c r="A76" s="75">
        <v>19</v>
      </c>
      <c r="B76" s="80" t="s">
        <v>156</v>
      </c>
      <c r="C76" s="91" t="s">
        <v>157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2.75" x14ac:dyDescent="0.2">
      <c r="A77" s="75">
        <v>20</v>
      </c>
      <c r="B77" s="80" t="s">
        <v>158</v>
      </c>
      <c r="C77" s="91" t="s">
        <v>159</v>
      </c>
      <c r="D77" s="81" t="s">
        <v>139</v>
      </c>
      <c r="E77" s="75">
        <v>1</v>
      </c>
      <c r="F77" s="75">
        <v>0</v>
      </c>
      <c r="G77" s="75">
        <v>0</v>
      </c>
    </row>
    <row r="78" spans="1:7" ht="12.75" x14ac:dyDescent="0.2">
      <c r="A78" s="75">
        <v>21</v>
      </c>
      <c r="B78" s="80" t="s">
        <v>160</v>
      </c>
      <c r="C78" s="91" t="s">
        <v>161</v>
      </c>
      <c r="D78" s="81" t="s">
        <v>133</v>
      </c>
      <c r="E78" s="75">
        <v>1</v>
      </c>
      <c r="F78" s="106">
        <v>0</v>
      </c>
      <c r="G78" s="106">
        <v>0</v>
      </c>
    </row>
    <row r="79" spans="1:7" ht="12.75" x14ac:dyDescent="0.2">
      <c r="A79" s="75">
        <v>22</v>
      </c>
      <c r="B79" s="81" t="s">
        <v>162</v>
      </c>
      <c r="C79" s="91" t="s">
        <v>163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2.75" x14ac:dyDescent="0.2">
      <c r="A80" s="75">
        <v>23</v>
      </c>
      <c r="B80" s="81" t="s">
        <v>383</v>
      </c>
      <c r="C80" s="91" t="s">
        <v>242</v>
      </c>
      <c r="D80" s="81" t="s">
        <v>164</v>
      </c>
      <c r="E80" s="75">
        <v>1</v>
      </c>
      <c r="F80" s="106">
        <v>0</v>
      </c>
      <c r="G80" s="106">
        <v>0</v>
      </c>
    </row>
    <row r="81" spans="1:7" ht="12.75" x14ac:dyDescent="0.2">
      <c r="A81" s="75">
        <v>24</v>
      </c>
      <c r="B81" s="132" t="s">
        <v>261</v>
      </c>
      <c r="C81" s="91" t="s">
        <v>166</v>
      </c>
      <c r="D81" s="81" t="s">
        <v>164</v>
      </c>
      <c r="E81" s="73">
        <v>1</v>
      </c>
      <c r="F81" s="106">
        <v>0</v>
      </c>
      <c r="G81" s="106">
        <v>0</v>
      </c>
    </row>
    <row r="82" spans="1:7" ht="25.5" x14ac:dyDescent="0.2">
      <c r="A82" s="75">
        <v>25</v>
      </c>
      <c r="B82" s="121" t="s">
        <v>167</v>
      </c>
      <c r="C82" s="91" t="s">
        <v>168</v>
      </c>
      <c r="D82" s="81" t="s">
        <v>139</v>
      </c>
      <c r="E82" s="73">
        <v>1</v>
      </c>
      <c r="F82" s="106">
        <v>0</v>
      </c>
      <c r="G82" s="106">
        <v>0</v>
      </c>
    </row>
    <row r="83" spans="1:7" ht="12.75" x14ac:dyDescent="0.2">
      <c r="A83" s="75">
        <v>26</v>
      </c>
      <c r="B83" s="81" t="s">
        <v>169</v>
      </c>
      <c r="C83" s="91" t="s">
        <v>367</v>
      </c>
      <c r="D83" s="81" t="s">
        <v>171</v>
      </c>
      <c r="E83" s="73">
        <v>1</v>
      </c>
      <c r="F83" s="106">
        <v>0</v>
      </c>
      <c r="G83" s="106">
        <v>0</v>
      </c>
    </row>
    <row r="84" spans="1:7" ht="12.75" x14ac:dyDescent="0.2">
      <c r="A84" s="75">
        <v>27</v>
      </c>
      <c r="B84" s="81" t="s">
        <v>235</v>
      </c>
      <c r="C84" s="91" t="s">
        <v>368</v>
      </c>
      <c r="D84" s="81" t="s">
        <v>171</v>
      </c>
      <c r="E84" s="73">
        <v>1</v>
      </c>
      <c r="F84" s="106">
        <v>0</v>
      </c>
      <c r="G84" s="106">
        <v>0</v>
      </c>
    </row>
    <row r="85" spans="1:7" ht="12.75" x14ac:dyDescent="0.2">
      <c r="A85" s="42">
        <v>27</v>
      </c>
      <c r="B85" s="43" t="s">
        <v>172</v>
      </c>
      <c r="C85" s="91"/>
      <c r="D85" s="81"/>
      <c r="E85" s="135">
        <v>28</v>
      </c>
      <c r="F85" s="135">
        <v>0</v>
      </c>
      <c r="G85" s="135">
        <v>0</v>
      </c>
    </row>
    <row r="86" spans="1:7" s="7" customFormat="1" ht="12.75" x14ac:dyDescent="0.2">
      <c r="A86" s="18"/>
      <c r="B86" s="46"/>
      <c r="C86" s="82"/>
      <c r="D86" s="75"/>
      <c r="E86" s="46"/>
      <c r="F86" s="46"/>
      <c r="G86" s="46"/>
    </row>
    <row r="87" spans="1:7" s="7" customFormat="1" ht="12.75" x14ac:dyDescent="0.2">
      <c r="A87" s="18"/>
      <c r="B87" s="46"/>
      <c r="C87" s="82"/>
      <c r="D87" s="75"/>
      <c r="E87" s="46"/>
      <c r="F87" s="46"/>
      <c r="G87" s="46"/>
    </row>
    <row r="88" spans="1:7" s="7" customFormat="1" ht="12.75" x14ac:dyDescent="0.2">
      <c r="A88" s="18"/>
      <c r="B88" s="81"/>
      <c r="C88" s="82"/>
      <c r="D88" s="75"/>
      <c r="E88" s="46"/>
      <c r="F88" s="46"/>
      <c r="G88" s="46"/>
    </row>
    <row r="89" spans="1:7" ht="12.75" x14ac:dyDescent="0.2">
      <c r="A89" s="18"/>
      <c r="B89" s="46"/>
      <c r="C89" s="82"/>
      <c r="D89" s="75"/>
      <c r="E89" s="46"/>
      <c r="F89" s="46"/>
      <c r="G89" s="46"/>
    </row>
    <row r="90" spans="1:7" ht="12.75" x14ac:dyDescent="0.2">
      <c r="A90" s="18"/>
      <c r="B90" s="46"/>
      <c r="C90" s="82"/>
      <c r="D90" s="75"/>
      <c r="E90" s="46"/>
      <c r="F90" s="46"/>
      <c r="G90" s="46"/>
    </row>
    <row r="91" spans="1:7" ht="12.75" x14ac:dyDescent="0.2">
      <c r="A91" s="18"/>
      <c r="B91" s="46"/>
      <c r="C91" s="82"/>
      <c r="D91" s="75"/>
      <c r="E91" s="46"/>
      <c r="F91" s="46"/>
      <c r="G91" s="46"/>
    </row>
    <row r="92" spans="1:7" ht="12.75" x14ac:dyDescent="0.2">
      <c r="A92" s="18"/>
      <c r="B92" s="46"/>
      <c r="C92" s="82"/>
      <c r="D92" s="75"/>
      <c r="E92" s="46"/>
      <c r="F92" s="46"/>
      <c r="G92" s="46"/>
    </row>
    <row r="93" spans="1:7" ht="67.5" x14ac:dyDescent="0.2">
      <c r="A93" s="47" t="s">
        <v>5</v>
      </c>
      <c r="B93" s="48" t="s">
        <v>173</v>
      </c>
      <c r="C93" s="17" t="s">
        <v>7</v>
      </c>
      <c r="D93" s="17" t="s">
        <v>8</v>
      </c>
      <c r="E93" s="17" t="s">
        <v>0</v>
      </c>
      <c r="F93" s="17" t="s">
        <v>118</v>
      </c>
      <c r="G93" s="17" t="s">
        <v>10</v>
      </c>
    </row>
    <row r="94" spans="1:7" ht="12.75" x14ac:dyDescent="0.2">
      <c r="A94" s="75">
        <v>1</v>
      </c>
      <c r="B94" s="78" t="s">
        <v>386</v>
      </c>
      <c r="C94" s="126" t="s">
        <v>362</v>
      </c>
      <c r="D94" s="100" t="s">
        <v>62</v>
      </c>
      <c r="E94" s="81">
        <v>1</v>
      </c>
      <c r="F94" s="103">
        <v>0</v>
      </c>
      <c r="G94" s="103">
        <v>0</v>
      </c>
    </row>
    <row r="95" spans="1:7" ht="12.75" x14ac:dyDescent="0.2">
      <c r="A95" s="75">
        <v>2</v>
      </c>
      <c r="B95" s="80" t="s">
        <v>175</v>
      </c>
      <c r="C95" s="126" t="s">
        <v>176</v>
      </c>
      <c r="D95" s="81" t="s">
        <v>43</v>
      </c>
      <c r="E95" s="81">
        <v>1</v>
      </c>
      <c r="F95" s="103">
        <v>0</v>
      </c>
      <c r="G95" s="103">
        <v>0</v>
      </c>
    </row>
    <row r="96" spans="1:7" ht="12.75" x14ac:dyDescent="0.2">
      <c r="A96" s="75">
        <v>3</v>
      </c>
      <c r="B96" s="80" t="s">
        <v>387</v>
      </c>
      <c r="C96" s="126" t="s">
        <v>177</v>
      </c>
      <c r="D96" s="100" t="s">
        <v>126</v>
      </c>
      <c r="E96" s="81">
        <v>1</v>
      </c>
      <c r="F96" s="103">
        <v>0</v>
      </c>
      <c r="G96" s="103">
        <v>0</v>
      </c>
    </row>
    <row r="97" spans="1:12" ht="12.75" x14ac:dyDescent="0.2">
      <c r="A97" s="75">
        <v>4</v>
      </c>
      <c r="B97" s="80" t="s">
        <v>178</v>
      </c>
      <c r="C97" s="126" t="s">
        <v>179</v>
      </c>
      <c r="D97" s="81" t="s">
        <v>14</v>
      </c>
      <c r="E97" s="81">
        <v>1</v>
      </c>
      <c r="F97" s="103">
        <v>0</v>
      </c>
      <c r="G97" s="103">
        <v>0</v>
      </c>
    </row>
    <row r="98" spans="1:12" ht="12.75" x14ac:dyDescent="0.2">
      <c r="A98" s="75">
        <v>5</v>
      </c>
      <c r="B98" s="80" t="s">
        <v>388</v>
      </c>
      <c r="C98" s="126" t="s">
        <v>375</v>
      </c>
      <c r="D98" s="109" t="s">
        <v>181</v>
      </c>
      <c r="E98" s="81">
        <v>1</v>
      </c>
      <c r="F98" s="103">
        <v>0</v>
      </c>
      <c r="G98" s="103">
        <v>0</v>
      </c>
    </row>
    <row r="99" spans="1:12" ht="12.75" x14ac:dyDescent="0.2">
      <c r="A99" s="75">
        <v>6</v>
      </c>
      <c r="B99" s="80" t="s">
        <v>182</v>
      </c>
      <c r="C99" s="126" t="s">
        <v>376</v>
      </c>
      <c r="D99" s="103" t="s">
        <v>181</v>
      </c>
      <c r="E99" s="81">
        <v>1</v>
      </c>
      <c r="F99" s="103">
        <v>0</v>
      </c>
      <c r="G99" s="103">
        <v>0</v>
      </c>
    </row>
    <row r="100" spans="1:12" ht="12.75" x14ac:dyDescent="0.2">
      <c r="A100" s="75">
        <v>7</v>
      </c>
      <c r="B100" s="80" t="s">
        <v>184</v>
      </c>
      <c r="C100" s="126" t="s">
        <v>185</v>
      </c>
      <c r="D100" s="81" t="s">
        <v>181</v>
      </c>
      <c r="E100" s="81">
        <v>1</v>
      </c>
      <c r="F100" s="103">
        <v>0</v>
      </c>
      <c r="G100" s="103">
        <v>0</v>
      </c>
    </row>
    <row r="101" spans="1:12" ht="12.75" x14ac:dyDescent="0.2">
      <c r="A101" s="75">
        <v>8</v>
      </c>
      <c r="B101" s="80" t="s">
        <v>186</v>
      </c>
      <c r="C101" s="126" t="s">
        <v>377</v>
      </c>
      <c r="D101" s="81" t="s">
        <v>188</v>
      </c>
      <c r="E101" s="81">
        <v>1</v>
      </c>
      <c r="F101" s="103">
        <v>0</v>
      </c>
      <c r="G101" s="103">
        <v>0</v>
      </c>
    </row>
    <row r="102" spans="1:12" ht="12.75" x14ac:dyDescent="0.2">
      <c r="A102" s="75">
        <v>9</v>
      </c>
      <c r="B102" s="80" t="s">
        <v>189</v>
      </c>
      <c r="C102" s="126" t="s">
        <v>378</v>
      </c>
      <c r="D102" s="81" t="s">
        <v>181</v>
      </c>
      <c r="E102" s="81">
        <v>1</v>
      </c>
      <c r="F102" s="103">
        <v>0</v>
      </c>
      <c r="G102" s="103">
        <v>0</v>
      </c>
    </row>
    <row r="103" spans="1:12" ht="12.75" x14ac:dyDescent="0.2">
      <c r="A103" s="75">
        <v>10</v>
      </c>
      <c r="B103" s="83" t="s">
        <v>190</v>
      </c>
      <c r="C103" s="126" t="s">
        <v>361</v>
      </c>
      <c r="D103" s="101" t="s">
        <v>20</v>
      </c>
      <c r="E103" s="101">
        <v>1</v>
      </c>
      <c r="F103" s="103">
        <v>0</v>
      </c>
      <c r="G103" s="103">
        <v>0</v>
      </c>
    </row>
    <row r="104" spans="1:12" ht="12.75" x14ac:dyDescent="0.2">
      <c r="A104" s="75">
        <v>11</v>
      </c>
      <c r="B104" s="83" t="s">
        <v>192</v>
      </c>
      <c r="C104" s="126" t="s">
        <v>359</v>
      </c>
      <c r="D104" s="81" t="s">
        <v>43</v>
      </c>
      <c r="E104" s="101">
        <v>1</v>
      </c>
      <c r="F104" s="103">
        <v>0</v>
      </c>
      <c r="G104" s="103">
        <v>0</v>
      </c>
    </row>
    <row r="105" spans="1:12" ht="12.75" x14ac:dyDescent="0.2">
      <c r="A105" s="75">
        <v>12</v>
      </c>
      <c r="B105" s="83" t="s">
        <v>194</v>
      </c>
      <c r="C105" s="126" t="s">
        <v>365</v>
      </c>
      <c r="D105" s="101" t="s">
        <v>20</v>
      </c>
      <c r="E105" s="81">
        <v>1</v>
      </c>
      <c r="F105" s="103">
        <v>0</v>
      </c>
      <c r="G105" s="103">
        <v>0</v>
      </c>
    </row>
    <row r="106" spans="1:12" ht="12.75" x14ac:dyDescent="0.2">
      <c r="A106" s="75">
        <v>13</v>
      </c>
      <c r="B106" s="83" t="s">
        <v>397</v>
      </c>
      <c r="C106" s="91" t="s">
        <v>400</v>
      </c>
      <c r="D106" s="101" t="s">
        <v>45</v>
      </c>
      <c r="E106" s="81">
        <v>1</v>
      </c>
      <c r="F106" s="103">
        <v>0</v>
      </c>
      <c r="G106" s="103">
        <v>0</v>
      </c>
    </row>
    <row r="107" spans="1:12" ht="12.75" x14ac:dyDescent="0.2">
      <c r="A107" s="75">
        <v>14</v>
      </c>
      <c r="B107" s="81" t="s">
        <v>196</v>
      </c>
      <c r="C107" s="126" t="s">
        <v>197</v>
      </c>
      <c r="D107" s="81" t="s">
        <v>181</v>
      </c>
      <c r="E107" s="81">
        <v>1</v>
      </c>
      <c r="F107" s="103">
        <v>0</v>
      </c>
      <c r="G107" s="103">
        <v>0</v>
      </c>
    </row>
    <row r="108" spans="1:12" ht="12.75" x14ac:dyDescent="0.2">
      <c r="A108" s="75">
        <v>15</v>
      </c>
      <c r="B108" s="81" t="s">
        <v>379</v>
      </c>
      <c r="C108" s="126" t="s">
        <v>380</v>
      </c>
      <c r="D108" s="81" t="s">
        <v>381</v>
      </c>
      <c r="E108" s="81">
        <v>1</v>
      </c>
      <c r="F108" s="103">
        <v>0</v>
      </c>
      <c r="G108" s="103">
        <v>0</v>
      </c>
    </row>
    <row r="109" spans="1:12" ht="12.75" x14ac:dyDescent="0.2">
      <c r="A109" s="75">
        <v>16</v>
      </c>
      <c r="B109" s="81" t="s">
        <v>398</v>
      </c>
      <c r="C109" s="126" t="s">
        <v>399</v>
      </c>
      <c r="D109" s="137" t="s">
        <v>402</v>
      </c>
      <c r="E109" s="81">
        <v>1</v>
      </c>
      <c r="F109" s="103">
        <v>0</v>
      </c>
      <c r="G109" s="103">
        <v>0</v>
      </c>
      <c r="H109" s="7"/>
      <c r="J109" s="52"/>
      <c r="K109" s="52"/>
      <c r="L109" s="52"/>
    </row>
    <row r="110" spans="1:12" ht="12.75" x14ac:dyDescent="0.2">
      <c r="A110" s="18"/>
      <c r="B110" s="81"/>
      <c r="C110" s="82"/>
      <c r="D110" s="75"/>
      <c r="E110" s="131">
        <f>SUM(E94:E109)</f>
        <v>16</v>
      </c>
      <c r="F110" s="131">
        <f>SUM(F94:F109)</f>
        <v>0</v>
      </c>
      <c r="G110" s="131">
        <f>SUM(G94:G109)</f>
        <v>0</v>
      </c>
    </row>
    <row r="111" spans="1:12" ht="12.75" x14ac:dyDescent="0.2">
      <c r="A111" s="42">
        <f>A56+A84+A109</f>
        <v>91</v>
      </c>
      <c r="B111" s="51" t="s">
        <v>198</v>
      </c>
      <c r="C111" s="104"/>
      <c r="D111" s="108"/>
      <c r="E111" s="52">
        <f>E56+E85+E110</f>
        <v>620</v>
      </c>
      <c r="F111" s="52">
        <f>F56+F85+F110</f>
        <v>1864</v>
      </c>
      <c r="G111" s="52">
        <f>G56+G85+G110</f>
        <v>131</v>
      </c>
    </row>
    <row r="112" spans="1:12" ht="12.75" x14ac:dyDescent="0.2">
      <c r="A112" s="18"/>
      <c r="B112" s="53"/>
      <c r="C112" s="82"/>
      <c r="D112" s="75"/>
      <c r="E112" s="54"/>
      <c r="F112" s="54"/>
      <c r="G112" s="54"/>
    </row>
    <row r="113" spans="1:7" ht="33.75" x14ac:dyDescent="0.2">
      <c r="A113" s="47" t="s">
        <v>5</v>
      </c>
      <c r="B113" s="55" t="s">
        <v>401</v>
      </c>
      <c r="C113" s="6" t="s">
        <v>7</v>
      </c>
      <c r="D113" s="5" t="s">
        <v>8</v>
      </c>
      <c r="E113" s="5" t="s">
        <v>200</v>
      </c>
      <c r="F113" s="38"/>
      <c r="G113" s="38"/>
    </row>
    <row r="114" spans="1:7" x14ac:dyDescent="0.2">
      <c r="A114" s="56">
        <v>1</v>
      </c>
      <c r="B114" s="2" t="s">
        <v>1</v>
      </c>
      <c r="C114" s="117" t="s">
        <v>54</v>
      </c>
      <c r="D114" s="38" t="s">
        <v>146</v>
      </c>
      <c r="E114" s="70" t="s">
        <v>203</v>
      </c>
      <c r="F114" s="38"/>
      <c r="G114" s="38"/>
    </row>
    <row r="115" spans="1:7" x14ac:dyDescent="0.2">
      <c r="A115" s="56"/>
      <c r="C115" s="117"/>
      <c r="D115" s="38"/>
      <c r="E115" s="70"/>
      <c r="F115" s="38"/>
      <c r="G115" s="38"/>
    </row>
    <row r="116" spans="1:7" x14ac:dyDescent="0.2">
      <c r="A116" s="56"/>
      <c r="C116" s="117"/>
      <c r="D116" s="38"/>
      <c r="E116" s="70"/>
      <c r="F116" s="38"/>
      <c r="G116" s="38"/>
    </row>
    <row r="117" spans="1:7" x14ac:dyDescent="0.2">
      <c r="A117" s="56"/>
      <c r="C117" s="117"/>
      <c r="D117" s="38"/>
      <c r="E117" s="70"/>
      <c r="F117" s="38"/>
      <c r="G117" s="38"/>
    </row>
    <row r="118" spans="1:7" ht="15" x14ac:dyDescent="0.25">
      <c r="A118" s="55" t="s">
        <v>204</v>
      </c>
      <c r="B118" s="122"/>
      <c r="C118" s="122"/>
      <c r="D118" s="38"/>
      <c r="E118" s="38"/>
      <c r="F118" s="38"/>
      <c r="G118" s="38"/>
    </row>
    <row r="119" spans="1:7" ht="15" x14ac:dyDescent="0.25">
      <c r="A119" s="56"/>
      <c r="B119" s="58" t="s">
        <v>205</v>
      </c>
      <c r="C119" s="122"/>
      <c r="D119" s="38"/>
      <c r="E119" s="38"/>
      <c r="F119" s="38"/>
      <c r="G119" s="38"/>
    </row>
    <row r="120" spans="1:7" ht="15" x14ac:dyDescent="0.25">
      <c r="A120" s="57"/>
      <c r="B120" s="2" t="s">
        <v>206</v>
      </c>
      <c r="C120" s="122"/>
      <c r="D120" s="38"/>
      <c r="E120" s="38"/>
      <c r="F120" s="38"/>
      <c r="G120" s="38"/>
    </row>
    <row r="121" spans="1:7" ht="15" x14ac:dyDescent="0.25">
      <c r="A121" s="59" t="s">
        <v>207</v>
      </c>
      <c r="B121" s="7" t="s">
        <v>332</v>
      </c>
      <c r="C121" s="61"/>
      <c r="D121" s="62"/>
      <c r="E121" s="122"/>
      <c r="F121" s="122"/>
      <c r="G121" s="122"/>
    </row>
    <row r="122" spans="1:7" ht="15" x14ac:dyDescent="0.25">
      <c r="A122" s="59" t="s">
        <v>208</v>
      </c>
      <c r="B122" s="2" t="s">
        <v>212</v>
      </c>
      <c r="C122" s="63"/>
      <c r="D122" s="62"/>
      <c r="E122" s="122"/>
      <c r="F122" s="122"/>
      <c r="G122" s="122"/>
    </row>
    <row r="123" spans="1:7" ht="15" x14ac:dyDescent="0.25">
      <c r="A123" s="59" t="s">
        <v>209</v>
      </c>
      <c r="B123" s="2" t="s">
        <v>214</v>
      </c>
      <c r="C123" s="64"/>
      <c r="D123" s="62"/>
      <c r="E123" s="122"/>
      <c r="F123" s="122"/>
      <c r="G123" s="122"/>
    </row>
    <row r="124" spans="1:7" ht="15" x14ac:dyDescent="0.25">
      <c r="A124" s="59" t="s">
        <v>210</v>
      </c>
      <c r="B124" s="2" t="s">
        <v>216</v>
      </c>
      <c r="C124" s="64"/>
      <c r="D124" s="62"/>
      <c r="E124" s="122"/>
      <c r="F124" s="122"/>
      <c r="G124" s="122"/>
    </row>
    <row r="125" spans="1:7" ht="15" x14ac:dyDescent="0.25">
      <c r="A125" s="59" t="s">
        <v>211</v>
      </c>
      <c r="B125" s="65" t="s">
        <v>218</v>
      </c>
      <c r="C125" s="66"/>
      <c r="D125" s="62"/>
      <c r="E125" s="122"/>
      <c r="F125" s="122"/>
      <c r="G125" s="122"/>
    </row>
    <row r="126" spans="1:7" ht="15" x14ac:dyDescent="0.25">
      <c r="A126" s="59" t="s">
        <v>213</v>
      </c>
      <c r="B126" s="65" t="s">
        <v>220</v>
      </c>
      <c r="C126" s="64"/>
      <c r="D126" s="62"/>
      <c r="E126" s="122"/>
      <c r="F126" s="122"/>
      <c r="G126" s="122"/>
    </row>
    <row r="127" spans="1:7" ht="15" x14ac:dyDescent="0.25">
      <c r="A127" s="59" t="s">
        <v>215</v>
      </c>
      <c r="B127" s="7" t="s">
        <v>241</v>
      </c>
      <c r="C127" s="2"/>
      <c r="D127" s="122"/>
      <c r="E127" s="38"/>
      <c r="F127" s="38"/>
      <c r="G127" s="122"/>
    </row>
    <row r="128" spans="1:7" ht="15" x14ac:dyDescent="0.25">
      <c r="A128" s="59" t="s">
        <v>217</v>
      </c>
      <c r="B128" s="7" t="s">
        <v>223</v>
      </c>
      <c r="C128" s="2"/>
      <c r="D128" s="122"/>
      <c r="E128" s="38"/>
      <c r="F128" s="67"/>
      <c r="G128" s="122"/>
    </row>
    <row r="129" spans="1:7" ht="15" x14ac:dyDescent="0.25">
      <c r="A129" s="59" t="s">
        <v>219</v>
      </c>
      <c r="B129" s="68" t="s">
        <v>331</v>
      </c>
      <c r="C129" s="122"/>
      <c r="D129" s="122"/>
      <c r="E129" s="122"/>
      <c r="F129" s="38"/>
      <c r="G129" s="38"/>
    </row>
    <row r="130" spans="1:7" ht="15" x14ac:dyDescent="0.25">
      <c r="A130" s="59" t="s">
        <v>221</v>
      </c>
      <c r="B130" s="2" t="s">
        <v>227</v>
      </c>
      <c r="C130" s="122"/>
      <c r="D130" s="122"/>
      <c r="E130" s="122"/>
      <c r="F130" s="38"/>
      <c r="G130" s="38"/>
    </row>
    <row r="131" spans="1:7" ht="15" x14ac:dyDescent="0.25">
      <c r="A131" s="59" t="s">
        <v>222</v>
      </c>
      <c r="B131" s="7" t="s">
        <v>229</v>
      </c>
      <c r="C131" s="57"/>
      <c r="D131" s="57"/>
      <c r="E131" s="38"/>
      <c r="F131" s="38"/>
      <c r="G131" s="122"/>
    </row>
    <row r="132" spans="1:7" ht="15" x14ac:dyDescent="0.25">
      <c r="A132" s="59" t="s">
        <v>224</v>
      </c>
      <c r="B132" s="7" t="s">
        <v>231</v>
      </c>
      <c r="C132" s="69"/>
      <c r="D132" s="57"/>
      <c r="E132" s="35"/>
      <c r="F132" s="38"/>
      <c r="G132" s="38"/>
    </row>
    <row r="133" spans="1:7" x14ac:dyDescent="0.2">
      <c r="A133" s="59" t="s">
        <v>226</v>
      </c>
      <c r="B133" s="7" t="s">
        <v>240</v>
      </c>
      <c r="C133" s="63"/>
      <c r="D133" s="57"/>
      <c r="E133" s="57"/>
      <c r="F133" s="38"/>
      <c r="G133" s="38"/>
    </row>
    <row r="134" spans="1:7" ht="15" x14ac:dyDescent="0.25">
      <c r="A134" s="59" t="s">
        <v>228</v>
      </c>
      <c r="B134" s="7" t="s">
        <v>234</v>
      </c>
      <c r="C134" s="38"/>
      <c r="D134" s="38"/>
      <c r="E134" s="38"/>
      <c r="F134" s="38"/>
      <c r="G134" s="122"/>
    </row>
    <row r="135" spans="1:7" ht="15" x14ac:dyDescent="0.25">
      <c r="A135" s="123" t="s">
        <v>230</v>
      </c>
      <c r="B135" s="2" t="s">
        <v>247</v>
      </c>
      <c r="C135" s="122"/>
      <c r="D135" s="122"/>
      <c r="E135" s="122"/>
      <c r="F135" s="122"/>
      <c r="G135" s="122"/>
    </row>
    <row r="136" spans="1:7" ht="15" x14ac:dyDescent="0.25">
      <c r="A136" s="123" t="s">
        <v>232</v>
      </c>
      <c r="B136" s="2" t="s">
        <v>248</v>
      </c>
      <c r="C136" s="2"/>
      <c r="D136" s="122"/>
      <c r="E136" s="122"/>
      <c r="F136" s="122"/>
      <c r="G136" s="122"/>
    </row>
    <row r="137" spans="1:7" ht="15" x14ac:dyDescent="0.25">
      <c r="A137" s="59" t="s">
        <v>233</v>
      </c>
      <c r="B137" s="2" t="s">
        <v>236</v>
      </c>
      <c r="C137" s="122"/>
      <c r="D137" s="122"/>
      <c r="E137" s="122"/>
      <c r="F137" s="122"/>
      <c r="G137" s="122"/>
    </row>
    <row r="138" spans="1:7" ht="15" x14ac:dyDescent="0.25">
      <c r="A138" s="59" t="s">
        <v>343</v>
      </c>
      <c r="B138" s="2" t="s">
        <v>345</v>
      </c>
      <c r="C138" s="122"/>
      <c r="D138" s="122"/>
      <c r="E138" s="122"/>
      <c r="F138" s="122"/>
      <c r="G138" s="122"/>
    </row>
    <row r="139" spans="1:7" ht="15" x14ac:dyDescent="0.25">
      <c r="A139" s="59" t="s">
        <v>344</v>
      </c>
      <c r="B139" s="2" t="s">
        <v>346</v>
      </c>
      <c r="C139" s="122"/>
      <c r="D139" s="122"/>
      <c r="E139" s="122"/>
      <c r="F139" s="122"/>
      <c r="G139" s="122"/>
    </row>
    <row r="140" spans="1:7" ht="15" x14ac:dyDescent="0.25">
      <c r="A140" s="59" t="s">
        <v>323</v>
      </c>
      <c r="B140" s="2" t="s">
        <v>369</v>
      </c>
      <c r="C140" s="2"/>
      <c r="D140" s="122"/>
      <c r="E140" s="122"/>
      <c r="F140" s="122"/>
      <c r="G140" s="122"/>
    </row>
    <row r="141" spans="1:7" x14ac:dyDescent="0.2">
      <c r="A141" s="59" t="s">
        <v>404</v>
      </c>
      <c r="B141" s="2" t="s">
        <v>405</v>
      </c>
    </row>
    <row r="142" spans="1:7" x14ac:dyDescent="0.2">
      <c r="A142" s="59"/>
    </row>
  </sheetData>
  <mergeCells count="2">
    <mergeCell ref="B1:G1"/>
    <mergeCell ref="B2:G2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142"/>
  <sheetViews>
    <sheetView topLeftCell="A13" workbookViewId="0">
      <selection activeCell="G22" sqref="G22"/>
    </sheetView>
  </sheetViews>
  <sheetFormatPr baseColWidth="10" defaultColWidth="11.42578125" defaultRowHeight="11.25" x14ac:dyDescent="0.2"/>
  <cols>
    <col min="1" max="1" width="5" style="2" customWidth="1"/>
    <col min="2" max="2" width="34.28515625" style="2" customWidth="1"/>
    <col min="3" max="3" width="12" style="34" customWidth="1"/>
    <col min="4" max="4" width="13.5703125" style="2" customWidth="1"/>
    <col min="5" max="5" width="9.7109375" style="2" bestFit="1" customWidth="1"/>
    <col min="6" max="6" width="6.85546875" style="2" customWidth="1"/>
    <col min="7" max="7" width="7.85546875" style="2" customWidth="1"/>
    <col min="8" max="16384" width="11.42578125" style="2"/>
  </cols>
  <sheetData>
    <row r="1" spans="1:8" ht="15" x14ac:dyDescent="0.25">
      <c r="A1" s="1"/>
      <c r="B1" s="194" t="s">
        <v>4</v>
      </c>
      <c r="C1" s="194"/>
      <c r="D1" s="194"/>
      <c r="E1" s="194"/>
      <c r="F1" s="194"/>
      <c r="G1" s="194"/>
      <c r="H1" s="122"/>
    </row>
    <row r="2" spans="1:8" ht="15" x14ac:dyDescent="0.25">
      <c r="A2" s="3"/>
      <c r="B2" s="193" t="s">
        <v>407</v>
      </c>
      <c r="C2" s="193"/>
      <c r="D2" s="193"/>
      <c r="E2" s="193"/>
      <c r="F2" s="193"/>
      <c r="G2" s="193"/>
      <c r="H2" s="122"/>
    </row>
    <row r="3" spans="1:8" ht="67.5" x14ac:dyDescent="0.25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  <c r="H3" s="122"/>
    </row>
    <row r="4" spans="1:8" ht="15" x14ac:dyDescent="0.25">
      <c r="A4" s="7"/>
      <c r="B4" s="8" t="s">
        <v>11</v>
      </c>
      <c r="C4" s="9"/>
      <c r="D4" s="10"/>
      <c r="E4" s="127"/>
      <c r="F4" s="127"/>
      <c r="G4" s="127"/>
      <c r="H4" s="122"/>
    </row>
    <row r="5" spans="1:8" ht="12.75" x14ac:dyDescent="0.2">
      <c r="A5" s="75">
        <v>1</v>
      </c>
      <c r="B5" s="84" t="s">
        <v>12</v>
      </c>
      <c r="C5" s="113" t="s">
        <v>13</v>
      </c>
      <c r="D5" s="102" t="s">
        <v>14</v>
      </c>
      <c r="E5" s="145">
        <v>81</v>
      </c>
      <c r="F5" s="143">
        <v>167</v>
      </c>
      <c r="G5" s="143">
        <v>2</v>
      </c>
      <c r="H5" s="128"/>
    </row>
    <row r="6" spans="1:8" ht="12.75" x14ac:dyDescent="0.2">
      <c r="A6" s="75">
        <v>2</v>
      </c>
      <c r="B6" s="84" t="s">
        <v>15</v>
      </c>
      <c r="C6" s="113" t="s">
        <v>16</v>
      </c>
      <c r="D6" s="84" t="s">
        <v>14</v>
      </c>
      <c r="E6" s="145">
        <v>54</v>
      </c>
      <c r="F6" s="143">
        <v>161</v>
      </c>
      <c r="G6" s="143">
        <v>1</v>
      </c>
      <c r="H6" s="128"/>
    </row>
    <row r="7" spans="1:8" ht="15" x14ac:dyDescent="0.25">
      <c r="A7" s="75"/>
      <c r="B7" s="8" t="s">
        <v>17</v>
      </c>
      <c r="C7" s="113"/>
      <c r="D7" s="72"/>
      <c r="E7" s="144"/>
      <c r="F7" s="144"/>
      <c r="G7" s="144"/>
      <c r="H7" s="122"/>
    </row>
    <row r="8" spans="1:8" ht="15" x14ac:dyDescent="0.25">
      <c r="A8" s="75"/>
      <c r="B8" s="17" t="s">
        <v>18</v>
      </c>
      <c r="C8" s="113"/>
      <c r="D8" s="72"/>
      <c r="E8" s="144"/>
      <c r="F8" s="146"/>
      <c r="G8" s="143"/>
      <c r="H8" s="122"/>
    </row>
    <row r="9" spans="1:8" ht="15" x14ac:dyDescent="0.25">
      <c r="A9" s="75">
        <v>1</v>
      </c>
      <c r="B9" s="78" t="s">
        <v>238</v>
      </c>
      <c r="C9" s="113" t="s">
        <v>19</v>
      </c>
      <c r="D9" s="101" t="s">
        <v>20</v>
      </c>
      <c r="E9" s="142">
        <v>5</v>
      </c>
      <c r="F9" s="143">
        <v>0</v>
      </c>
      <c r="G9" s="143">
        <v>0</v>
      </c>
      <c r="H9" s="122"/>
    </row>
    <row r="10" spans="1:8" ht="15" x14ac:dyDescent="0.25">
      <c r="A10" s="75">
        <v>2</v>
      </c>
      <c r="B10" s="78" t="s">
        <v>262</v>
      </c>
      <c r="C10" s="113" t="s">
        <v>21</v>
      </c>
      <c r="D10" s="102" t="s">
        <v>22</v>
      </c>
      <c r="E10" s="141">
        <v>6</v>
      </c>
      <c r="F10" s="147">
        <v>6</v>
      </c>
      <c r="G10" s="147">
        <v>0</v>
      </c>
      <c r="H10" s="122"/>
    </row>
    <row r="11" spans="1:8" ht="15" x14ac:dyDescent="0.25">
      <c r="A11" s="75">
        <v>3</v>
      </c>
      <c r="B11" s="78" t="s">
        <v>249</v>
      </c>
      <c r="C11" s="113" t="s">
        <v>23</v>
      </c>
      <c r="D11" s="101" t="s">
        <v>22</v>
      </c>
      <c r="E11" s="142">
        <v>47</v>
      </c>
      <c r="F11" s="143">
        <v>324</v>
      </c>
      <c r="G11" s="143">
        <v>5</v>
      </c>
      <c r="H11" s="122"/>
    </row>
    <row r="12" spans="1:8" ht="26.25" x14ac:dyDescent="0.25">
      <c r="A12" s="75">
        <v>4</v>
      </c>
      <c r="B12" s="89" t="s">
        <v>24</v>
      </c>
      <c r="C12" s="113" t="s">
        <v>25</v>
      </c>
      <c r="D12" s="101" t="s">
        <v>26</v>
      </c>
      <c r="E12" s="142">
        <v>2</v>
      </c>
      <c r="F12" s="143">
        <v>0</v>
      </c>
      <c r="G12" s="143">
        <v>0</v>
      </c>
      <c r="H12" s="122"/>
    </row>
    <row r="13" spans="1:8" ht="15" x14ac:dyDescent="0.25">
      <c r="A13" s="75">
        <v>5</v>
      </c>
      <c r="B13" s="78" t="s">
        <v>27</v>
      </c>
      <c r="C13" s="113" t="s">
        <v>28</v>
      </c>
      <c r="D13" s="101" t="s">
        <v>29</v>
      </c>
      <c r="E13" s="142">
        <v>17</v>
      </c>
      <c r="F13" s="143">
        <v>22</v>
      </c>
      <c r="G13" s="143">
        <v>0</v>
      </c>
      <c r="H13" s="122"/>
    </row>
    <row r="14" spans="1:8" ht="25.5" x14ac:dyDescent="0.25">
      <c r="A14" s="75">
        <v>6</v>
      </c>
      <c r="B14" s="78" t="s">
        <v>244</v>
      </c>
      <c r="C14" s="113" t="s">
        <v>30</v>
      </c>
      <c r="D14" s="101" t="s">
        <v>31</v>
      </c>
      <c r="E14" s="142">
        <v>1</v>
      </c>
      <c r="F14" s="143">
        <v>0</v>
      </c>
      <c r="G14" s="143">
        <v>0</v>
      </c>
      <c r="H14" s="122"/>
    </row>
    <row r="15" spans="1:8" ht="25.5" x14ac:dyDescent="0.25">
      <c r="A15" s="75">
        <v>7</v>
      </c>
      <c r="B15" s="84" t="s">
        <v>270</v>
      </c>
      <c r="C15" s="113" t="s">
        <v>286</v>
      </c>
      <c r="D15" s="101" t="s">
        <v>33</v>
      </c>
      <c r="E15" s="142">
        <v>1</v>
      </c>
      <c r="F15" s="143">
        <v>0</v>
      </c>
      <c r="G15" s="143">
        <v>0</v>
      </c>
      <c r="H15" s="122"/>
    </row>
    <row r="16" spans="1:8" ht="15" x14ac:dyDescent="0.25">
      <c r="A16" s="75">
        <v>8</v>
      </c>
      <c r="B16" s="80" t="s">
        <v>256</v>
      </c>
      <c r="C16" s="113" t="s">
        <v>34</v>
      </c>
      <c r="D16" s="81" t="s">
        <v>35</v>
      </c>
      <c r="E16" s="143">
        <v>4</v>
      </c>
      <c r="F16" s="143">
        <v>4</v>
      </c>
      <c r="G16" s="143">
        <v>1</v>
      </c>
      <c r="H16" s="122"/>
    </row>
    <row r="17" spans="1:7" ht="12.75" x14ac:dyDescent="0.2">
      <c r="A17" s="75">
        <v>9</v>
      </c>
      <c r="B17" s="81" t="s">
        <v>265</v>
      </c>
      <c r="C17" s="113" t="s">
        <v>36</v>
      </c>
      <c r="D17" s="81" t="s">
        <v>37</v>
      </c>
      <c r="E17" s="143">
        <v>1</v>
      </c>
      <c r="F17" s="143">
        <v>0</v>
      </c>
      <c r="G17" s="143">
        <v>0</v>
      </c>
    </row>
    <row r="18" spans="1:7" ht="12.75" x14ac:dyDescent="0.2">
      <c r="A18" s="75">
        <v>10</v>
      </c>
      <c r="B18" s="78" t="s">
        <v>406</v>
      </c>
      <c r="C18" s="113" t="s">
        <v>285</v>
      </c>
      <c r="D18" s="101" t="s">
        <v>40</v>
      </c>
      <c r="E18" s="142">
        <v>1</v>
      </c>
      <c r="F18" s="143">
        <v>0</v>
      </c>
      <c r="G18" s="143">
        <v>0</v>
      </c>
    </row>
    <row r="19" spans="1:7" ht="12.75" x14ac:dyDescent="0.2">
      <c r="A19" s="75">
        <v>11</v>
      </c>
      <c r="B19" s="80" t="s">
        <v>250</v>
      </c>
      <c r="C19" s="113" t="s">
        <v>46</v>
      </c>
      <c r="D19" s="81" t="s">
        <v>35</v>
      </c>
      <c r="E19" s="143">
        <v>23</v>
      </c>
      <c r="F19" s="143">
        <v>30</v>
      </c>
      <c r="G19" s="143">
        <v>6</v>
      </c>
    </row>
    <row r="20" spans="1:7" ht="12.75" x14ac:dyDescent="0.2">
      <c r="A20" s="75">
        <v>12</v>
      </c>
      <c r="B20" s="80" t="s">
        <v>258</v>
      </c>
      <c r="C20" s="113" t="s">
        <v>47</v>
      </c>
      <c r="D20" s="81" t="s">
        <v>31</v>
      </c>
      <c r="E20" s="143">
        <v>6</v>
      </c>
      <c r="F20" s="143">
        <v>3</v>
      </c>
      <c r="G20" s="143">
        <v>0</v>
      </c>
    </row>
    <row r="21" spans="1:7" ht="12.75" x14ac:dyDescent="0.2">
      <c r="A21" s="75">
        <v>13</v>
      </c>
      <c r="B21" s="78" t="s">
        <v>48</v>
      </c>
      <c r="C21" s="113" t="s">
        <v>49</v>
      </c>
      <c r="D21" s="101" t="s">
        <v>50</v>
      </c>
      <c r="E21" s="142">
        <v>3</v>
      </c>
      <c r="F21" s="143">
        <v>0</v>
      </c>
      <c r="G21" s="143">
        <v>0</v>
      </c>
    </row>
    <row r="22" spans="1:7" ht="12.75" x14ac:dyDescent="0.2">
      <c r="A22" s="75">
        <v>14</v>
      </c>
      <c r="B22" s="84" t="s">
        <v>384</v>
      </c>
      <c r="C22" s="113" t="s">
        <v>52</v>
      </c>
      <c r="D22" s="101" t="s">
        <v>22</v>
      </c>
      <c r="E22" s="142">
        <v>39</v>
      </c>
      <c r="F22" s="143">
        <v>238</v>
      </c>
      <c r="G22" s="143">
        <v>7</v>
      </c>
    </row>
    <row r="23" spans="1:7" ht="12.75" x14ac:dyDescent="0.2">
      <c r="A23" s="75">
        <v>15</v>
      </c>
      <c r="B23" s="89" t="s">
        <v>53</v>
      </c>
      <c r="C23" s="113" t="s">
        <v>54</v>
      </c>
      <c r="D23" s="101" t="s">
        <v>55</v>
      </c>
      <c r="E23" s="142">
        <v>14</v>
      </c>
      <c r="F23" s="143">
        <v>11</v>
      </c>
      <c r="G23" s="143">
        <v>0</v>
      </c>
    </row>
    <row r="24" spans="1:7" ht="12.75" x14ac:dyDescent="0.2">
      <c r="A24" s="75">
        <v>16</v>
      </c>
      <c r="B24" s="89" t="s">
        <v>257</v>
      </c>
      <c r="C24" s="113" t="s">
        <v>56</v>
      </c>
      <c r="D24" s="101" t="s">
        <v>20</v>
      </c>
      <c r="E24" s="142">
        <v>13</v>
      </c>
      <c r="F24" s="143">
        <v>51</v>
      </c>
      <c r="G24" s="143">
        <v>2</v>
      </c>
    </row>
    <row r="25" spans="1:7" s="7" customFormat="1" ht="12.75" x14ac:dyDescent="0.2">
      <c r="A25" s="75">
        <v>17</v>
      </c>
      <c r="B25" s="80" t="s">
        <v>57</v>
      </c>
      <c r="C25" s="113" t="s">
        <v>58</v>
      </c>
      <c r="D25" s="81" t="s">
        <v>59</v>
      </c>
      <c r="E25" s="143">
        <v>9</v>
      </c>
      <c r="F25" s="143">
        <v>0</v>
      </c>
      <c r="G25" s="143">
        <v>12</v>
      </c>
    </row>
    <row r="26" spans="1:7" s="7" customFormat="1" ht="12.75" x14ac:dyDescent="0.2">
      <c r="A26" s="75">
        <v>18</v>
      </c>
      <c r="B26" s="80" t="s">
        <v>251</v>
      </c>
      <c r="C26" s="113" t="s">
        <v>60</v>
      </c>
      <c r="D26" s="81" t="s">
        <v>37</v>
      </c>
      <c r="E26" s="143">
        <v>2</v>
      </c>
      <c r="F26" s="143">
        <v>0</v>
      </c>
      <c r="G26" s="143">
        <v>0</v>
      </c>
    </row>
    <row r="27" spans="1:7" s="7" customFormat="1" ht="12.75" x14ac:dyDescent="0.2">
      <c r="A27" s="75">
        <v>19</v>
      </c>
      <c r="B27" s="80" t="s">
        <v>61</v>
      </c>
      <c r="C27" s="113" t="s">
        <v>60</v>
      </c>
      <c r="D27" s="81" t="s">
        <v>62</v>
      </c>
      <c r="E27" s="143">
        <v>2</v>
      </c>
      <c r="F27" s="143">
        <v>0</v>
      </c>
      <c r="G27" s="143">
        <v>0</v>
      </c>
    </row>
    <row r="28" spans="1:7" ht="12.75" x14ac:dyDescent="0.2">
      <c r="A28" s="75">
        <v>20</v>
      </c>
      <c r="B28" s="80" t="s">
        <v>260</v>
      </c>
      <c r="C28" s="113" t="s">
        <v>65</v>
      </c>
      <c r="D28" s="103" t="s">
        <v>37</v>
      </c>
      <c r="E28" s="143">
        <v>1</v>
      </c>
      <c r="F28" s="143">
        <v>0</v>
      </c>
      <c r="G28" s="143">
        <v>0</v>
      </c>
    </row>
    <row r="29" spans="1:7" ht="12.75" x14ac:dyDescent="0.2">
      <c r="A29" s="75">
        <v>21</v>
      </c>
      <c r="B29" s="80" t="s">
        <v>66</v>
      </c>
      <c r="C29" s="113" t="s">
        <v>67</v>
      </c>
      <c r="D29" s="103" t="s">
        <v>68</v>
      </c>
      <c r="E29" s="143">
        <v>1</v>
      </c>
      <c r="F29" s="143">
        <v>0</v>
      </c>
      <c r="G29" s="143">
        <v>4</v>
      </c>
    </row>
    <row r="30" spans="1:7" ht="12.75" x14ac:dyDescent="0.2">
      <c r="A30" s="75">
        <v>22</v>
      </c>
      <c r="B30" s="80" t="s">
        <v>263</v>
      </c>
      <c r="C30" s="113" t="s">
        <v>341</v>
      </c>
      <c r="D30" s="103" t="s">
        <v>37</v>
      </c>
      <c r="E30" s="143">
        <v>1</v>
      </c>
      <c r="F30" s="143">
        <v>0</v>
      </c>
      <c r="G30" s="143">
        <v>0</v>
      </c>
    </row>
    <row r="31" spans="1:7" ht="12.75" x14ac:dyDescent="0.2">
      <c r="A31" s="75">
        <v>23</v>
      </c>
      <c r="B31" s="80" t="s">
        <v>70</v>
      </c>
      <c r="C31" s="113" t="s">
        <v>71</v>
      </c>
      <c r="D31" s="81" t="s">
        <v>55</v>
      </c>
      <c r="E31" s="143">
        <v>5</v>
      </c>
      <c r="F31" s="143">
        <v>0</v>
      </c>
      <c r="G31" s="143">
        <v>0</v>
      </c>
    </row>
    <row r="32" spans="1:7" ht="12.75" x14ac:dyDescent="0.2">
      <c r="A32" s="75">
        <v>24</v>
      </c>
      <c r="B32" s="80" t="s">
        <v>72</v>
      </c>
      <c r="C32" s="113" t="s">
        <v>73</v>
      </c>
      <c r="D32" s="81" t="s">
        <v>29</v>
      </c>
      <c r="E32" s="143">
        <v>1</v>
      </c>
      <c r="F32" s="143">
        <v>0</v>
      </c>
      <c r="G32" s="143">
        <v>0</v>
      </c>
    </row>
    <row r="33" spans="1:8" ht="12.75" x14ac:dyDescent="0.2">
      <c r="A33" s="75">
        <v>25</v>
      </c>
      <c r="B33" s="80" t="s">
        <v>74</v>
      </c>
      <c r="C33" s="113" t="s">
        <v>75</v>
      </c>
      <c r="D33" s="81" t="s">
        <v>35</v>
      </c>
      <c r="E33" s="143">
        <v>3</v>
      </c>
      <c r="F33" s="143">
        <v>8</v>
      </c>
      <c r="G33" s="143">
        <v>0</v>
      </c>
    </row>
    <row r="34" spans="1:8" ht="12.75" x14ac:dyDescent="0.2">
      <c r="A34" s="75">
        <v>26</v>
      </c>
      <c r="B34" s="78" t="s">
        <v>76</v>
      </c>
      <c r="C34" s="113" t="s">
        <v>77</v>
      </c>
      <c r="D34" s="103" t="s">
        <v>22</v>
      </c>
      <c r="E34" s="142">
        <v>1</v>
      </c>
      <c r="F34" s="142">
        <v>0</v>
      </c>
      <c r="G34" s="142">
        <v>0</v>
      </c>
    </row>
    <row r="35" spans="1:8" ht="12.75" x14ac:dyDescent="0.2">
      <c r="A35" s="75">
        <v>27</v>
      </c>
      <c r="B35" s="125" t="s">
        <v>78</v>
      </c>
      <c r="C35" s="113" t="s">
        <v>79</v>
      </c>
      <c r="D35" s="81" t="s">
        <v>80</v>
      </c>
      <c r="E35" s="142">
        <v>2</v>
      </c>
      <c r="F35" s="143">
        <v>3</v>
      </c>
      <c r="G35" s="143">
        <v>13</v>
      </c>
    </row>
    <row r="36" spans="1:8" ht="12.75" x14ac:dyDescent="0.2">
      <c r="A36" s="75">
        <v>28</v>
      </c>
      <c r="B36" s="78" t="s">
        <v>81</v>
      </c>
      <c r="C36" s="113" t="s">
        <v>82</v>
      </c>
      <c r="D36" s="102" t="s">
        <v>22</v>
      </c>
      <c r="E36" s="145">
        <v>1</v>
      </c>
      <c r="F36" s="143">
        <v>0</v>
      </c>
      <c r="G36" s="143">
        <v>0</v>
      </c>
    </row>
    <row r="37" spans="1:8" ht="12.75" x14ac:dyDescent="0.2">
      <c r="A37" s="75"/>
      <c r="B37" s="17" t="s">
        <v>83</v>
      </c>
      <c r="C37" s="79"/>
      <c r="D37" s="72"/>
      <c r="E37" s="144"/>
      <c r="F37" s="144"/>
      <c r="G37" s="144"/>
    </row>
    <row r="38" spans="1:8" ht="12.75" x14ac:dyDescent="0.2">
      <c r="A38" s="75">
        <v>1</v>
      </c>
      <c r="B38" s="89" t="s">
        <v>84</v>
      </c>
      <c r="C38" s="95" t="s">
        <v>85</v>
      </c>
      <c r="D38" s="102" t="s">
        <v>14</v>
      </c>
      <c r="E38" s="145">
        <v>69</v>
      </c>
      <c r="F38" s="143">
        <v>523</v>
      </c>
      <c r="G38" s="143">
        <v>22</v>
      </c>
    </row>
    <row r="39" spans="1:8" ht="12.75" x14ac:dyDescent="0.2">
      <c r="A39" s="75">
        <v>2</v>
      </c>
      <c r="B39" s="84" t="s">
        <v>86</v>
      </c>
      <c r="C39" s="95" t="s">
        <v>87</v>
      </c>
      <c r="D39" s="101" t="s">
        <v>14</v>
      </c>
      <c r="E39" s="142">
        <v>7</v>
      </c>
      <c r="F39" s="143">
        <v>10</v>
      </c>
      <c r="G39" s="143">
        <v>4</v>
      </c>
      <c r="H39" s="128"/>
    </row>
    <row r="40" spans="1:8" ht="12.75" x14ac:dyDescent="0.2">
      <c r="A40" s="75">
        <v>3</v>
      </c>
      <c r="B40" s="78" t="s">
        <v>88</v>
      </c>
      <c r="C40" s="95" t="s">
        <v>351</v>
      </c>
      <c r="D40" s="101" t="s">
        <v>14</v>
      </c>
      <c r="E40" s="142">
        <v>13</v>
      </c>
      <c r="F40" s="143">
        <v>27</v>
      </c>
      <c r="G40" s="143">
        <v>5</v>
      </c>
    </row>
    <row r="41" spans="1:8" ht="12.75" x14ac:dyDescent="0.2">
      <c r="A41" s="75">
        <v>4</v>
      </c>
      <c r="B41" s="89" t="s">
        <v>90</v>
      </c>
      <c r="C41" s="95" t="s">
        <v>91</v>
      </c>
      <c r="D41" s="101" t="s">
        <v>14</v>
      </c>
      <c r="E41" s="142">
        <v>27</v>
      </c>
      <c r="F41" s="143">
        <v>68</v>
      </c>
      <c r="G41" s="143">
        <v>4</v>
      </c>
    </row>
    <row r="42" spans="1:8" ht="12.75" x14ac:dyDescent="0.2">
      <c r="A42" s="75">
        <v>5</v>
      </c>
      <c r="B42" s="89" t="s">
        <v>92</v>
      </c>
      <c r="C42" s="95" t="s">
        <v>352</v>
      </c>
      <c r="D42" s="101" t="s">
        <v>14</v>
      </c>
      <c r="E42" s="142">
        <v>4</v>
      </c>
      <c r="F42" s="143">
        <v>7</v>
      </c>
      <c r="G42" s="143">
        <v>0</v>
      </c>
    </row>
    <row r="43" spans="1:8" ht="12.75" x14ac:dyDescent="0.2">
      <c r="A43" s="75">
        <v>6</v>
      </c>
      <c r="B43" s="84" t="s">
        <v>94</v>
      </c>
      <c r="C43" s="95" t="s">
        <v>356</v>
      </c>
      <c r="D43" s="100" t="s">
        <v>14</v>
      </c>
      <c r="E43" s="145">
        <v>4</v>
      </c>
      <c r="F43" s="143">
        <v>2</v>
      </c>
      <c r="G43" s="143">
        <v>0</v>
      </c>
    </row>
    <row r="44" spans="1:8" ht="12.75" x14ac:dyDescent="0.2">
      <c r="A44" s="75">
        <v>7</v>
      </c>
      <c r="B44" s="84" t="s">
        <v>96</v>
      </c>
      <c r="C44" s="95" t="s">
        <v>357</v>
      </c>
      <c r="D44" s="101" t="s">
        <v>14</v>
      </c>
      <c r="E44" s="142">
        <v>28</v>
      </c>
      <c r="F44" s="143">
        <v>49</v>
      </c>
      <c r="G44" s="143">
        <v>10</v>
      </c>
    </row>
    <row r="45" spans="1:8" ht="12.75" x14ac:dyDescent="0.2">
      <c r="A45" s="75">
        <v>8</v>
      </c>
      <c r="B45" s="89" t="s">
        <v>98</v>
      </c>
      <c r="C45" s="95" t="s">
        <v>283</v>
      </c>
      <c r="D45" s="101" t="s">
        <v>14</v>
      </c>
      <c r="E45" s="142">
        <v>34</v>
      </c>
      <c r="F45" s="143">
        <v>112</v>
      </c>
      <c r="G45" s="143">
        <v>21</v>
      </c>
    </row>
    <row r="46" spans="1:8" ht="12.75" x14ac:dyDescent="0.2">
      <c r="A46" s="75">
        <v>9</v>
      </c>
      <c r="B46" s="89" t="s">
        <v>100</v>
      </c>
      <c r="C46" s="95" t="s">
        <v>284</v>
      </c>
      <c r="D46" s="101" t="s">
        <v>14</v>
      </c>
      <c r="E46" s="142">
        <v>12</v>
      </c>
      <c r="F46" s="143">
        <v>26</v>
      </c>
      <c r="G46" s="143">
        <v>1</v>
      </c>
    </row>
    <row r="47" spans="1:8" ht="12.75" x14ac:dyDescent="0.2">
      <c r="A47" s="75">
        <v>10</v>
      </c>
      <c r="B47" s="89" t="s">
        <v>3</v>
      </c>
      <c r="C47" s="95" t="s">
        <v>339</v>
      </c>
      <c r="D47" s="101" t="s">
        <v>14</v>
      </c>
      <c r="E47" s="142">
        <v>1</v>
      </c>
      <c r="F47" s="143">
        <v>0</v>
      </c>
      <c r="G47" s="143">
        <v>0</v>
      </c>
    </row>
    <row r="48" spans="1:8" ht="12.75" x14ac:dyDescent="0.2">
      <c r="A48" s="75">
        <v>11</v>
      </c>
      <c r="B48" s="89" t="s">
        <v>269</v>
      </c>
      <c r="C48" s="95" t="s">
        <v>355</v>
      </c>
      <c r="D48" s="101" t="s">
        <v>14</v>
      </c>
      <c r="E48" s="142">
        <v>5</v>
      </c>
      <c r="F48" s="143">
        <v>2</v>
      </c>
      <c r="G48" s="143">
        <v>5</v>
      </c>
    </row>
    <row r="49" spans="1:7" ht="12.75" x14ac:dyDescent="0.2">
      <c r="A49" s="75">
        <v>12</v>
      </c>
      <c r="B49" s="89" t="s">
        <v>105</v>
      </c>
      <c r="C49" s="95" t="s">
        <v>354</v>
      </c>
      <c r="D49" s="101" t="s">
        <v>14</v>
      </c>
      <c r="E49" s="142">
        <v>5</v>
      </c>
      <c r="F49" s="143">
        <v>0</v>
      </c>
      <c r="G49" s="143">
        <v>1</v>
      </c>
    </row>
    <row r="50" spans="1:7" ht="12.75" x14ac:dyDescent="0.2">
      <c r="A50" s="75">
        <v>13</v>
      </c>
      <c r="B50" s="80" t="s">
        <v>107</v>
      </c>
      <c r="C50" s="95" t="s">
        <v>353</v>
      </c>
      <c r="D50" s="103" t="s">
        <v>14</v>
      </c>
      <c r="E50" s="142">
        <v>6</v>
      </c>
      <c r="F50" s="142">
        <v>15</v>
      </c>
      <c r="G50" s="142">
        <v>1</v>
      </c>
    </row>
    <row r="51" spans="1:7" ht="12.75" x14ac:dyDescent="0.2">
      <c r="A51" s="75">
        <v>14</v>
      </c>
      <c r="B51" s="84" t="s">
        <v>109</v>
      </c>
      <c r="C51" s="95" t="s">
        <v>71</v>
      </c>
      <c r="D51" s="103" t="s">
        <v>14</v>
      </c>
      <c r="E51" s="142">
        <v>4</v>
      </c>
      <c r="F51" s="142">
        <v>0</v>
      </c>
      <c r="G51" s="142">
        <v>0</v>
      </c>
    </row>
    <row r="52" spans="1:7" ht="12.75" x14ac:dyDescent="0.2">
      <c r="A52" s="75">
        <v>15</v>
      </c>
      <c r="B52" s="89" t="s">
        <v>259</v>
      </c>
      <c r="C52" s="95" t="s">
        <v>111</v>
      </c>
      <c r="D52" s="103" t="s">
        <v>14</v>
      </c>
      <c r="E52" s="142">
        <v>5</v>
      </c>
      <c r="F52" s="142">
        <v>6</v>
      </c>
      <c r="G52" s="142">
        <v>0</v>
      </c>
    </row>
    <row r="53" spans="1:7" ht="12.75" x14ac:dyDescent="0.2">
      <c r="A53" s="75">
        <v>16</v>
      </c>
      <c r="B53" s="89" t="s">
        <v>112</v>
      </c>
      <c r="C53" s="95" t="s">
        <v>113</v>
      </c>
      <c r="D53" s="103" t="s">
        <v>14</v>
      </c>
      <c r="E53" s="142">
        <v>1</v>
      </c>
      <c r="F53" s="142">
        <v>0</v>
      </c>
      <c r="G53" s="142">
        <v>4</v>
      </c>
    </row>
    <row r="54" spans="1:7" ht="12.75" x14ac:dyDescent="0.2">
      <c r="A54" s="75">
        <v>17</v>
      </c>
      <c r="B54" s="89" t="s">
        <v>114</v>
      </c>
      <c r="C54" s="95" t="s">
        <v>115</v>
      </c>
      <c r="D54" s="103" t="s">
        <v>14</v>
      </c>
      <c r="E54" s="142">
        <v>4</v>
      </c>
      <c r="F54" s="142">
        <v>2</v>
      </c>
      <c r="G54" s="142">
        <v>0</v>
      </c>
    </row>
    <row r="55" spans="1:7" ht="12.75" x14ac:dyDescent="0.2">
      <c r="A55" s="75">
        <v>18</v>
      </c>
      <c r="B55" s="78" t="s">
        <v>350</v>
      </c>
      <c r="C55" s="95" t="s">
        <v>358</v>
      </c>
      <c r="D55" s="103" t="s">
        <v>14</v>
      </c>
      <c r="E55" s="142">
        <v>2</v>
      </c>
      <c r="F55" s="142">
        <v>0</v>
      </c>
      <c r="G55" s="142">
        <v>1</v>
      </c>
    </row>
    <row r="56" spans="1:7" ht="15" x14ac:dyDescent="0.25">
      <c r="A56" s="42">
        <f>A6+A36+A55</f>
        <v>48</v>
      </c>
      <c r="B56" s="17" t="s">
        <v>116</v>
      </c>
      <c r="C56" s="138"/>
      <c r="D56" s="139"/>
      <c r="E56" s="140">
        <f>SUM(E5:E55)</f>
        <v>578</v>
      </c>
      <c r="F56" s="140">
        <f>SUM(F5:F55)</f>
        <v>1877</v>
      </c>
      <c r="G56" s="140">
        <f>SUM(G5:G55)</f>
        <v>132</v>
      </c>
    </row>
    <row r="57" spans="1:7" ht="67.5" x14ac:dyDescent="0.2">
      <c r="A57" s="8" t="s">
        <v>5</v>
      </c>
      <c r="B57" s="17" t="s">
        <v>117</v>
      </c>
      <c r="C57" s="17" t="s">
        <v>7</v>
      </c>
      <c r="D57" s="17" t="s">
        <v>8</v>
      </c>
      <c r="E57" s="39" t="s">
        <v>0</v>
      </c>
      <c r="F57" s="5" t="s">
        <v>118</v>
      </c>
      <c r="G57" s="39" t="s">
        <v>10</v>
      </c>
    </row>
    <row r="58" spans="1:7" ht="12.75" x14ac:dyDescent="0.2">
      <c r="A58" s="75">
        <v>1</v>
      </c>
      <c r="B58" s="84" t="s">
        <v>119</v>
      </c>
      <c r="C58" s="91" t="s">
        <v>120</v>
      </c>
      <c r="D58" s="124" t="s">
        <v>22</v>
      </c>
      <c r="E58" s="141">
        <v>1</v>
      </c>
      <c r="F58" s="76">
        <v>0</v>
      </c>
      <c r="G58" s="76">
        <v>0</v>
      </c>
    </row>
    <row r="59" spans="1:7" ht="12.75" x14ac:dyDescent="0.2">
      <c r="A59" s="75">
        <v>2</v>
      </c>
      <c r="B59" s="84" t="s">
        <v>246</v>
      </c>
      <c r="C59" s="91" t="s">
        <v>271</v>
      </c>
      <c r="D59" s="101" t="s">
        <v>22</v>
      </c>
      <c r="E59" s="142">
        <v>1</v>
      </c>
      <c r="F59" s="106">
        <v>0</v>
      </c>
      <c r="G59" s="106">
        <v>0</v>
      </c>
    </row>
    <row r="60" spans="1:7" ht="12.75" x14ac:dyDescent="0.2">
      <c r="A60" s="75">
        <v>3</v>
      </c>
      <c r="B60" s="84" t="s">
        <v>122</v>
      </c>
      <c r="C60" s="91" t="s">
        <v>272</v>
      </c>
      <c r="D60" s="124" t="s">
        <v>45</v>
      </c>
      <c r="E60" s="141">
        <v>1</v>
      </c>
      <c r="F60" s="106">
        <v>0</v>
      </c>
      <c r="G60" s="106">
        <v>0</v>
      </c>
    </row>
    <row r="61" spans="1:7" ht="12.75" x14ac:dyDescent="0.2">
      <c r="A61" s="75">
        <v>4</v>
      </c>
      <c r="B61" s="80" t="s">
        <v>124</v>
      </c>
      <c r="C61" s="91" t="s">
        <v>273</v>
      </c>
      <c r="D61" s="81" t="s">
        <v>126</v>
      </c>
      <c r="E61" s="143">
        <v>1</v>
      </c>
      <c r="F61" s="106">
        <v>0</v>
      </c>
      <c r="G61" s="106">
        <v>0</v>
      </c>
    </row>
    <row r="62" spans="1:7" ht="12.75" x14ac:dyDescent="0.2">
      <c r="A62" s="75">
        <v>5</v>
      </c>
      <c r="B62" s="80" t="s">
        <v>127</v>
      </c>
      <c r="C62" s="91" t="s">
        <v>274</v>
      </c>
      <c r="D62" s="81" t="s">
        <v>35</v>
      </c>
      <c r="E62" s="143">
        <v>1</v>
      </c>
      <c r="F62" s="106">
        <v>0</v>
      </c>
      <c r="G62" s="106">
        <v>0</v>
      </c>
    </row>
    <row r="63" spans="1:7" ht="12.75" x14ac:dyDescent="0.2">
      <c r="A63" s="75">
        <v>6</v>
      </c>
      <c r="B63" s="80" t="s">
        <v>129</v>
      </c>
      <c r="C63" s="91" t="s">
        <v>275</v>
      </c>
      <c r="D63" s="81" t="s">
        <v>22</v>
      </c>
      <c r="E63" s="143">
        <v>1</v>
      </c>
      <c r="F63" s="106">
        <v>0</v>
      </c>
      <c r="G63" s="106">
        <v>0</v>
      </c>
    </row>
    <row r="64" spans="1:7" ht="12.75" x14ac:dyDescent="0.2">
      <c r="A64" s="75">
        <v>7</v>
      </c>
      <c r="B64" s="80" t="s">
        <v>394</v>
      </c>
      <c r="C64" s="91" t="s">
        <v>276</v>
      </c>
      <c r="D64" s="81" t="s">
        <v>133</v>
      </c>
      <c r="E64" s="143">
        <v>1</v>
      </c>
      <c r="F64" s="106">
        <v>0</v>
      </c>
      <c r="G64" s="106">
        <v>0</v>
      </c>
    </row>
    <row r="65" spans="1:7" ht="12.75" x14ac:dyDescent="0.2">
      <c r="A65" s="75">
        <v>8</v>
      </c>
      <c r="B65" s="80" t="s">
        <v>2</v>
      </c>
      <c r="C65" s="91" t="s">
        <v>277</v>
      </c>
      <c r="D65" s="81" t="s">
        <v>135</v>
      </c>
      <c r="E65" s="143">
        <v>1</v>
      </c>
      <c r="F65" s="106">
        <v>0</v>
      </c>
      <c r="G65" s="106">
        <v>0</v>
      </c>
    </row>
    <row r="66" spans="1:7" ht="12.75" x14ac:dyDescent="0.2">
      <c r="A66" s="75">
        <v>9</v>
      </c>
      <c r="B66" s="80" t="s">
        <v>136</v>
      </c>
      <c r="C66" s="91" t="s">
        <v>278</v>
      </c>
      <c r="D66" s="81" t="s">
        <v>37</v>
      </c>
      <c r="E66" s="143">
        <v>2</v>
      </c>
      <c r="F66" s="106">
        <v>0</v>
      </c>
      <c r="G66" s="106">
        <v>0</v>
      </c>
    </row>
    <row r="67" spans="1:7" ht="12.75" x14ac:dyDescent="0.2">
      <c r="A67" s="75">
        <v>10</v>
      </c>
      <c r="B67" s="80" t="s">
        <v>252</v>
      </c>
      <c r="C67" s="91" t="s">
        <v>279</v>
      </c>
      <c r="D67" s="81" t="s">
        <v>139</v>
      </c>
      <c r="E67" s="143">
        <v>1</v>
      </c>
      <c r="F67" s="106">
        <v>0</v>
      </c>
      <c r="G67" s="106">
        <v>0</v>
      </c>
    </row>
    <row r="68" spans="1:7" ht="12.75" x14ac:dyDescent="0.2">
      <c r="A68" s="75">
        <v>11</v>
      </c>
      <c r="B68" s="80" t="s">
        <v>140</v>
      </c>
      <c r="C68" s="91" t="s">
        <v>280</v>
      </c>
      <c r="D68" s="81" t="s">
        <v>22</v>
      </c>
      <c r="E68" s="143">
        <v>1</v>
      </c>
      <c r="F68" s="106">
        <v>0</v>
      </c>
      <c r="G68" s="106">
        <v>0</v>
      </c>
    </row>
    <row r="69" spans="1:7" ht="12.75" x14ac:dyDescent="0.2">
      <c r="A69" s="75">
        <v>12</v>
      </c>
      <c r="B69" s="107" t="s">
        <v>142</v>
      </c>
      <c r="C69" s="91" t="s">
        <v>281</v>
      </c>
      <c r="D69" s="101" t="s">
        <v>22</v>
      </c>
      <c r="E69" s="142">
        <v>1</v>
      </c>
      <c r="F69" s="106">
        <v>0</v>
      </c>
      <c r="G69" s="106">
        <v>0</v>
      </c>
    </row>
    <row r="70" spans="1:7" ht="12.75" x14ac:dyDescent="0.2">
      <c r="A70" s="75">
        <v>13</v>
      </c>
      <c r="B70" s="107" t="s">
        <v>144</v>
      </c>
      <c r="C70" s="91" t="s">
        <v>282</v>
      </c>
      <c r="D70" s="101" t="s">
        <v>68</v>
      </c>
      <c r="E70" s="142">
        <v>1</v>
      </c>
      <c r="F70" s="106">
        <v>0</v>
      </c>
      <c r="G70" s="106">
        <v>0</v>
      </c>
    </row>
    <row r="71" spans="1:7" ht="12.75" x14ac:dyDescent="0.2">
      <c r="A71" s="75">
        <v>14</v>
      </c>
      <c r="B71" s="78" t="s">
        <v>147</v>
      </c>
      <c r="C71" s="91" t="s">
        <v>148</v>
      </c>
      <c r="D71" s="101" t="s">
        <v>139</v>
      </c>
      <c r="E71" s="144">
        <v>1</v>
      </c>
      <c r="F71" s="106">
        <v>0</v>
      </c>
      <c r="G71" s="106">
        <v>0</v>
      </c>
    </row>
    <row r="72" spans="1:7" ht="12.75" x14ac:dyDescent="0.2">
      <c r="A72" s="75">
        <v>15</v>
      </c>
      <c r="B72" s="84" t="s">
        <v>149</v>
      </c>
      <c r="C72" s="91" t="s">
        <v>150</v>
      </c>
      <c r="D72" s="101" t="s">
        <v>22</v>
      </c>
      <c r="E72" s="145">
        <v>1</v>
      </c>
      <c r="F72" s="106">
        <v>0</v>
      </c>
      <c r="G72" s="106">
        <v>0</v>
      </c>
    </row>
    <row r="73" spans="1:7" ht="25.5" x14ac:dyDescent="0.2">
      <c r="A73" s="75">
        <v>16</v>
      </c>
      <c r="B73" s="78" t="s">
        <v>255</v>
      </c>
      <c r="C73" s="91" t="s">
        <v>151</v>
      </c>
      <c r="D73" s="81" t="s">
        <v>22</v>
      </c>
      <c r="E73" s="143">
        <v>1</v>
      </c>
      <c r="F73" s="106">
        <v>0</v>
      </c>
      <c r="G73" s="106">
        <v>0</v>
      </c>
    </row>
    <row r="74" spans="1:7" ht="12.75" x14ac:dyDescent="0.2">
      <c r="A74" s="75">
        <v>17</v>
      </c>
      <c r="B74" s="80" t="s">
        <v>152</v>
      </c>
      <c r="C74" s="91" t="s">
        <v>153</v>
      </c>
      <c r="D74" s="81" t="s">
        <v>35</v>
      </c>
      <c r="E74" s="143">
        <v>1</v>
      </c>
      <c r="F74" s="106">
        <v>0</v>
      </c>
      <c r="G74" s="106">
        <v>0</v>
      </c>
    </row>
    <row r="75" spans="1:7" ht="12.75" x14ac:dyDescent="0.2">
      <c r="A75" s="75">
        <v>18</v>
      </c>
      <c r="B75" s="80" t="s">
        <v>154</v>
      </c>
      <c r="C75" s="91" t="s">
        <v>155</v>
      </c>
      <c r="D75" s="81" t="s">
        <v>62</v>
      </c>
      <c r="E75" s="143">
        <v>1</v>
      </c>
      <c r="F75" s="106">
        <v>0</v>
      </c>
      <c r="G75" s="106">
        <v>0</v>
      </c>
    </row>
    <row r="76" spans="1:7" ht="12.75" x14ac:dyDescent="0.2">
      <c r="A76" s="75">
        <v>19</v>
      </c>
      <c r="B76" s="80" t="s">
        <v>156</v>
      </c>
      <c r="C76" s="91" t="s">
        <v>157</v>
      </c>
      <c r="D76" s="81" t="s">
        <v>22</v>
      </c>
      <c r="E76" s="143">
        <v>1</v>
      </c>
      <c r="F76" s="106">
        <v>0</v>
      </c>
      <c r="G76" s="106">
        <v>0</v>
      </c>
    </row>
    <row r="77" spans="1:7" ht="12.75" x14ac:dyDescent="0.2">
      <c r="A77" s="75">
        <v>20</v>
      </c>
      <c r="B77" s="80" t="s">
        <v>158</v>
      </c>
      <c r="C77" s="91" t="s">
        <v>159</v>
      </c>
      <c r="D77" s="81" t="s">
        <v>139</v>
      </c>
      <c r="E77" s="143">
        <v>1</v>
      </c>
      <c r="F77" s="75">
        <v>0</v>
      </c>
      <c r="G77" s="75">
        <v>0</v>
      </c>
    </row>
    <row r="78" spans="1:7" ht="12.75" x14ac:dyDescent="0.2">
      <c r="A78" s="75">
        <v>21</v>
      </c>
      <c r="B78" s="80" t="s">
        <v>160</v>
      </c>
      <c r="C78" s="91" t="s">
        <v>161</v>
      </c>
      <c r="D78" s="81" t="s">
        <v>133</v>
      </c>
      <c r="E78" s="143">
        <v>1</v>
      </c>
      <c r="F78" s="106">
        <v>0</v>
      </c>
      <c r="G78" s="106">
        <v>0</v>
      </c>
    </row>
    <row r="79" spans="1:7" ht="12.75" x14ac:dyDescent="0.2">
      <c r="A79" s="75">
        <v>22</v>
      </c>
      <c r="B79" s="81" t="s">
        <v>162</v>
      </c>
      <c r="C79" s="91" t="s">
        <v>163</v>
      </c>
      <c r="D79" s="81" t="s">
        <v>164</v>
      </c>
      <c r="E79" s="143">
        <v>1</v>
      </c>
      <c r="F79" s="106">
        <v>0</v>
      </c>
      <c r="G79" s="106">
        <v>0</v>
      </c>
    </row>
    <row r="80" spans="1:7" ht="12.75" x14ac:dyDescent="0.2">
      <c r="A80" s="75">
        <v>23</v>
      </c>
      <c r="B80" s="81" t="s">
        <v>383</v>
      </c>
      <c r="C80" s="91" t="s">
        <v>242</v>
      </c>
      <c r="D80" s="81" t="s">
        <v>164</v>
      </c>
      <c r="E80" s="143">
        <v>1</v>
      </c>
      <c r="F80" s="106">
        <v>0</v>
      </c>
      <c r="G80" s="106">
        <v>0</v>
      </c>
    </row>
    <row r="81" spans="1:7" ht="12.75" x14ac:dyDescent="0.2">
      <c r="A81" s="75">
        <v>24</v>
      </c>
      <c r="B81" s="132" t="s">
        <v>261</v>
      </c>
      <c r="C81" s="91" t="s">
        <v>166</v>
      </c>
      <c r="D81" s="81" t="s">
        <v>164</v>
      </c>
      <c r="E81" s="142">
        <v>1</v>
      </c>
      <c r="F81" s="106">
        <v>0</v>
      </c>
      <c r="G81" s="106">
        <v>0</v>
      </c>
    </row>
    <row r="82" spans="1:7" ht="25.5" x14ac:dyDescent="0.2">
      <c r="A82" s="75">
        <v>25</v>
      </c>
      <c r="B82" s="121" t="s">
        <v>167</v>
      </c>
      <c r="C82" s="91" t="s">
        <v>168</v>
      </c>
      <c r="D82" s="81" t="s">
        <v>139</v>
      </c>
      <c r="E82" s="142">
        <v>1</v>
      </c>
      <c r="F82" s="106">
        <v>0</v>
      </c>
      <c r="G82" s="106">
        <v>0</v>
      </c>
    </row>
    <row r="83" spans="1:7" ht="12.75" x14ac:dyDescent="0.2">
      <c r="A83" s="75">
        <v>26</v>
      </c>
      <c r="B83" s="81" t="s">
        <v>169</v>
      </c>
      <c r="C83" s="91" t="s">
        <v>367</v>
      </c>
      <c r="D83" s="81" t="s">
        <v>171</v>
      </c>
      <c r="E83" s="142">
        <v>1</v>
      </c>
      <c r="F83" s="106">
        <v>0</v>
      </c>
      <c r="G83" s="106">
        <v>0</v>
      </c>
    </row>
    <row r="84" spans="1:7" ht="12.75" x14ac:dyDescent="0.2">
      <c r="A84" s="75">
        <v>27</v>
      </c>
      <c r="B84" s="81" t="s">
        <v>235</v>
      </c>
      <c r="C84" s="91" t="s">
        <v>368</v>
      </c>
      <c r="D84" s="81" t="s">
        <v>171</v>
      </c>
      <c r="E84" s="142">
        <v>1</v>
      </c>
      <c r="F84" s="106">
        <v>0</v>
      </c>
      <c r="G84" s="106">
        <v>0</v>
      </c>
    </row>
    <row r="85" spans="1:7" ht="12.75" x14ac:dyDescent="0.2">
      <c r="A85" s="42">
        <v>27</v>
      </c>
      <c r="B85" s="43" t="s">
        <v>172</v>
      </c>
      <c r="C85" s="91"/>
      <c r="D85" s="81"/>
      <c r="E85" s="135">
        <v>28</v>
      </c>
      <c r="F85" s="135">
        <v>0</v>
      </c>
      <c r="G85" s="135">
        <v>0</v>
      </c>
    </row>
    <row r="86" spans="1:7" s="7" customFormat="1" ht="12.75" x14ac:dyDescent="0.2">
      <c r="A86" s="18"/>
      <c r="B86" s="46"/>
      <c r="C86" s="82"/>
      <c r="D86" s="75"/>
      <c r="E86" s="46"/>
      <c r="F86" s="46"/>
      <c r="G86" s="46"/>
    </row>
    <row r="87" spans="1:7" s="7" customFormat="1" ht="12.75" x14ac:dyDescent="0.2">
      <c r="A87" s="18"/>
      <c r="B87" s="46"/>
      <c r="C87" s="82"/>
      <c r="D87" s="75"/>
      <c r="E87" s="46"/>
      <c r="F87" s="46"/>
      <c r="G87" s="46"/>
    </row>
    <row r="88" spans="1:7" s="7" customFormat="1" ht="12.75" x14ac:dyDescent="0.2">
      <c r="A88" s="18"/>
      <c r="B88" s="81"/>
      <c r="C88" s="82"/>
      <c r="D88" s="75"/>
      <c r="E88" s="46"/>
      <c r="F88" s="46"/>
      <c r="G88" s="46"/>
    </row>
    <row r="89" spans="1:7" ht="12.75" x14ac:dyDescent="0.2">
      <c r="A89" s="18"/>
      <c r="B89" s="46"/>
      <c r="C89" s="82"/>
      <c r="D89" s="75"/>
      <c r="E89" s="46"/>
      <c r="F89" s="46"/>
      <c r="G89" s="46"/>
    </row>
    <row r="90" spans="1:7" ht="12.75" x14ac:dyDescent="0.2">
      <c r="A90" s="18"/>
      <c r="B90" s="46"/>
      <c r="C90" s="82"/>
      <c r="D90" s="75"/>
      <c r="E90" s="46"/>
      <c r="F90" s="46"/>
      <c r="G90" s="46"/>
    </row>
    <row r="91" spans="1:7" ht="12.75" x14ac:dyDescent="0.2">
      <c r="A91" s="18"/>
      <c r="B91" s="46"/>
      <c r="C91" s="82"/>
      <c r="D91" s="75"/>
      <c r="E91" s="46"/>
      <c r="F91" s="46"/>
      <c r="G91" s="46"/>
    </row>
    <row r="92" spans="1:7" ht="12.75" x14ac:dyDescent="0.2">
      <c r="A92" s="18"/>
      <c r="B92" s="46"/>
      <c r="C92" s="82"/>
      <c r="D92" s="75"/>
      <c r="E92" s="46"/>
      <c r="F92" s="46"/>
      <c r="G92" s="46"/>
    </row>
    <row r="93" spans="1:7" ht="67.5" x14ac:dyDescent="0.2">
      <c r="A93" s="47" t="s">
        <v>5</v>
      </c>
      <c r="B93" s="48" t="s">
        <v>173</v>
      </c>
      <c r="C93" s="17" t="s">
        <v>7</v>
      </c>
      <c r="D93" s="17" t="s">
        <v>8</v>
      </c>
      <c r="E93" s="17" t="s">
        <v>0</v>
      </c>
      <c r="F93" s="17" t="s">
        <v>118</v>
      </c>
      <c r="G93" s="17" t="s">
        <v>10</v>
      </c>
    </row>
    <row r="94" spans="1:7" ht="12.75" x14ac:dyDescent="0.2">
      <c r="A94" s="75">
        <v>1</v>
      </c>
      <c r="B94" s="78" t="s">
        <v>386</v>
      </c>
      <c r="C94" s="126" t="s">
        <v>362</v>
      </c>
      <c r="D94" s="100" t="s">
        <v>62</v>
      </c>
      <c r="E94" s="81">
        <v>1</v>
      </c>
      <c r="F94" s="103">
        <v>0</v>
      </c>
      <c r="G94" s="103">
        <v>0</v>
      </c>
    </row>
    <row r="95" spans="1:7" ht="12.75" x14ac:dyDescent="0.2">
      <c r="A95" s="75">
        <v>2</v>
      </c>
      <c r="B95" s="80" t="s">
        <v>175</v>
      </c>
      <c r="C95" s="126" t="s">
        <v>176</v>
      </c>
      <c r="D95" s="81" t="s">
        <v>43</v>
      </c>
      <c r="E95" s="81">
        <v>1</v>
      </c>
      <c r="F95" s="103">
        <v>0</v>
      </c>
      <c r="G95" s="103">
        <v>0</v>
      </c>
    </row>
    <row r="96" spans="1:7" ht="12.75" x14ac:dyDescent="0.2">
      <c r="A96" s="75">
        <v>3</v>
      </c>
      <c r="B96" s="80" t="s">
        <v>387</v>
      </c>
      <c r="C96" s="126" t="s">
        <v>177</v>
      </c>
      <c r="D96" s="100" t="s">
        <v>126</v>
      </c>
      <c r="E96" s="81">
        <v>1</v>
      </c>
      <c r="F96" s="103">
        <v>0</v>
      </c>
      <c r="G96" s="103">
        <v>0</v>
      </c>
    </row>
    <row r="97" spans="1:12" ht="12.75" x14ac:dyDescent="0.2">
      <c r="A97" s="75">
        <v>4</v>
      </c>
      <c r="B97" s="80" t="s">
        <v>178</v>
      </c>
      <c r="C97" s="126" t="s">
        <v>179</v>
      </c>
      <c r="D97" s="81" t="s">
        <v>14</v>
      </c>
      <c r="E97" s="81">
        <v>1</v>
      </c>
      <c r="F97" s="103">
        <v>0</v>
      </c>
      <c r="G97" s="103">
        <v>0</v>
      </c>
    </row>
    <row r="98" spans="1:12" ht="12.75" x14ac:dyDescent="0.2">
      <c r="A98" s="75">
        <v>5</v>
      </c>
      <c r="B98" s="80" t="s">
        <v>388</v>
      </c>
      <c r="C98" s="126" t="s">
        <v>375</v>
      </c>
      <c r="D98" s="109" t="s">
        <v>181</v>
      </c>
      <c r="E98" s="81">
        <v>1</v>
      </c>
      <c r="F98" s="103">
        <v>0</v>
      </c>
      <c r="G98" s="103">
        <v>0</v>
      </c>
    </row>
    <row r="99" spans="1:12" ht="12.75" x14ac:dyDescent="0.2">
      <c r="A99" s="75">
        <v>6</v>
      </c>
      <c r="B99" s="80" t="s">
        <v>182</v>
      </c>
      <c r="C99" s="126" t="s">
        <v>376</v>
      </c>
      <c r="D99" s="103" t="s">
        <v>181</v>
      </c>
      <c r="E99" s="81">
        <v>1</v>
      </c>
      <c r="F99" s="103">
        <v>0</v>
      </c>
      <c r="G99" s="103">
        <v>0</v>
      </c>
    </row>
    <row r="100" spans="1:12" ht="12.75" x14ac:dyDescent="0.2">
      <c r="A100" s="75">
        <v>7</v>
      </c>
      <c r="B100" s="80" t="s">
        <v>184</v>
      </c>
      <c r="C100" s="126" t="s">
        <v>185</v>
      </c>
      <c r="D100" s="81" t="s">
        <v>181</v>
      </c>
      <c r="E100" s="81">
        <v>1</v>
      </c>
      <c r="F100" s="103">
        <v>0</v>
      </c>
      <c r="G100" s="103">
        <v>0</v>
      </c>
    </row>
    <row r="101" spans="1:12" ht="12.75" x14ac:dyDescent="0.2">
      <c r="A101" s="75">
        <v>8</v>
      </c>
      <c r="B101" s="80" t="s">
        <v>186</v>
      </c>
      <c r="C101" s="126" t="s">
        <v>377</v>
      </c>
      <c r="D101" s="81" t="s">
        <v>188</v>
      </c>
      <c r="E101" s="81">
        <v>1</v>
      </c>
      <c r="F101" s="103">
        <v>0</v>
      </c>
      <c r="G101" s="103">
        <v>0</v>
      </c>
    </row>
    <row r="102" spans="1:12" ht="12.75" x14ac:dyDescent="0.2">
      <c r="A102" s="75">
        <v>9</v>
      </c>
      <c r="B102" s="80" t="s">
        <v>189</v>
      </c>
      <c r="C102" s="126" t="s">
        <v>378</v>
      </c>
      <c r="D102" s="81" t="s">
        <v>181</v>
      </c>
      <c r="E102" s="81">
        <v>1</v>
      </c>
      <c r="F102" s="103">
        <v>0</v>
      </c>
      <c r="G102" s="103">
        <v>0</v>
      </c>
    </row>
    <row r="103" spans="1:12" ht="12.75" x14ac:dyDescent="0.2">
      <c r="A103" s="75">
        <v>10</v>
      </c>
      <c r="B103" s="83" t="s">
        <v>190</v>
      </c>
      <c r="C103" s="126" t="s">
        <v>361</v>
      </c>
      <c r="D103" s="101" t="s">
        <v>20</v>
      </c>
      <c r="E103" s="101">
        <v>1</v>
      </c>
      <c r="F103" s="103">
        <v>0</v>
      </c>
      <c r="G103" s="103">
        <v>0</v>
      </c>
    </row>
    <row r="104" spans="1:12" ht="12.75" x14ac:dyDescent="0.2">
      <c r="A104" s="75">
        <v>11</v>
      </c>
      <c r="B104" s="83" t="s">
        <v>192</v>
      </c>
      <c r="C104" s="126" t="s">
        <v>359</v>
      </c>
      <c r="D104" s="81" t="s">
        <v>43</v>
      </c>
      <c r="E104" s="101">
        <v>1</v>
      </c>
      <c r="F104" s="103">
        <v>0</v>
      </c>
      <c r="G104" s="103">
        <v>0</v>
      </c>
    </row>
    <row r="105" spans="1:12" ht="12.75" x14ac:dyDescent="0.2">
      <c r="A105" s="75">
        <v>12</v>
      </c>
      <c r="B105" s="83" t="s">
        <v>194</v>
      </c>
      <c r="C105" s="126" t="s">
        <v>365</v>
      </c>
      <c r="D105" s="101" t="s">
        <v>20</v>
      </c>
      <c r="E105" s="81">
        <v>1</v>
      </c>
      <c r="F105" s="103">
        <v>0</v>
      </c>
      <c r="G105" s="103">
        <v>0</v>
      </c>
    </row>
    <row r="106" spans="1:12" ht="12.75" x14ac:dyDescent="0.2">
      <c r="A106" s="75">
        <v>13</v>
      </c>
      <c r="B106" s="83" t="s">
        <v>397</v>
      </c>
      <c r="C106" s="91" t="s">
        <v>400</v>
      </c>
      <c r="D106" s="101" t="s">
        <v>45</v>
      </c>
      <c r="E106" s="81">
        <v>1</v>
      </c>
      <c r="F106" s="103">
        <v>0</v>
      </c>
      <c r="G106" s="103">
        <v>0</v>
      </c>
    </row>
    <row r="107" spans="1:12" ht="12.75" x14ac:dyDescent="0.2">
      <c r="A107" s="75">
        <v>14</v>
      </c>
      <c r="B107" s="81" t="s">
        <v>196</v>
      </c>
      <c r="C107" s="126" t="s">
        <v>197</v>
      </c>
      <c r="D107" s="81" t="s">
        <v>181</v>
      </c>
      <c r="E107" s="81">
        <v>1</v>
      </c>
      <c r="F107" s="103">
        <v>0</v>
      </c>
      <c r="G107" s="103">
        <v>0</v>
      </c>
    </row>
    <row r="108" spans="1:12" ht="12.75" x14ac:dyDescent="0.2">
      <c r="A108" s="75">
        <v>15</v>
      </c>
      <c r="B108" s="81" t="s">
        <v>379</v>
      </c>
      <c r="C108" s="126" t="s">
        <v>380</v>
      </c>
      <c r="D108" s="81" t="s">
        <v>381</v>
      </c>
      <c r="E108" s="81">
        <v>1</v>
      </c>
      <c r="F108" s="103">
        <v>0</v>
      </c>
      <c r="G108" s="103">
        <v>0</v>
      </c>
    </row>
    <row r="109" spans="1:12" ht="12.75" x14ac:dyDescent="0.2">
      <c r="A109" s="75">
        <v>16</v>
      </c>
      <c r="B109" s="81" t="s">
        <v>398</v>
      </c>
      <c r="C109" s="126" t="s">
        <v>399</v>
      </c>
      <c r="D109" s="137" t="s">
        <v>402</v>
      </c>
      <c r="E109" s="81">
        <v>1</v>
      </c>
      <c r="F109" s="103">
        <v>0</v>
      </c>
      <c r="G109" s="103">
        <v>0</v>
      </c>
      <c r="H109" s="7"/>
      <c r="J109" s="52"/>
      <c r="K109" s="52"/>
      <c r="L109" s="52"/>
    </row>
    <row r="110" spans="1:12" ht="12.75" x14ac:dyDescent="0.2">
      <c r="A110" s="18"/>
      <c r="B110" s="81"/>
      <c r="C110" s="82"/>
      <c r="D110" s="75"/>
      <c r="E110" s="131">
        <f>SUM(E94:E109)</f>
        <v>16</v>
      </c>
      <c r="F110" s="131">
        <f>SUM(F94:F109)</f>
        <v>0</v>
      </c>
      <c r="G110" s="131">
        <f>SUM(G94:G109)</f>
        <v>0</v>
      </c>
    </row>
    <row r="111" spans="1:12" ht="12.75" x14ac:dyDescent="0.2">
      <c r="A111" s="42">
        <f>A56+A84+A109</f>
        <v>91</v>
      </c>
      <c r="B111" s="51" t="s">
        <v>198</v>
      </c>
      <c r="C111" s="104"/>
      <c r="D111" s="108"/>
      <c r="E111" s="52">
        <f>E56+E85+E110</f>
        <v>622</v>
      </c>
      <c r="F111" s="52">
        <f>F56+F85+F110</f>
        <v>1877</v>
      </c>
      <c r="G111" s="52">
        <f>G56+G85+G110</f>
        <v>132</v>
      </c>
    </row>
    <row r="112" spans="1:12" ht="12.75" x14ac:dyDescent="0.2">
      <c r="A112" s="18"/>
      <c r="B112" s="53"/>
      <c r="C112" s="82"/>
      <c r="D112" s="75"/>
      <c r="E112" s="54"/>
      <c r="F112" s="54"/>
      <c r="G112" s="54"/>
    </row>
    <row r="113" spans="1:7" ht="33.75" x14ac:dyDescent="0.2">
      <c r="A113" s="47" t="s">
        <v>5</v>
      </c>
      <c r="B113" s="55" t="s">
        <v>401</v>
      </c>
      <c r="C113" s="6" t="s">
        <v>7</v>
      </c>
      <c r="D113" s="5" t="s">
        <v>8</v>
      </c>
      <c r="E113" s="5" t="s">
        <v>200</v>
      </c>
      <c r="F113" s="38"/>
      <c r="G113" s="38"/>
    </row>
    <row r="114" spans="1:7" x14ac:dyDescent="0.2">
      <c r="A114" s="56">
        <v>1</v>
      </c>
      <c r="B114" s="2" t="s">
        <v>1</v>
      </c>
      <c r="C114" s="117" t="s">
        <v>54</v>
      </c>
      <c r="D114" s="38" t="s">
        <v>146</v>
      </c>
      <c r="E114" s="70" t="s">
        <v>203</v>
      </c>
      <c r="F114" s="38"/>
      <c r="G114" s="38"/>
    </row>
    <row r="115" spans="1:7" x14ac:dyDescent="0.2">
      <c r="A115" s="56"/>
      <c r="C115" s="117"/>
      <c r="D115" s="38"/>
      <c r="E115" s="70"/>
      <c r="F115" s="38"/>
      <c r="G115" s="38"/>
    </row>
    <row r="116" spans="1:7" x14ac:dyDescent="0.2">
      <c r="A116" s="56"/>
      <c r="C116" s="117"/>
      <c r="D116" s="38"/>
      <c r="E116" s="70"/>
      <c r="F116" s="38"/>
      <c r="G116" s="38"/>
    </row>
    <row r="117" spans="1:7" x14ac:dyDescent="0.2">
      <c r="A117" s="56"/>
      <c r="C117" s="117"/>
      <c r="D117" s="38"/>
      <c r="E117" s="70"/>
      <c r="F117" s="38"/>
      <c r="G117" s="38"/>
    </row>
    <row r="118" spans="1:7" ht="15" x14ac:dyDescent="0.25">
      <c r="A118" s="55" t="s">
        <v>204</v>
      </c>
      <c r="B118" s="122"/>
      <c r="C118" s="122"/>
      <c r="D118" s="38"/>
      <c r="E118" s="38"/>
      <c r="F118" s="38"/>
      <c r="G118" s="38"/>
    </row>
    <row r="119" spans="1:7" ht="15" x14ac:dyDescent="0.25">
      <c r="A119" s="56"/>
      <c r="B119" s="58" t="s">
        <v>205</v>
      </c>
      <c r="C119" s="122"/>
      <c r="D119" s="38"/>
      <c r="E119" s="38"/>
      <c r="F119" s="38"/>
      <c r="G119" s="38"/>
    </row>
    <row r="120" spans="1:7" ht="15" x14ac:dyDescent="0.25">
      <c r="A120" s="57"/>
      <c r="B120" s="2" t="s">
        <v>206</v>
      </c>
      <c r="C120" s="122"/>
      <c r="D120" s="38"/>
      <c r="E120" s="38"/>
      <c r="F120" s="38"/>
      <c r="G120" s="38"/>
    </row>
    <row r="121" spans="1:7" ht="15" x14ac:dyDescent="0.25">
      <c r="A121" s="59" t="s">
        <v>207</v>
      </c>
      <c r="B121" s="7" t="s">
        <v>332</v>
      </c>
      <c r="C121" s="61"/>
      <c r="D121" s="62"/>
      <c r="E121" s="122"/>
      <c r="F121" s="122"/>
      <c r="G121" s="122"/>
    </row>
    <row r="122" spans="1:7" ht="15" x14ac:dyDescent="0.25">
      <c r="A122" s="59" t="s">
        <v>208</v>
      </c>
      <c r="B122" s="2" t="s">
        <v>212</v>
      </c>
      <c r="C122" s="63"/>
      <c r="D122" s="62"/>
      <c r="E122" s="122"/>
      <c r="F122" s="122"/>
      <c r="G122" s="122"/>
    </row>
    <row r="123" spans="1:7" ht="15" x14ac:dyDescent="0.25">
      <c r="A123" s="59" t="s">
        <v>209</v>
      </c>
      <c r="B123" s="2" t="s">
        <v>214</v>
      </c>
      <c r="C123" s="64"/>
      <c r="D123" s="62"/>
      <c r="E123" s="122"/>
      <c r="F123" s="122"/>
      <c r="G123" s="122"/>
    </row>
    <row r="124" spans="1:7" ht="15" x14ac:dyDescent="0.25">
      <c r="A124" s="59" t="s">
        <v>210</v>
      </c>
      <c r="B124" s="2" t="s">
        <v>216</v>
      </c>
      <c r="C124" s="64"/>
      <c r="D124" s="62"/>
      <c r="E124" s="122"/>
      <c r="F124" s="122"/>
      <c r="G124" s="122"/>
    </row>
    <row r="125" spans="1:7" ht="15" x14ac:dyDescent="0.25">
      <c r="A125" s="59" t="s">
        <v>211</v>
      </c>
      <c r="B125" s="65" t="s">
        <v>218</v>
      </c>
      <c r="C125" s="66"/>
      <c r="D125" s="62"/>
      <c r="E125" s="122"/>
      <c r="F125" s="122"/>
      <c r="G125" s="122"/>
    </row>
    <row r="126" spans="1:7" ht="15" x14ac:dyDescent="0.25">
      <c r="A126" s="59" t="s">
        <v>213</v>
      </c>
      <c r="B126" s="65" t="s">
        <v>220</v>
      </c>
      <c r="C126" s="64"/>
      <c r="D126" s="62"/>
      <c r="E126" s="122"/>
      <c r="F126" s="122"/>
      <c r="G126" s="122"/>
    </row>
    <row r="127" spans="1:7" ht="15" x14ac:dyDescent="0.25">
      <c r="A127" s="59" t="s">
        <v>215</v>
      </c>
      <c r="B127" s="7" t="s">
        <v>241</v>
      </c>
      <c r="C127" s="2"/>
      <c r="D127" s="122"/>
      <c r="E127" s="38"/>
      <c r="F127" s="38"/>
      <c r="G127" s="122"/>
    </row>
    <row r="128" spans="1:7" ht="15" x14ac:dyDescent="0.25">
      <c r="A128" s="59" t="s">
        <v>217</v>
      </c>
      <c r="B128" s="7" t="s">
        <v>223</v>
      </c>
      <c r="C128" s="2"/>
      <c r="D128" s="122"/>
      <c r="E128" s="38"/>
      <c r="F128" s="67"/>
      <c r="G128" s="122"/>
    </row>
    <row r="129" spans="1:7" ht="15" x14ac:dyDescent="0.25">
      <c r="A129" s="59" t="s">
        <v>219</v>
      </c>
      <c r="B129" s="68" t="s">
        <v>331</v>
      </c>
      <c r="C129" s="122"/>
      <c r="D129" s="122"/>
      <c r="E129" s="122"/>
      <c r="F129" s="38"/>
      <c r="G129" s="38"/>
    </row>
    <row r="130" spans="1:7" ht="15" x14ac:dyDescent="0.25">
      <c r="A130" s="59" t="s">
        <v>221</v>
      </c>
      <c r="B130" s="2" t="s">
        <v>227</v>
      </c>
      <c r="C130" s="122"/>
      <c r="D130" s="122"/>
      <c r="E130" s="122"/>
      <c r="F130" s="38"/>
      <c r="G130" s="38"/>
    </row>
    <row r="131" spans="1:7" ht="15" x14ac:dyDescent="0.25">
      <c r="A131" s="59" t="s">
        <v>222</v>
      </c>
      <c r="B131" s="7" t="s">
        <v>229</v>
      </c>
      <c r="C131" s="57"/>
      <c r="D131" s="57"/>
      <c r="E131" s="38"/>
      <c r="F131" s="38"/>
      <c r="G131" s="122"/>
    </row>
    <row r="132" spans="1:7" ht="15" x14ac:dyDescent="0.25">
      <c r="A132" s="59" t="s">
        <v>224</v>
      </c>
      <c r="B132" s="7" t="s">
        <v>231</v>
      </c>
      <c r="C132" s="69"/>
      <c r="D132" s="57"/>
      <c r="E132" s="35"/>
      <c r="F132" s="38"/>
      <c r="G132" s="38"/>
    </row>
    <row r="133" spans="1:7" x14ac:dyDescent="0.2">
      <c r="A133" s="59" t="s">
        <v>226</v>
      </c>
      <c r="B133" s="7" t="s">
        <v>240</v>
      </c>
      <c r="C133" s="63"/>
      <c r="D133" s="57"/>
      <c r="E133" s="57"/>
      <c r="F133" s="38"/>
      <c r="G133" s="38"/>
    </row>
    <row r="134" spans="1:7" ht="15" x14ac:dyDescent="0.25">
      <c r="A134" s="59" t="s">
        <v>228</v>
      </c>
      <c r="B134" s="7" t="s">
        <v>234</v>
      </c>
      <c r="C134" s="38"/>
      <c r="D134" s="38"/>
      <c r="E134" s="38"/>
      <c r="F134" s="38"/>
      <c r="G134" s="122"/>
    </row>
    <row r="135" spans="1:7" ht="15" x14ac:dyDescent="0.25">
      <c r="A135" s="123" t="s">
        <v>230</v>
      </c>
      <c r="B135" s="2" t="s">
        <v>247</v>
      </c>
      <c r="C135" s="122"/>
      <c r="D135" s="122"/>
      <c r="E135" s="122"/>
      <c r="F135" s="122"/>
      <c r="G135" s="122"/>
    </row>
    <row r="136" spans="1:7" ht="15" x14ac:dyDescent="0.25">
      <c r="A136" s="123" t="s">
        <v>232</v>
      </c>
      <c r="B136" s="2" t="s">
        <v>248</v>
      </c>
      <c r="C136" s="2"/>
      <c r="D136" s="122"/>
      <c r="E136" s="122"/>
      <c r="F136" s="122"/>
      <c r="G136" s="122"/>
    </row>
    <row r="137" spans="1:7" ht="15" x14ac:dyDescent="0.25">
      <c r="A137" s="59" t="s">
        <v>233</v>
      </c>
      <c r="B137" s="2" t="s">
        <v>236</v>
      </c>
      <c r="C137" s="122"/>
      <c r="D137" s="122"/>
      <c r="E137" s="122"/>
      <c r="F137" s="122"/>
      <c r="G137" s="122"/>
    </row>
    <row r="138" spans="1:7" ht="15" x14ac:dyDescent="0.25">
      <c r="A138" s="59" t="s">
        <v>343</v>
      </c>
      <c r="B138" s="2" t="s">
        <v>345</v>
      </c>
      <c r="C138" s="122"/>
      <c r="D138" s="122"/>
      <c r="E138" s="122"/>
      <c r="F138" s="122"/>
      <c r="G138" s="122"/>
    </row>
    <row r="139" spans="1:7" ht="15" x14ac:dyDescent="0.25">
      <c r="A139" s="59" t="s">
        <v>344</v>
      </c>
      <c r="B139" s="2" t="s">
        <v>346</v>
      </c>
      <c r="C139" s="122"/>
      <c r="D139" s="122"/>
      <c r="E139" s="122"/>
      <c r="F139" s="122"/>
      <c r="G139" s="122"/>
    </row>
    <row r="140" spans="1:7" ht="15" x14ac:dyDescent="0.25">
      <c r="A140" s="59" t="s">
        <v>323</v>
      </c>
      <c r="B140" s="2" t="s">
        <v>369</v>
      </c>
      <c r="C140" s="2"/>
      <c r="D140" s="122"/>
      <c r="E140" s="122"/>
      <c r="F140" s="122"/>
      <c r="G140" s="122"/>
    </row>
    <row r="141" spans="1:7" x14ac:dyDescent="0.2">
      <c r="A141" s="59" t="s">
        <v>404</v>
      </c>
      <c r="B141" s="2" t="s">
        <v>405</v>
      </c>
    </row>
    <row r="142" spans="1:7" x14ac:dyDescent="0.2">
      <c r="A142" s="59"/>
    </row>
  </sheetData>
  <mergeCells count="2">
    <mergeCell ref="B1:G1"/>
    <mergeCell ref="B2:G2"/>
  </mergeCells>
  <pageMargins left="0.7" right="0.7" top="0.75" bottom="0.75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L142"/>
  <sheetViews>
    <sheetView topLeftCell="A79" workbookViewId="0">
      <selection activeCell="E22" sqref="E22"/>
    </sheetView>
  </sheetViews>
  <sheetFormatPr baseColWidth="10" defaultColWidth="11.42578125" defaultRowHeight="11.25" x14ac:dyDescent="0.2"/>
  <cols>
    <col min="1" max="1" width="5" style="2" customWidth="1"/>
    <col min="2" max="2" width="34.28515625" style="2" customWidth="1"/>
    <col min="3" max="3" width="12" style="34" customWidth="1"/>
    <col min="4" max="4" width="13.5703125" style="2" customWidth="1"/>
    <col min="5" max="5" width="9.7109375" style="2" bestFit="1" customWidth="1"/>
    <col min="6" max="6" width="6.85546875" style="2" customWidth="1"/>
    <col min="7" max="7" width="7.85546875" style="2" customWidth="1"/>
    <col min="8" max="16384" width="11.42578125" style="2"/>
  </cols>
  <sheetData>
    <row r="1" spans="1:8" ht="15" x14ac:dyDescent="0.25">
      <c r="A1" s="1"/>
      <c r="B1" s="194" t="s">
        <v>4</v>
      </c>
      <c r="C1" s="194"/>
      <c r="D1" s="194"/>
      <c r="E1" s="194"/>
      <c r="F1" s="194"/>
      <c r="G1" s="194"/>
      <c r="H1" s="122"/>
    </row>
    <row r="2" spans="1:8" ht="15" x14ac:dyDescent="0.25">
      <c r="A2" s="3"/>
      <c r="B2" s="193" t="s">
        <v>409</v>
      </c>
      <c r="C2" s="193"/>
      <c r="D2" s="193"/>
      <c r="E2" s="193"/>
      <c r="F2" s="193"/>
      <c r="G2" s="193"/>
      <c r="H2" s="122"/>
    </row>
    <row r="3" spans="1:8" ht="67.5" x14ac:dyDescent="0.25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  <c r="H3" s="122"/>
    </row>
    <row r="4" spans="1:8" ht="15" x14ac:dyDescent="0.25">
      <c r="A4" s="7"/>
      <c r="B4" s="8" t="s">
        <v>11</v>
      </c>
      <c r="C4" s="9"/>
      <c r="D4" s="10"/>
      <c r="E4" s="127"/>
      <c r="F4" s="127"/>
      <c r="G4" s="127"/>
      <c r="H4" s="122"/>
    </row>
    <row r="5" spans="1:8" ht="12.75" x14ac:dyDescent="0.2">
      <c r="A5" s="75">
        <v>1</v>
      </c>
      <c r="B5" s="84" t="s">
        <v>12</v>
      </c>
      <c r="C5" s="113" t="s">
        <v>13</v>
      </c>
      <c r="D5" s="102" t="s">
        <v>14</v>
      </c>
      <c r="E5" s="145">
        <v>81</v>
      </c>
      <c r="F5" s="143">
        <v>167</v>
      </c>
      <c r="G5" s="143">
        <v>2</v>
      </c>
      <c r="H5" s="128"/>
    </row>
    <row r="6" spans="1:8" ht="12.75" x14ac:dyDescent="0.2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164</v>
      </c>
      <c r="G6" s="75">
        <v>1</v>
      </c>
      <c r="H6" s="128"/>
    </row>
    <row r="7" spans="1:8" ht="15" x14ac:dyDescent="0.25">
      <c r="A7" s="75"/>
      <c r="B7" s="8" t="s">
        <v>17</v>
      </c>
      <c r="C7" s="113"/>
      <c r="D7" s="72"/>
      <c r="E7" s="144"/>
      <c r="F7" s="144"/>
      <c r="G7" s="144"/>
      <c r="H7" s="122"/>
    </row>
    <row r="8" spans="1:8" ht="15" x14ac:dyDescent="0.25">
      <c r="A8" s="75"/>
      <c r="B8" s="17" t="s">
        <v>18</v>
      </c>
      <c r="C8" s="113"/>
      <c r="D8" s="72"/>
      <c r="E8" s="144"/>
      <c r="F8" s="146"/>
      <c r="G8" s="143"/>
      <c r="H8" s="122"/>
    </row>
    <row r="9" spans="1:8" ht="15" x14ac:dyDescent="0.25">
      <c r="A9" s="75">
        <v>1</v>
      </c>
      <c r="B9" s="78" t="s">
        <v>238</v>
      </c>
      <c r="C9" s="113" t="s">
        <v>19</v>
      </c>
      <c r="D9" s="101" t="s">
        <v>20</v>
      </c>
      <c r="E9" s="142">
        <v>4</v>
      </c>
      <c r="F9" s="143">
        <v>0</v>
      </c>
      <c r="G9" s="143">
        <v>0</v>
      </c>
      <c r="H9" s="122"/>
    </row>
    <row r="10" spans="1:8" ht="15" x14ac:dyDescent="0.25">
      <c r="A10" s="75">
        <v>2</v>
      </c>
      <c r="B10" s="78" t="s">
        <v>262</v>
      </c>
      <c r="C10" s="113" t="s">
        <v>21</v>
      </c>
      <c r="D10" s="102" t="s">
        <v>22</v>
      </c>
      <c r="E10" s="141">
        <v>6</v>
      </c>
      <c r="F10" s="147">
        <v>6</v>
      </c>
      <c r="G10" s="147">
        <v>0</v>
      </c>
      <c r="H10" s="122"/>
    </row>
    <row r="11" spans="1:8" ht="15" x14ac:dyDescent="0.25">
      <c r="A11" s="75">
        <v>3</v>
      </c>
      <c r="B11" s="78" t="s">
        <v>249</v>
      </c>
      <c r="C11" s="113" t="s">
        <v>23</v>
      </c>
      <c r="D11" s="101" t="s">
        <v>22</v>
      </c>
      <c r="E11" s="142">
        <v>47</v>
      </c>
      <c r="F11" s="143">
        <v>324</v>
      </c>
      <c r="G11" s="143">
        <v>5</v>
      </c>
      <c r="H11" s="122"/>
    </row>
    <row r="12" spans="1:8" ht="26.25" x14ac:dyDescent="0.25">
      <c r="A12" s="75">
        <v>4</v>
      </c>
      <c r="B12" s="89" t="s">
        <v>24</v>
      </c>
      <c r="C12" s="113" t="s">
        <v>25</v>
      </c>
      <c r="D12" s="101" t="s">
        <v>26</v>
      </c>
      <c r="E12" s="142">
        <v>2</v>
      </c>
      <c r="F12" s="143">
        <v>0</v>
      </c>
      <c r="G12" s="143">
        <v>0</v>
      </c>
      <c r="H12" s="122"/>
    </row>
    <row r="13" spans="1:8" ht="15" x14ac:dyDescent="0.25">
      <c r="A13" s="75">
        <v>5</v>
      </c>
      <c r="B13" s="78" t="s">
        <v>27</v>
      </c>
      <c r="C13" s="113" t="s">
        <v>28</v>
      </c>
      <c r="D13" s="101" t="s">
        <v>29</v>
      </c>
      <c r="E13" s="142">
        <v>17</v>
      </c>
      <c r="F13" s="143">
        <v>22</v>
      </c>
      <c r="G13" s="143">
        <v>0</v>
      </c>
      <c r="H13" s="122"/>
    </row>
    <row r="14" spans="1:8" ht="25.5" x14ac:dyDescent="0.25">
      <c r="A14" s="75">
        <v>6</v>
      </c>
      <c r="B14" s="78" t="s">
        <v>244</v>
      </c>
      <c r="C14" s="113" t="s">
        <v>30</v>
      </c>
      <c r="D14" s="101" t="s">
        <v>31</v>
      </c>
      <c r="E14" s="142">
        <v>1</v>
      </c>
      <c r="F14" s="143">
        <v>0</v>
      </c>
      <c r="G14" s="143">
        <v>0</v>
      </c>
      <c r="H14" s="122"/>
    </row>
    <row r="15" spans="1:8" ht="25.5" x14ac:dyDescent="0.25">
      <c r="A15" s="75">
        <v>7</v>
      </c>
      <c r="B15" s="84" t="s">
        <v>270</v>
      </c>
      <c r="C15" s="113" t="s">
        <v>286</v>
      </c>
      <c r="D15" s="101" t="s">
        <v>33</v>
      </c>
      <c r="E15" s="142">
        <v>1</v>
      </c>
      <c r="F15" s="143">
        <v>0</v>
      </c>
      <c r="G15" s="143">
        <v>0</v>
      </c>
      <c r="H15" s="122"/>
    </row>
    <row r="16" spans="1:8" ht="15" x14ac:dyDescent="0.25">
      <c r="A16" s="75">
        <v>8</v>
      </c>
      <c r="B16" s="80" t="s">
        <v>256</v>
      </c>
      <c r="C16" s="113" t="s">
        <v>34</v>
      </c>
      <c r="D16" s="81" t="s">
        <v>35</v>
      </c>
      <c r="E16" s="143">
        <v>4</v>
      </c>
      <c r="F16" s="143">
        <v>4</v>
      </c>
      <c r="G16" s="143">
        <v>1</v>
      </c>
      <c r="H16" s="122"/>
    </row>
    <row r="17" spans="1:7" ht="12.75" x14ac:dyDescent="0.2">
      <c r="A17" s="75">
        <v>9</v>
      </c>
      <c r="B17" s="81" t="s">
        <v>265</v>
      </c>
      <c r="C17" s="113" t="s">
        <v>36</v>
      </c>
      <c r="D17" s="81" t="s">
        <v>37</v>
      </c>
      <c r="E17" s="143">
        <v>1</v>
      </c>
      <c r="F17" s="143">
        <v>0</v>
      </c>
      <c r="G17" s="143">
        <v>0</v>
      </c>
    </row>
    <row r="18" spans="1:7" ht="12.75" x14ac:dyDescent="0.2">
      <c r="A18" s="75">
        <v>10</v>
      </c>
      <c r="B18" s="78" t="s">
        <v>406</v>
      </c>
      <c r="C18" s="113" t="s">
        <v>285</v>
      </c>
      <c r="D18" s="101" t="s">
        <v>40</v>
      </c>
      <c r="E18" s="142">
        <v>1</v>
      </c>
      <c r="F18" s="143">
        <v>0</v>
      </c>
      <c r="G18" s="143">
        <v>0</v>
      </c>
    </row>
    <row r="19" spans="1:7" ht="12.75" x14ac:dyDescent="0.2">
      <c r="A19" s="75">
        <v>11</v>
      </c>
      <c r="B19" s="80" t="s">
        <v>250</v>
      </c>
      <c r="C19" s="113" t="s">
        <v>46</v>
      </c>
      <c r="D19" s="81" t="s">
        <v>35</v>
      </c>
      <c r="E19" s="143">
        <v>23</v>
      </c>
      <c r="F19" s="143">
        <v>30</v>
      </c>
      <c r="G19" s="143">
        <v>6</v>
      </c>
    </row>
    <row r="20" spans="1:7" ht="12.75" x14ac:dyDescent="0.2">
      <c r="A20" s="75">
        <v>12</v>
      </c>
      <c r="B20" s="80" t="s">
        <v>258</v>
      </c>
      <c r="C20" s="113" t="s">
        <v>47</v>
      </c>
      <c r="D20" s="81" t="s">
        <v>31</v>
      </c>
      <c r="E20" s="143">
        <v>6</v>
      </c>
      <c r="F20" s="143">
        <v>3</v>
      </c>
      <c r="G20" s="143">
        <v>0</v>
      </c>
    </row>
    <row r="21" spans="1:7" ht="12.75" x14ac:dyDescent="0.2">
      <c r="A21" s="75">
        <v>13</v>
      </c>
      <c r="B21" s="78" t="s">
        <v>48</v>
      </c>
      <c r="C21" s="113" t="s">
        <v>49</v>
      </c>
      <c r="D21" s="101" t="s">
        <v>50</v>
      </c>
      <c r="E21" s="142">
        <v>3</v>
      </c>
      <c r="F21" s="143">
        <v>0</v>
      </c>
      <c r="G21" s="143">
        <v>0</v>
      </c>
    </row>
    <row r="22" spans="1:7" ht="12.75" x14ac:dyDescent="0.2">
      <c r="A22" s="75">
        <v>14</v>
      </c>
      <c r="B22" s="84" t="s">
        <v>384</v>
      </c>
      <c r="C22" s="113" t="s">
        <v>52</v>
      </c>
      <c r="D22" s="101" t="s">
        <v>22</v>
      </c>
      <c r="E22" s="142">
        <v>39</v>
      </c>
      <c r="F22" s="143">
        <v>238</v>
      </c>
      <c r="G22" s="143">
        <v>7</v>
      </c>
    </row>
    <row r="23" spans="1:7" ht="12.75" x14ac:dyDescent="0.2">
      <c r="A23" s="75">
        <v>15</v>
      </c>
      <c r="B23" s="89" t="s">
        <v>53</v>
      </c>
      <c r="C23" s="113" t="s">
        <v>54</v>
      </c>
      <c r="D23" s="101" t="s">
        <v>55</v>
      </c>
      <c r="E23" s="142">
        <v>11</v>
      </c>
      <c r="F23" s="143">
        <v>14</v>
      </c>
      <c r="G23" s="143">
        <v>0</v>
      </c>
    </row>
    <row r="24" spans="1:7" ht="12.75" x14ac:dyDescent="0.2">
      <c r="A24" s="75">
        <v>16</v>
      </c>
      <c r="B24" s="89" t="s">
        <v>257</v>
      </c>
      <c r="C24" s="113" t="s">
        <v>56</v>
      </c>
      <c r="D24" s="101" t="s">
        <v>20</v>
      </c>
      <c r="E24" s="142">
        <v>13</v>
      </c>
      <c r="F24" s="143">
        <v>51</v>
      </c>
      <c r="G24" s="143">
        <v>2</v>
      </c>
    </row>
    <row r="25" spans="1:7" s="7" customFormat="1" ht="12.75" x14ac:dyDescent="0.2">
      <c r="A25" s="75">
        <v>17</v>
      </c>
      <c r="B25" s="80" t="s">
        <v>57</v>
      </c>
      <c r="C25" s="113" t="s">
        <v>58</v>
      </c>
      <c r="D25" s="81" t="s">
        <v>59</v>
      </c>
      <c r="E25" s="143">
        <v>9</v>
      </c>
      <c r="F25" s="143">
        <v>0</v>
      </c>
      <c r="G25" s="143">
        <v>12</v>
      </c>
    </row>
    <row r="26" spans="1:7" s="7" customFormat="1" ht="12.75" x14ac:dyDescent="0.2">
      <c r="A26" s="75">
        <v>18</v>
      </c>
      <c r="B26" s="80" t="s">
        <v>251</v>
      </c>
      <c r="C26" s="113" t="s">
        <v>60</v>
      </c>
      <c r="D26" s="81" t="s">
        <v>37</v>
      </c>
      <c r="E26" s="143">
        <v>2</v>
      </c>
      <c r="F26" s="143">
        <v>0</v>
      </c>
      <c r="G26" s="143">
        <v>0</v>
      </c>
    </row>
    <row r="27" spans="1:7" s="7" customFormat="1" ht="12.75" x14ac:dyDescent="0.2">
      <c r="A27" s="75">
        <v>19</v>
      </c>
      <c r="B27" s="80" t="s">
        <v>61</v>
      </c>
      <c r="C27" s="113" t="s">
        <v>60</v>
      </c>
      <c r="D27" s="81" t="s">
        <v>62</v>
      </c>
      <c r="E27" s="143">
        <v>2</v>
      </c>
      <c r="F27" s="143">
        <v>0</v>
      </c>
      <c r="G27" s="143">
        <v>0</v>
      </c>
    </row>
    <row r="28" spans="1:7" ht="12.75" x14ac:dyDescent="0.2">
      <c r="A28" s="75">
        <v>20</v>
      </c>
      <c r="B28" s="80" t="s">
        <v>260</v>
      </c>
      <c r="C28" s="113" t="s">
        <v>65</v>
      </c>
      <c r="D28" s="103" t="s">
        <v>37</v>
      </c>
      <c r="E28" s="143">
        <v>1</v>
      </c>
      <c r="F28" s="143">
        <v>0</v>
      </c>
      <c r="G28" s="143">
        <v>0</v>
      </c>
    </row>
    <row r="29" spans="1:7" ht="12.75" x14ac:dyDescent="0.2">
      <c r="A29" s="75">
        <v>21</v>
      </c>
      <c r="B29" s="80" t="s">
        <v>66</v>
      </c>
      <c r="C29" s="113" t="s">
        <v>67</v>
      </c>
      <c r="D29" s="103" t="s">
        <v>68</v>
      </c>
      <c r="E29" s="143">
        <v>1</v>
      </c>
      <c r="F29" s="143">
        <v>0</v>
      </c>
      <c r="G29" s="143">
        <v>4</v>
      </c>
    </row>
    <row r="30" spans="1:7" ht="12.75" x14ac:dyDescent="0.2">
      <c r="A30" s="75">
        <v>22</v>
      </c>
      <c r="B30" s="80" t="s">
        <v>263</v>
      </c>
      <c r="C30" s="113" t="s">
        <v>341</v>
      </c>
      <c r="D30" s="103" t="s">
        <v>37</v>
      </c>
      <c r="E30" s="143">
        <v>1</v>
      </c>
      <c r="F30" s="143">
        <v>0</v>
      </c>
      <c r="G30" s="143">
        <v>0</v>
      </c>
    </row>
    <row r="31" spans="1:7" ht="12.75" x14ac:dyDescent="0.2">
      <c r="A31" s="75">
        <v>23</v>
      </c>
      <c r="B31" s="80" t="s">
        <v>70</v>
      </c>
      <c r="C31" s="113" t="s">
        <v>71</v>
      </c>
      <c r="D31" s="81" t="s">
        <v>55</v>
      </c>
      <c r="E31" s="143">
        <v>5</v>
      </c>
      <c r="F31" s="143">
        <v>0</v>
      </c>
      <c r="G31" s="143">
        <v>0</v>
      </c>
    </row>
    <row r="32" spans="1:7" ht="12.75" x14ac:dyDescent="0.2">
      <c r="A32" s="75">
        <v>24</v>
      </c>
      <c r="B32" s="80" t="s">
        <v>72</v>
      </c>
      <c r="C32" s="113" t="s">
        <v>73</v>
      </c>
      <c r="D32" s="81" t="s">
        <v>29</v>
      </c>
      <c r="E32" s="143">
        <v>1</v>
      </c>
      <c r="F32" s="143">
        <v>0</v>
      </c>
      <c r="G32" s="143">
        <v>0</v>
      </c>
    </row>
    <row r="33" spans="1:8" ht="12.75" x14ac:dyDescent="0.2">
      <c r="A33" s="75">
        <v>25</v>
      </c>
      <c r="B33" s="80" t="s">
        <v>74</v>
      </c>
      <c r="C33" s="113" t="s">
        <v>75</v>
      </c>
      <c r="D33" s="81" t="s">
        <v>35</v>
      </c>
      <c r="E33" s="143">
        <v>3</v>
      </c>
      <c r="F33" s="143">
        <v>8</v>
      </c>
      <c r="G33" s="143">
        <v>0</v>
      </c>
    </row>
    <row r="34" spans="1:8" ht="12.75" x14ac:dyDescent="0.2">
      <c r="A34" s="75">
        <v>26</v>
      </c>
      <c r="B34" s="78" t="s">
        <v>76</v>
      </c>
      <c r="C34" s="113" t="s">
        <v>77</v>
      </c>
      <c r="D34" s="103" t="s">
        <v>22</v>
      </c>
      <c r="E34" s="142">
        <v>1</v>
      </c>
      <c r="F34" s="142">
        <v>0</v>
      </c>
      <c r="G34" s="142">
        <v>0</v>
      </c>
    </row>
    <row r="35" spans="1:8" ht="12.75" x14ac:dyDescent="0.2">
      <c r="A35" s="75">
        <v>27</v>
      </c>
      <c r="B35" s="125" t="s">
        <v>78</v>
      </c>
      <c r="C35" s="113" t="s">
        <v>79</v>
      </c>
      <c r="D35" s="81" t="s">
        <v>80</v>
      </c>
      <c r="E35" s="142">
        <v>2</v>
      </c>
      <c r="F35" s="143">
        <v>3</v>
      </c>
      <c r="G35" s="143">
        <v>13</v>
      </c>
    </row>
    <row r="36" spans="1:8" ht="12.75" x14ac:dyDescent="0.2">
      <c r="A36" s="75">
        <v>28</v>
      </c>
      <c r="B36" s="78" t="s">
        <v>81</v>
      </c>
      <c r="C36" s="113" t="s">
        <v>82</v>
      </c>
      <c r="D36" s="102" t="s">
        <v>22</v>
      </c>
      <c r="E36" s="145">
        <v>1</v>
      </c>
      <c r="F36" s="143">
        <v>0</v>
      </c>
      <c r="G36" s="143">
        <v>0</v>
      </c>
    </row>
    <row r="37" spans="1:8" ht="12.75" x14ac:dyDescent="0.2">
      <c r="A37" s="75"/>
      <c r="B37" s="17" t="s">
        <v>83</v>
      </c>
      <c r="C37" s="79"/>
      <c r="D37" s="72"/>
      <c r="E37" s="144"/>
      <c r="F37" s="144"/>
      <c r="G37" s="144"/>
    </row>
    <row r="38" spans="1:8" ht="12.75" x14ac:dyDescent="0.2">
      <c r="A38" s="75">
        <v>1</v>
      </c>
      <c r="B38" s="89" t="s">
        <v>84</v>
      </c>
      <c r="C38" s="95" t="s">
        <v>85</v>
      </c>
      <c r="D38" s="102" t="s">
        <v>14</v>
      </c>
      <c r="E38" s="145">
        <v>69</v>
      </c>
      <c r="F38" s="143">
        <v>527</v>
      </c>
      <c r="G38" s="143">
        <v>22</v>
      </c>
      <c r="H38" s="7"/>
    </row>
    <row r="39" spans="1:8" ht="12.75" x14ac:dyDescent="0.2">
      <c r="A39" s="75">
        <v>2</v>
      </c>
      <c r="B39" s="84" t="s">
        <v>86</v>
      </c>
      <c r="C39" s="95" t="s">
        <v>87</v>
      </c>
      <c r="D39" s="101" t="s">
        <v>14</v>
      </c>
      <c r="E39" s="142">
        <v>7</v>
      </c>
      <c r="F39" s="143">
        <v>10</v>
      </c>
      <c r="G39" s="143">
        <v>4</v>
      </c>
      <c r="H39" s="128"/>
    </row>
    <row r="40" spans="1:8" ht="12.75" x14ac:dyDescent="0.2">
      <c r="A40" s="75">
        <v>3</v>
      </c>
      <c r="B40" s="78" t="s">
        <v>88</v>
      </c>
      <c r="C40" s="95" t="s">
        <v>351</v>
      </c>
      <c r="D40" s="101" t="s">
        <v>14</v>
      </c>
      <c r="E40" s="142">
        <v>13</v>
      </c>
      <c r="F40" s="143">
        <v>27</v>
      </c>
      <c r="G40" s="143">
        <v>5</v>
      </c>
    </row>
    <row r="41" spans="1:8" ht="12.75" x14ac:dyDescent="0.2">
      <c r="A41" s="75">
        <v>4</v>
      </c>
      <c r="B41" s="89" t="s">
        <v>90</v>
      </c>
      <c r="C41" s="95" t="s">
        <v>91</v>
      </c>
      <c r="D41" s="101" t="s">
        <v>14</v>
      </c>
      <c r="E41" s="142">
        <v>27</v>
      </c>
      <c r="F41" s="143">
        <v>68</v>
      </c>
      <c r="G41" s="143">
        <v>4</v>
      </c>
    </row>
    <row r="42" spans="1:8" ht="12.75" x14ac:dyDescent="0.2">
      <c r="A42" s="75">
        <v>5</v>
      </c>
      <c r="B42" s="89" t="s">
        <v>92</v>
      </c>
      <c r="C42" s="95" t="s">
        <v>352</v>
      </c>
      <c r="D42" s="101" t="s">
        <v>14</v>
      </c>
      <c r="E42" s="142">
        <v>4</v>
      </c>
      <c r="F42" s="143">
        <v>7</v>
      </c>
      <c r="G42" s="143">
        <v>0</v>
      </c>
    </row>
    <row r="43" spans="1:8" ht="12.75" x14ac:dyDescent="0.2">
      <c r="A43" s="75">
        <v>6</v>
      </c>
      <c r="B43" s="84" t="s">
        <v>94</v>
      </c>
      <c r="C43" s="95" t="s">
        <v>356</v>
      </c>
      <c r="D43" s="100" t="s">
        <v>14</v>
      </c>
      <c r="E43" s="145">
        <v>4</v>
      </c>
      <c r="F43" s="143">
        <v>2</v>
      </c>
      <c r="G43" s="143">
        <v>0</v>
      </c>
    </row>
    <row r="44" spans="1:8" ht="12.75" x14ac:dyDescent="0.2">
      <c r="A44" s="75">
        <v>7</v>
      </c>
      <c r="B44" s="84" t="s">
        <v>96</v>
      </c>
      <c r="C44" s="95" t="s">
        <v>357</v>
      </c>
      <c r="D44" s="101" t="s">
        <v>14</v>
      </c>
      <c r="E44" s="142">
        <v>27</v>
      </c>
      <c r="F44" s="143">
        <v>48</v>
      </c>
      <c r="G44" s="143">
        <v>10</v>
      </c>
    </row>
    <row r="45" spans="1:8" ht="12.75" x14ac:dyDescent="0.2">
      <c r="A45" s="75">
        <v>8</v>
      </c>
      <c r="B45" s="89" t="s">
        <v>98</v>
      </c>
      <c r="C45" s="95" t="s">
        <v>283</v>
      </c>
      <c r="D45" s="101" t="s">
        <v>14</v>
      </c>
      <c r="E45" s="142">
        <v>34</v>
      </c>
      <c r="F45" s="143">
        <v>112</v>
      </c>
      <c r="G45" s="143">
        <v>21</v>
      </c>
    </row>
    <row r="46" spans="1:8" ht="12.75" x14ac:dyDescent="0.2">
      <c r="A46" s="75">
        <v>9</v>
      </c>
      <c r="B46" s="89" t="s">
        <v>100</v>
      </c>
      <c r="C46" s="95" t="s">
        <v>284</v>
      </c>
      <c r="D46" s="101" t="s">
        <v>14</v>
      </c>
      <c r="E46" s="142">
        <v>12</v>
      </c>
      <c r="F46" s="143">
        <v>26</v>
      </c>
      <c r="G46" s="143">
        <v>1</v>
      </c>
    </row>
    <row r="47" spans="1:8" ht="12.75" x14ac:dyDescent="0.2">
      <c r="A47" s="75">
        <v>10</v>
      </c>
      <c r="B47" s="89" t="s">
        <v>3</v>
      </c>
      <c r="C47" s="95" t="s">
        <v>339</v>
      </c>
      <c r="D47" s="101" t="s">
        <v>14</v>
      </c>
      <c r="E47" s="142">
        <v>1</v>
      </c>
      <c r="F47" s="143">
        <v>0</v>
      </c>
      <c r="G47" s="143">
        <v>0</v>
      </c>
    </row>
    <row r="48" spans="1:8" ht="12.75" x14ac:dyDescent="0.2">
      <c r="A48" s="75">
        <v>11</v>
      </c>
      <c r="B48" s="89" t="s">
        <v>269</v>
      </c>
      <c r="C48" s="95" t="s">
        <v>355</v>
      </c>
      <c r="D48" s="101" t="s">
        <v>14</v>
      </c>
      <c r="E48" s="142">
        <v>5</v>
      </c>
      <c r="F48" s="143">
        <v>2</v>
      </c>
      <c r="G48" s="143">
        <v>5</v>
      </c>
    </row>
    <row r="49" spans="1:7" ht="12.75" x14ac:dyDescent="0.2">
      <c r="A49" s="75">
        <v>12</v>
      </c>
      <c r="B49" s="89" t="s">
        <v>105</v>
      </c>
      <c r="C49" s="95" t="s">
        <v>354</v>
      </c>
      <c r="D49" s="101" t="s">
        <v>14</v>
      </c>
      <c r="E49" s="142">
        <v>5</v>
      </c>
      <c r="F49" s="143">
        <v>0</v>
      </c>
      <c r="G49" s="143">
        <v>1</v>
      </c>
    </row>
    <row r="50" spans="1:7" ht="12.75" x14ac:dyDescent="0.2">
      <c r="A50" s="75">
        <v>13</v>
      </c>
      <c r="B50" s="80" t="s">
        <v>107</v>
      </c>
      <c r="C50" s="95" t="s">
        <v>353</v>
      </c>
      <c r="D50" s="103" t="s">
        <v>14</v>
      </c>
      <c r="E50" s="142">
        <v>6</v>
      </c>
      <c r="F50" s="142">
        <v>15</v>
      </c>
      <c r="G50" s="142">
        <v>1</v>
      </c>
    </row>
    <row r="51" spans="1:7" ht="12.75" x14ac:dyDescent="0.2">
      <c r="A51" s="75">
        <v>14</v>
      </c>
      <c r="B51" s="84" t="s">
        <v>109</v>
      </c>
      <c r="C51" s="95" t="s">
        <v>71</v>
      </c>
      <c r="D51" s="103" t="s">
        <v>14</v>
      </c>
      <c r="E51" s="142">
        <v>4</v>
      </c>
      <c r="F51" s="142">
        <v>0</v>
      </c>
      <c r="G51" s="142">
        <v>0</v>
      </c>
    </row>
    <row r="52" spans="1:7" ht="12.75" x14ac:dyDescent="0.2">
      <c r="A52" s="75">
        <v>15</v>
      </c>
      <c r="B52" s="89" t="s">
        <v>259</v>
      </c>
      <c r="C52" s="95" t="s">
        <v>111</v>
      </c>
      <c r="D52" s="103" t="s">
        <v>14</v>
      </c>
      <c r="E52" s="142">
        <v>5</v>
      </c>
      <c r="F52" s="142">
        <v>6</v>
      </c>
      <c r="G52" s="142">
        <v>0</v>
      </c>
    </row>
    <row r="53" spans="1:7" ht="12.75" x14ac:dyDescent="0.2">
      <c r="A53" s="75">
        <v>16</v>
      </c>
      <c r="B53" s="89" t="s">
        <v>112</v>
      </c>
      <c r="C53" s="95" t="s">
        <v>113</v>
      </c>
      <c r="D53" s="103" t="s">
        <v>14</v>
      </c>
      <c r="E53" s="142">
        <v>1</v>
      </c>
      <c r="F53" s="142">
        <v>0</v>
      </c>
      <c r="G53" s="142">
        <v>4</v>
      </c>
    </row>
    <row r="54" spans="1:7" ht="12.75" x14ac:dyDescent="0.2">
      <c r="A54" s="75">
        <v>17</v>
      </c>
      <c r="B54" s="89" t="s">
        <v>114</v>
      </c>
      <c r="C54" s="95" t="s">
        <v>115</v>
      </c>
      <c r="D54" s="103" t="s">
        <v>14</v>
      </c>
      <c r="E54" s="142">
        <v>4</v>
      </c>
      <c r="F54" s="142">
        <v>2</v>
      </c>
      <c r="G54" s="142">
        <v>0</v>
      </c>
    </row>
    <row r="55" spans="1:7" ht="12.75" x14ac:dyDescent="0.2">
      <c r="A55" s="75">
        <v>18</v>
      </c>
      <c r="B55" s="78" t="s">
        <v>350</v>
      </c>
      <c r="C55" s="95" t="s">
        <v>358</v>
      </c>
      <c r="D55" s="103" t="s">
        <v>14</v>
      </c>
      <c r="E55" s="142">
        <v>2</v>
      </c>
      <c r="F55" s="142">
        <v>0</v>
      </c>
      <c r="G55" s="142">
        <v>1</v>
      </c>
    </row>
    <row r="56" spans="1:7" ht="15" x14ac:dyDescent="0.25">
      <c r="A56" s="42">
        <f>A6+A36+A55</f>
        <v>48</v>
      </c>
      <c r="B56" s="17" t="s">
        <v>116</v>
      </c>
      <c r="C56" s="138"/>
      <c r="D56" s="139"/>
      <c r="E56" s="140">
        <f>SUM(E5:E55)</f>
        <v>573</v>
      </c>
      <c r="F56" s="140">
        <f>SUM(F5:F55)</f>
        <v>1886</v>
      </c>
      <c r="G56" s="140">
        <f>SUM(G5:G55)</f>
        <v>132</v>
      </c>
    </row>
    <row r="57" spans="1:7" ht="67.5" x14ac:dyDescent="0.2">
      <c r="A57" s="8" t="s">
        <v>5</v>
      </c>
      <c r="B57" s="17" t="s">
        <v>117</v>
      </c>
      <c r="C57" s="17" t="s">
        <v>7</v>
      </c>
      <c r="D57" s="17" t="s">
        <v>8</v>
      </c>
      <c r="E57" s="39" t="s">
        <v>0</v>
      </c>
      <c r="F57" s="5" t="s">
        <v>118</v>
      </c>
      <c r="G57" s="39" t="s">
        <v>10</v>
      </c>
    </row>
    <row r="58" spans="1:7" ht="12.75" x14ac:dyDescent="0.2">
      <c r="A58" s="75">
        <v>1</v>
      </c>
      <c r="B58" s="84" t="s">
        <v>119</v>
      </c>
      <c r="C58" s="91" t="s">
        <v>120</v>
      </c>
      <c r="D58" s="124" t="s">
        <v>22</v>
      </c>
      <c r="E58" s="141">
        <v>1</v>
      </c>
      <c r="F58" s="76">
        <v>0</v>
      </c>
      <c r="G58" s="76">
        <v>0</v>
      </c>
    </row>
    <row r="59" spans="1:7" ht="12.75" x14ac:dyDescent="0.2">
      <c r="A59" s="75">
        <v>2</v>
      </c>
      <c r="B59" s="84" t="s">
        <v>246</v>
      </c>
      <c r="C59" s="91" t="s">
        <v>271</v>
      </c>
      <c r="D59" s="101" t="s">
        <v>22</v>
      </c>
      <c r="E59" s="142">
        <v>1</v>
      </c>
      <c r="F59" s="106">
        <v>0</v>
      </c>
      <c r="G59" s="106">
        <v>0</v>
      </c>
    </row>
    <row r="60" spans="1:7" ht="12.75" x14ac:dyDescent="0.2">
      <c r="A60" s="75">
        <v>3</v>
      </c>
      <c r="B60" s="84" t="s">
        <v>122</v>
      </c>
      <c r="C60" s="91" t="s">
        <v>272</v>
      </c>
      <c r="D60" s="124" t="s">
        <v>45</v>
      </c>
      <c r="E60" s="141">
        <v>1</v>
      </c>
      <c r="F60" s="106">
        <v>0</v>
      </c>
      <c r="G60" s="106">
        <v>0</v>
      </c>
    </row>
    <row r="61" spans="1:7" ht="12.75" x14ac:dyDescent="0.2">
      <c r="A61" s="75">
        <v>4</v>
      </c>
      <c r="B61" s="80" t="s">
        <v>124</v>
      </c>
      <c r="C61" s="91" t="s">
        <v>273</v>
      </c>
      <c r="D61" s="81" t="s">
        <v>126</v>
      </c>
      <c r="E61" s="143">
        <v>1</v>
      </c>
      <c r="F61" s="106">
        <v>0</v>
      </c>
      <c r="G61" s="106">
        <v>0</v>
      </c>
    </row>
    <row r="62" spans="1:7" ht="12.75" x14ac:dyDescent="0.2">
      <c r="A62" s="75">
        <v>5</v>
      </c>
      <c r="B62" s="80" t="s">
        <v>127</v>
      </c>
      <c r="C62" s="91" t="s">
        <v>274</v>
      </c>
      <c r="D62" s="81" t="s">
        <v>35</v>
      </c>
      <c r="E62" s="143">
        <v>1</v>
      </c>
      <c r="F62" s="106">
        <v>0</v>
      </c>
      <c r="G62" s="106">
        <v>0</v>
      </c>
    </row>
    <row r="63" spans="1:7" ht="12.75" x14ac:dyDescent="0.2">
      <c r="A63" s="75">
        <v>6</v>
      </c>
      <c r="B63" s="80" t="s">
        <v>129</v>
      </c>
      <c r="C63" s="91" t="s">
        <v>275</v>
      </c>
      <c r="D63" s="81" t="s">
        <v>22</v>
      </c>
      <c r="E63" s="143">
        <v>1</v>
      </c>
      <c r="F63" s="106">
        <v>0</v>
      </c>
      <c r="G63" s="106">
        <v>0</v>
      </c>
    </row>
    <row r="64" spans="1:7" ht="12.75" x14ac:dyDescent="0.2">
      <c r="A64" s="75">
        <v>7</v>
      </c>
      <c r="B64" s="80" t="s">
        <v>394</v>
      </c>
      <c r="C64" s="91" t="s">
        <v>276</v>
      </c>
      <c r="D64" s="81" t="s">
        <v>133</v>
      </c>
      <c r="E64" s="143">
        <v>1</v>
      </c>
      <c r="F64" s="106">
        <v>0</v>
      </c>
      <c r="G64" s="106">
        <v>0</v>
      </c>
    </row>
    <row r="65" spans="1:7" ht="12.75" x14ac:dyDescent="0.2">
      <c r="A65" s="75">
        <v>8</v>
      </c>
      <c r="B65" s="80" t="s">
        <v>2</v>
      </c>
      <c r="C65" s="91" t="s">
        <v>277</v>
      </c>
      <c r="D65" s="81" t="s">
        <v>135</v>
      </c>
      <c r="E65" s="143">
        <v>1</v>
      </c>
      <c r="F65" s="106">
        <v>0</v>
      </c>
      <c r="G65" s="106">
        <v>0</v>
      </c>
    </row>
    <row r="66" spans="1:7" ht="12.75" x14ac:dyDescent="0.2">
      <c r="A66" s="75">
        <v>9</v>
      </c>
      <c r="B66" s="80" t="s">
        <v>136</v>
      </c>
      <c r="C66" s="91" t="s">
        <v>278</v>
      </c>
      <c r="D66" s="81" t="s">
        <v>37</v>
      </c>
      <c r="E66" s="143">
        <v>2</v>
      </c>
      <c r="F66" s="106">
        <v>0</v>
      </c>
      <c r="G66" s="106">
        <v>0</v>
      </c>
    </row>
    <row r="67" spans="1:7" ht="12.75" x14ac:dyDescent="0.2">
      <c r="A67" s="75">
        <v>10</v>
      </c>
      <c r="B67" s="80" t="s">
        <v>252</v>
      </c>
      <c r="C67" s="91" t="s">
        <v>279</v>
      </c>
      <c r="D67" s="81" t="s">
        <v>139</v>
      </c>
      <c r="E67" s="143">
        <v>1</v>
      </c>
      <c r="F67" s="106">
        <v>0</v>
      </c>
      <c r="G67" s="106">
        <v>0</v>
      </c>
    </row>
    <row r="68" spans="1:7" ht="12.75" x14ac:dyDescent="0.2">
      <c r="A68" s="75">
        <v>11</v>
      </c>
      <c r="B68" s="80" t="s">
        <v>140</v>
      </c>
      <c r="C68" s="91" t="s">
        <v>280</v>
      </c>
      <c r="D68" s="81" t="s">
        <v>22</v>
      </c>
      <c r="E68" s="143">
        <v>1</v>
      </c>
      <c r="F68" s="106">
        <v>0</v>
      </c>
      <c r="G68" s="106">
        <v>0</v>
      </c>
    </row>
    <row r="69" spans="1:7" ht="12.75" x14ac:dyDescent="0.2">
      <c r="A69" s="75">
        <v>12</v>
      </c>
      <c r="B69" s="107" t="s">
        <v>142</v>
      </c>
      <c r="C69" s="91" t="s">
        <v>281</v>
      </c>
      <c r="D69" s="101" t="s">
        <v>22</v>
      </c>
      <c r="E69" s="142">
        <v>1</v>
      </c>
      <c r="F69" s="106">
        <v>0</v>
      </c>
      <c r="G69" s="106">
        <v>0</v>
      </c>
    </row>
    <row r="70" spans="1:7" ht="12.75" x14ac:dyDescent="0.2">
      <c r="A70" s="75">
        <v>13</v>
      </c>
      <c r="B70" s="107" t="s">
        <v>144</v>
      </c>
      <c r="C70" s="91" t="s">
        <v>282</v>
      </c>
      <c r="D70" s="101" t="s">
        <v>68</v>
      </c>
      <c r="E70" s="142">
        <v>1</v>
      </c>
      <c r="F70" s="106">
        <v>0</v>
      </c>
      <c r="G70" s="106">
        <v>0</v>
      </c>
    </row>
    <row r="71" spans="1:7" ht="12.75" x14ac:dyDescent="0.2">
      <c r="A71" s="75">
        <v>14</v>
      </c>
      <c r="B71" s="78" t="s">
        <v>147</v>
      </c>
      <c r="C71" s="91" t="s">
        <v>148</v>
      </c>
      <c r="D71" s="101" t="s">
        <v>139</v>
      </c>
      <c r="E71" s="144">
        <v>1</v>
      </c>
      <c r="F71" s="106">
        <v>0</v>
      </c>
      <c r="G71" s="106">
        <v>0</v>
      </c>
    </row>
    <row r="72" spans="1:7" ht="12.75" x14ac:dyDescent="0.2">
      <c r="A72" s="75">
        <v>15</v>
      </c>
      <c r="B72" s="84" t="s">
        <v>149</v>
      </c>
      <c r="C72" s="91" t="s">
        <v>150</v>
      </c>
      <c r="D72" s="101" t="s">
        <v>22</v>
      </c>
      <c r="E72" s="145">
        <v>1</v>
      </c>
      <c r="F72" s="106">
        <v>0</v>
      </c>
      <c r="G72" s="106">
        <v>0</v>
      </c>
    </row>
    <row r="73" spans="1:7" ht="25.5" x14ac:dyDescent="0.2">
      <c r="A73" s="75">
        <v>16</v>
      </c>
      <c r="B73" s="78" t="s">
        <v>255</v>
      </c>
      <c r="C73" s="91" t="s">
        <v>151</v>
      </c>
      <c r="D73" s="81" t="s">
        <v>22</v>
      </c>
      <c r="E73" s="143">
        <v>1</v>
      </c>
      <c r="F73" s="106">
        <v>0</v>
      </c>
      <c r="G73" s="106">
        <v>0</v>
      </c>
    </row>
    <row r="74" spans="1:7" ht="12.75" x14ac:dyDescent="0.2">
      <c r="A74" s="75">
        <v>17</v>
      </c>
      <c r="B74" s="80" t="s">
        <v>152</v>
      </c>
      <c r="C74" s="91" t="s">
        <v>153</v>
      </c>
      <c r="D74" s="81" t="s">
        <v>35</v>
      </c>
      <c r="E74" s="143">
        <v>1</v>
      </c>
      <c r="F74" s="106">
        <v>0</v>
      </c>
      <c r="G74" s="106">
        <v>0</v>
      </c>
    </row>
    <row r="75" spans="1:7" ht="12.75" x14ac:dyDescent="0.2">
      <c r="A75" s="75">
        <v>18</v>
      </c>
      <c r="B75" s="80" t="s">
        <v>154</v>
      </c>
      <c r="C75" s="91" t="s">
        <v>155</v>
      </c>
      <c r="D75" s="81" t="s">
        <v>62</v>
      </c>
      <c r="E75" s="143">
        <v>1</v>
      </c>
      <c r="F75" s="106">
        <v>0</v>
      </c>
      <c r="G75" s="106">
        <v>0</v>
      </c>
    </row>
    <row r="76" spans="1:7" ht="12.75" x14ac:dyDescent="0.2">
      <c r="A76" s="75">
        <v>19</v>
      </c>
      <c r="B76" s="80" t="s">
        <v>156</v>
      </c>
      <c r="C76" s="91" t="s">
        <v>157</v>
      </c>
      <c r="D76" s="81" t="s">
        <v>22</v>
      </c>
      <c r="E76" s="143">
        <v>1</v>
      </c>
      <c r="F76" s="106">
        <v>0</v>
      </c>
      <c r="G76" s="106">
        <v>0</v>
      </c>
    </row>
    <row r="77" spans="1:7" ht="12.75" x14ac:dyDescent="0.2">
      <c r="A77" s="75">
        <v>20</v>
      </c>
      <c r="B77" s="80" t="s">
        <v>158</v>
      </c>
      <c r="C77" s="91" t="s">
        <v>159</v>
      </c>
      <c r="D77" s="81" t="s">
        <v>139</v>
      </c>
      <c r="E77" s="143">
        <v>1</v>
      </c>
      <c r="F77" s="75">
        <v>0</v>
      </c>
      <c r="G77" s="75">
        <v>0</v>
      </c>
    </row>
    <row r="78" spans="1:7" ht="12.75" x14ac:dyDescent="0.2">
      <c r="A78" s="75">
        <v>21</v>
      </c>
      <c r="B78" s="80" t="s">
        <v>160</v>
      </c>
      <c r="C78" s="91" t="s">
        <v>161</v>
      </c>
      <c r="D78" s="81" t="s">
        <v>133</v>
      </c>
      <c r="E78" s="143">
        <v>1</v>
      </c>
      <c r="F78" s="106">
        <v>0</v>
      </c>
      <c r="G78" s="106">
        <v>0</v>
      </c>
    </row>
    <row r="79" spans="1:7" ht="12.75" x14ac:dyDescent="0.2">
      <c r="A79" s="75">
        <v>22</v>
      </c>
      <c r="B79" s="81" t="s">
        <v>162</v>
      </c>
      <c r="C79" s="91" t="s">
        <v>163</v>
      </c>
      <c r="D79" s="81" t="s">
        <v>164</v>
      </c>
      <c r="E79" s="143">
        <v>1</v>
      </c>
      <c r="F79" s="106">
        <v>0</v>
      </c>
      <c r="G79" s="106">
        <v>0</v>
      </c>
    </row>
    <row r="80" spans="1:7" ht="12.75" x14ac:dyDescent="0.2">
      <c r="A80" s="75">
        <v>23</v>
      </c>
      <c r="B80" s="81" t="s">
        <v>383</v>
      </c>
      <c r="C80" s="91" t="s">
        <v>242</v>
      </c>
      <c r="D80" s="81" t="s">
        <v>164</v>
      </c>
      <c r="E80" s="143">
        <v>1</v>
      </c>
      <c r="F80" s="106">
        <v>0</v>
      </c>
      <c r="G80" s="106">
        <v>0</v>
      </c>
    </row>
    <row r="81" spans="1:7" ht="12.75" x14ac:dyDescent="0.2">
      <c r="A81" s="75">
        <v>24</v>
      </c>
      <c r="B81" s="132" t="s">
        <v>261</v>
      </c>
      <c r="C81" s="91" t="s">
        <v>166</v>
      </c>
      <c r="D81" s="81" t="s">
        <v>164</v>
      </c>
      <c r="E81" s="142">
        <v>1</v>
      </c>
      <c r="F81" s="106">
        <v>0</v>
      </c>
      <c r="G81" s="106">
        <v>0</v>
      </c>
    </row>
    <row r="82" spans="1:7" ht="25.5" x14ac:dyDescent="0.2">
      <c r="A82" s="75">
        <v>25</v>
      </c>
      <c r="B82" s="121" t="s">
        <v>167</v>
      </c>
      <c r="C82" s="91" t="s">
        <v>168</v>
      </c>
      <c r="D82" s="81" t="s">
        <v>139</v>
      </c>
      <c r="E82" s="142">
        <v>1</v>
      </c>
      <c r="F82" s="106">
        <v>0</v>
      </c>
      <c r="G82" s="106">
        <v>0</v>
      </c>
    </row>
    <row r="83" spans="1:7" ht="12.75" x14ac:dyDescent="0.2">
      <c r="A83" s="75">
        <v>26</v>
      </c>
      <c r="B83" s="81" t="s">
        <v>169</v>
      </c>
      <c r="C83" s="91" t="s">
        <v>367</v>
      </c>
      <c r="D83" s="81" t="s">
        <v>171</v>
      </c>
      <c r="E83" s="142">
        <v>1</v>
      </c>
      <c r="F83" s="106">
        <v>0</v>
      </c>
      <c r="G83" s="106">
        <v>0</v>
      </c>
    </row>
    <row r="84" spans="1:7" ht="12.75" x14ac:dyDescent="0.2">
      <c r="A84" s="75">
        <v>27</v>
      </c>
      <c r="B84" s="81" t="s">
        <v>235</v>
      </c>
      <c r="C84" s="91" t="s">
        <v>368</v>
      </c>
      <c r="D84" s="81" t="s">
        <v>171</v>
      </c>
      <c r="E84" s="142">
        <v>1</v>
      </c>
      <c r="F84" s="106">
        <v>0</v>
      </c>
      <c r="G84" s="106">
        <v>0</v>
      </c>
    </row>
    <row r="85" spans="1:7" ht="12.75" x14ac:dyDescent="0.2">
      <c r="A85" s="42">
        <v>27</v>
      </c>
      <c r="B85" s="43" t="s">
        <v>172</v>
      </c>
      <c r="C85" s="91"/>
      <c r="D85" s="81"/>
      <c r="E85" s="135">
        <v>28</v>
      </c>
      <c r="F85" s="135">
        <v>0</v>
      </c>
      <c r="G85" s="135">
        <v>0</v>
      </c>
    </row>
    <row r="86" spans="1:7" s="7" customFormat="1" ht="12.75" x14ac:dyDescent="0.2">
      <c r="A86" s="18"/>
      <c r="B86" s="46"/>
      <c r="C86" s="82"/>
      <c r="D86" s="75"/>
      <c r="E86" s="46"/>
      <c r="F86" s="46"/>
      <c r="G86" s="46"/>
    </row>
    <row r="87" spans="1:7" s="7" customFormat="1" ht="12.75" x14ac:dyDescent="0.2">
      <c r="A87" s="18"/>
      <c r="B87" s="46"/>
      <c r="C87" s="82"/>
      <c r="D87" s="75"/>
      <c r="E87" s="46"/>
      <c r="F87" s="46"/>
      <c r="G87" s="46"/>
    </row>
    <row r="88" spans="1:7" s="7" customFormat="1" ht="12.75" x14ac:dyDescent="0.2">
      <c r="A88" s="18"/>
      <c r="B88" s="81"/>
      <c r="C88" s="82"/>
      <c r="D88" s="75"/>
      <c r="E88" s="46"/>
      <c r="F88" s="46"/>
      <c r="G88" s="46"/>
    </row>
    <row r="89" spans="1:7" ht="12.75" x14ac:dyDescent="0.2">
      <c r="A89" s="18"/>
      <c r="B89" s="46"/>
      <c r="C89" s="82"/>
      <c r="D89" s="75"/>
      <c r="E89" s="46"/>
      <c r="F89" s="46"/>
      <c r="G89" s="46"/>
    </row>
    <row r="90" spans="1:7" ht="12.75" x14ac:dyDescent="0.2">
      <c r="A90" s="18"/>
      <c r="B90" s="46"/>
      <c r="C90" s="82"/>
      <c r="D90" s="75"/>
      <c r="E90" s="46"/>
      <c r="F90" s="46"/>
      <c r="G90" s="46"/>
    </row>
    <row r="91" spans="1:7" ht="12.75" x14ac:dyDescent="0.2">
      <c r="A91" s="18"/>
      <c r="B91" s="46"/>
      <c r="C91" s="82"/>
      <c r="D91" s="75"/>
      <c r="E91" s="46"/>
      <c r="F91" s="46"/>
      <c r="G91" s="46"/>
    </row>
    <row r="92" spans="1:7" ht="12.75" x14ac:dyDescent="0.2">
      <c r="A92" s="18"/>
      <c r="B92" s="46"/>
      <c r="C92" s="82"/>
      <c r="D92" s="75"/>
      <c r="E92" s="46"/>
      <c r="F92" s="46"/>
      <c r="G92" s="46"/>
    </row>
    <row r="93" spans="1:7" ht="67.5" x14ac:dyDescent="0.2">
      <c r="A93" s="47" t="s">
        <v>5</v>
      </c>
      <c r="B93" s="48" t="s">
        <v>173</v>
      </c>
      <c r="C93" s="17" t="s">
        <v>7</v>
      </c>
      <c r="D93" s="17" t="s">
        <v>8</v>
      </c>
      <c r="E93" s="17" t="s">
        <v>0</v>
      </c>
      <c r="F93" s="17" t="s">
        <v>118</v>
      </c>
      <c r="G93" s="17" t="s">
        <v>10</v>
      </c>
    </row>
    <row r="94" spans="1:7" ht="12.75" x14ac:dyDescent="0.2">
      <c r="A94" s="75">
        <v>1</v>
      </c>
      <c r="B94" s="78" t="s">
        <v>386</v>
      </c>
      <c r="C94" s="126" t="s">
        <v>362</v>
      </c>
      <c r="D94" s="100" t="s">
        <v>62</v>
      </c>
      <c r="E94" s="81">
        <v>1</v>
      </c>
      <c r="F94" s="103">
        <v>0</v>
      </c>
      <c r="G94" s="103">
        <v>0</v>
      </c>
    </row>
    <row r="95" spans="1:7" ht="12.75" x14ac:dyDescent="0.2">
      <c r="A95" s="75">
        <v>2</v>
      </c>
      <c r="B95" s="80" t="s">
        <v>175</v>
      </c>
      <c r="C95" s="126" t="s">
        <v>176</v>
      </c>
      <c r="D95" s="81" t="s">
        <v>43</v>
      </c>
      <c r="E95" s="81">
        <v>1</v>
      </c>
      <c r="F95" s="103">
        <v>0</v>
      </c>
      <c r="G95" s="103">
        <v>0</v>
      </c>
    </row>
    <row r="96" spans="1:7" ht="12.75" x14ac:dyDescent="0.2">
      <c r="A96" s="75">
        <v>3</v>
      </c>
      <c r="B96" s="80" t="s">
        <v>387</v>
      </c>
      <c r="C96" s="126" t="s">
        <v>177</v>
      </c>
      <c r="D96" s="100" t="s">
        <v>126</v>
      </c>
      <c r="E96" s="81">
        <v>1</v>
      </c>
      <c r="F96" s="103">
        <v>0</v>
      </c>
      <c r="G96" s="103">
        <v>0</v>
      </c>
    </row>
    <row r="97" spans="1:12" ht="12.75" x14ac:dyDescent="0.2">
      <c r="A97" s="75">
        <v>4</v>
      </c>
      <c r="B97" s="80" t="s">
        <v>178</v>
      </c>
      <c r="C97" s="126" t="s">
        <v>179</v>
      </c>
      <c r="D97" s="81" t="s">
        <v>14</v>
      </c>
      <c r="E97" s="81">
        <v>1</v>
      </c>
      <c r="F97" s="103">
        <v>0</v>
      </c>
      <c r="G97" s="103">
        <v>0</v>
      </c>
    </row>
    <row r="98" spans="1:12" ht="12.75" x14ac:dyDescent="0.2">
      <c r="A98" s="75">
        <v>5</v>
      </c>
      <c r="B98" s="80" t="s">
        <v>388</v>
      </c>
      <c r="C98" s="126" t="s">
        <v>375</v>
      </c>
      <c r="D98" s="109" t="s">
        <v>181</v>
      </c>
      <c r="E98" s="81">
        <v>1</v>
      </c>
      <c r="F98" s="103">
        <v>0</v>
      </c>
      <c r="G98" s="103">
        <v>0</v>
      </c>
    </row>
    <row r="99" spans="1:12" ht="12.75" x14ac:dyDescent="0.2">
      <c r="A99" s="75">
        <v>6</v>
      </c>
      <c r="B99" s="80" t="s">
        <v>182</v>
      </c>
      <c r="C99" s="126" t="s">
        <v>376</v>
      </c>
      <c r="D99" s="103" t="s">
        <v>181</v>
      </c>
      <c r="E99" s="81">
        <v>1</v>
      </c>
      <c r="F99" s="103">
        <v>0</v>
      </c>
      <c r="G99" s="103">
        <v>0</v>
      </c>
    </row>
    <row r="100" spans="1:12" ht="12.75" x14ac:dyDescent="0.2">
      <c r="A100" s="75">
        <v>7</v>
      </c>
      <c r="B100" s="80" t="s">
        <v>184</v>
      </c>
      <c r="C100" s="126" t="s">
        <v>185</v>
      </c>
      <c r="D100" s="81" t="s">
        <v>181</v>
      </c>
      <c r="E100" s="81">
        <v>1</v>
      </c>
      <c r="F100" s="103">
        <v>0</v>
      </c>
      <c r="G100" s="103">
        <v>0</v>
      </c>
    </row>
    <row r="101" spans="1:12" ht="12.75" x14ac:dyDescent="0.2">
      <c r="A101" s="75">
        <v>8</v>
      </c>
      <c r="B101" s="80" t="s">
        <v>186</v>
      </c>
      <c r="C101" s="126" t="s">
        <v>377</v>
      </c>
      <c r="D101" s="81" t="s">
        <v>188</v>
      </c>
      <c r="E101" s="81">
        <v>1</v>
      </c>
      <c r="F101" s="103">
        <v>0</v>
      </c>
      <c r="G101" s="103">
        <v>0</v>
      </c>
    </row>
    <row r="102" spans="1:12" ht="12.75" x14ac:dyDescent="0.2">
      <c r="A102" s="75">
        <v>9</v>
      </c>
      <c r="B102" s="80" t="s">
        <v>189</v>
      </c>
      <c r="C102" s="126" t="s">
        <v>378</v>
      </c>
      <c r="D102" s="81" t="s">
        <v>181</v>
      </c>
      <c r="E102" s="81">
        <v>1</v>
      </c>
      <c r="F102" s="103">
        <v>0</v>
      </c>
      <c r="G102" s="103">
        <v>0</v>
      </c>
    </row>
    <row r="103" spans="1:12" ht="12.75" x14ac:dyDescent="0.2">
      <c r="A103" s="75">
        <v>10</v>
      </c>
      <c r="B103" s="83" t="s">
        <v>190</v>
      </c>
      <c r="C103" s="126" t="s">
        <v>361</v>
      </c>
      <c r="D103" s="101" t="s">
        <v>20</v>
      </c>
      <c r="E103" s="101">
        <v>1</v>
      </c>
      <c r="F103" s="103">
        <v>0</v>
      </c>
      <c r="G103" s="103">
        <v>0</v>
      </c>
    </row>
    <row r="104" spans="1:12" ht="12.75" x14ac:dyDescent="0.2">
      <c r="A104" s="75">
        <v>11</v>
      </c>
      <c r="B104" s="83" t="s">
        <v>192</v>
      </c>
      <c r="C104" s="126" t="s">
        <v>359</v>
      </c>
      <c r="D104" s="81" t="s">
        <v>43</v>
      </c>
      <c r="E104" s="101">
        <v>1</v>
      </c>
      <c r="F104" s="103">
        <v>0</v>
      </c>
      <c r="G104" s="103">
        <v>0</v>
      </c>
    </row>
    <row r="105" spans="1:12" ht="12.75" x14ac:dyDescent="0.2">
      <c r="A105" s="75">
        <v>12</v>
      </c>
      <c r="B105" s="83" t="s">
        <v>194</v>
      </c>
      <c r="C105" s="126" t="s">
        <v>365</v>
      </c>
      <c r="D105" s="101" t="s">
        <v>20</v>
      </c>
      <c r="E105" s="81">
        <v>1</v>
      </c>
      <c r="F105" s="103">
        <v>0</v>
      </c>
      <c r="G105" s="103">
        <v>0</v>
      </c>
    </row>
    <row r="106" spans="1:12" ht="12.75" x14ac:dyDescent="0.2">
      <c r="A106" s="75">
        <v>13</v>
      </c>
      <c r="B106" s="83" t="s">
        <v>397</v>
      </c>
      <c r="C106" s="91" t="s">
        <v>400</v>
      </c>
      <c r="D106" s="101" t="s">
        <v>45</v>
      </c>
      <c r="E106" s="81">
        <v>1</v>
      </c>
      <c r="F106" s="103">
        <v>0</v>
      </c>
      <c r="G106" s="103">
        <v>0</v>
      </c>
    </row>
    <row r="107" spans="1:12" ht="12.75" x14ac:dyDescent="0.2">
      <c r="A107" s="75">
        <v>14</v>
      </c>
      <c r="B107" s="81" t="s">
        <v>196</v>
      </c>
      <c r="C107" s="126" t="s">
        <v>197</v>
      </c>
      <c r="D107" s="81" t="s">
        <v>181</v>
      </c>
      <c r="E107" s="81">
        <v>1</v>
      </c>
      <c r="F107" s="103">
        <v>0</v>
      </c>
      <c r="G107" s="103">
        <v>0</v>
      </c>
    </row>
    <row r="108" spans="1:12" ht="12.75" x14ac:dyDescent="0.2">
      <c r="A108" s="75">
        <v>15</v>
      </c>
      <c r="B108" s="81" t="s">
        <v>379</v>
      </c>
      <c r="C108" s="126" t="s">
        <v>380</v>
      </c>
      <c r="D108" s="81" t="s">
        <v>381</v>
      </c>
      <c r="E108" s="81">
        <v>1</v>
      </c>
      <c r="F108" s="103">
        <v>0</v>
      </c>
      <c r="G108" s="103">
        <v>0</v>
      </c>
    </row>
    <row r="109" spans="1:12" ht="12.75" x14ac:dyDescent="0.2">
      <c r="A109" s="75">
        <v>16</v>
      </c>
      <c r="B109" s="81" t="s">
        <v>398</v>
      </c>
      <c r="C109" s="126" t="s">
        <v>399</v>
      </c>
      <c r="D109" s="137" t="s">
        <v>402</v>
      </c>
      <c r="E109" s="81">
        <v>1</v>
      </c>
      <c r="F109" s="103">
        <v>0</v>
      </c>
      <c r="G109" s="103">
        <v>0</v>
      </c>
      <c r="H109" s="7"/>
      <c r="J109" s="52"/>
      <c r="K109" s="52"/>
      <c r="L109" s="52"/>
    </row>
    <row r="110" spans="1:12" ht="12.75" x14ac:dyDescent="0.2">
      <c r="A110" s="18"/>
      <c r="B110" s="81"/>
      <c r="C110" s="82"/>
      <c r="D110" s="75"/>
      <c r="E110" s="131">
        <f>SUM(E94:E109)</f>
        <v>16</v>
      </c>
      <c r="F110" s="131">
        <f>SUM(F94:F109)</f>
        <v>0</v>
      </c>
      <c r="G110" s="131">
        <f>SUM(G94:G109)</f>
        <v>0</v>
      </c>
    </row>
    <row r="111" spans="1:12" ht="12.75" x14ac:dyDescent="0.2">
      <c r="A111" s="42">
        <f>A56+A84+A109</f>
        <v>91</v>
      </c>
      <c r="B111" s="51" t="s">
        <v>198</v>
      </c>
      <c r="C111" s="104"/>
      <c r="D111" s="108"/>
      <c r="E111" s="52">
        <f>E56+E85+E110</f>
        <v>617</v>
      </c>
      <c r="F111" s="52">
        <f>F56+F85+F110</f>
        <v>1886</v>
      </c>
      <c r="G111" s="52">
        <f>G56+G85+G110</f>
        <v>132</v>
      </c>
    </row>
    <row r="112" spans="1:12" ht="12.75" x14ac:dyDescent="0.2">
      <c r="A112" s="18"/>
      <c r="B112" s="53"/>
      <c r="C112" s="82"/>
      <c r="D112" s="75"/>
      <c r="E112" s="54"/>
      <c r="F112" s="54"/>
      <c r="G112" s="54"/>
    </row>
    <row r="113" spans="1:7" ht="33.75" x14ac:dyDescent="0.2">
      <c r="A113" s="47" t="s">
        <v>5</v>
      </c>
      <c r="B113" s="55" t="s">
        <v>401</v>
      </c>
      <c r="C113" s="6" t="s">
        <v>7</v>
      </c>
      <c r="D113" s="5" t="s">
        <v>8</v>
      </c>
      <c r="E113" s="5" t="s">
        <v>200</v>
      </c>
      <c r="F113" s="38"/>
      <c r="G113" s="38"/>
    </row>
    <row r="114" spans="1:7" x14ac:dyDescent="0.2">
      <c r="A114" s="56">
        <v>1</v>
      </c>
      <c r="B114" s="2" t="s">
        <v>1</v>
      </c>
      <c r="C114" s="117" t="s">
        <v>54</v>
      </c>
      <c r="D114" s="38" t="s">
        <v>146</v>
      </c>
      <c r="E114" s="70" t="s">
        <v>203</v>
      </c>
      <c r="F114" s="38"/>
      <c r="G114" s="38"/>
    </row>
    <row r="115" spans="1:7" x14ac:dyDescent="0.2">
      <c r="A115" s="56"/>
      <c r="C115" s="117"/>
      <c r="D115" s="38"/>
      <c r="E115" s="70"/>
      <c r="F115" s="38"/>
      <c r="G115" s="38"/>
    </row>
    <row r="116" spans="1:7" x14ac:dyDescent="0.2">
      <c r="A116" s="56"/>
      <c r="C116" s="117"/>
      <c r="D116" s="38"/>
      <c r="E116" s="70"/>
      <c r="F116" s="38"/>
      <c r="G116" s="38"/>
    </row>
    <row r="117" spans="1:7" x14ac:dyDescent="0.2">
      <c r="A117" s="56"/>
      <c r="C117" s="117"/>
      <c r="D117" s="38"/>
      <c r="E117" s="70"/>
      <c r="F117" s="38"/>
      <c r="G117" s="38"/>
    </row>
    <row r="118" spans="1:7" ht="15" x14ac:dyDescent="0.25">
      <c r="A118" s="55" t="s">
        <v>204</v>
      </c>
      <c r="B118" s="122"/>
      <c r="C118" s="122"/>
      <c r="D118" s="38"/>
      <c r="E118" s="38"/>
      <c r="F118" s="38"/>
      <c r="G118" s="38"/>
    </row>
    <row r="119" spans="1:7" ht="15" x14ac:dyDescent="0.25">
      <c r="A119" s="56"/>
      <c r="B119" s="58" t="s">
        <v>205</v>
      </c>
      <c r="C119" s="122"/>
      <c r="D119" s="38"/>
      <c r="E119" s="38"/>
      <c r="F119" s="38"/>
      <c r="G119" s="38"/>
    </row>
    <row r="120" spans="1:7" ht="15" x14ac:dyDescent="0.25">
      <c r="A120" s="57"/>
      <c r="B120" s="2" t="s">
        <v>206</v>
      </c>
      <c r="C120" s="122"/>
      <c r="D120" s="38"/>
      <c r="E120" s="38"/>
      <c r="F120" s="38"/>
      <c r="G120" s="38"/>
    </row>
    <row r="121" spans="1:7" ht="15" x14ac:dyDescent="0.25">
      <c r="A121" s="59" t="s">
        <v>207</v>
      </c>
      <c r="B121" s="7" t="s">
        <v>332</v>
      </c>
      <c r="C121" s="61"/>
      <c r="D121" s="62"/>
      <c r="E121" s="122"/>
      <c r="F121" s="122"/>
      <c r="G121" s="122"/>
    </row>
    <row r="122" spans="1:7" ht="15" x14ac:dyDescent="0.25">
      <c r="A122" s="59" t="s">
        <v>208</v>
      </c>
      <c r="B122" s="2" t="s">
        <v>212</v>
      </c>
      <c r="C122" s="63"/>
      <c r="D122" s="62"/>
      <c r="E122" s="122"/>
      <c r="F122" s="122"/>
      <c r="G122" s="122"/>
    </row>
    <row r="123" spans="1:7" ht="15" x14ac:dyDescent="0.25">
      <c r="A123" s="59" t="s">
        <v>209</v>
      </c>
      <c r="B123" s="2" t="s">
        <v>214</v>
      </c>
      <c r="C123" s="64"/>
      <c r="D123" s="62"/>
      <c r="E123" s="122"/>
      <c r="F123" s="122"/>
      <c r="G123" s="122"/>
    </row>
    <row r="124" spans="1:7" ht="15" x14ac:dyDescent="0.25">
      <c r="A124" s="59" t="s">
        <v>210</v>
      </c>
      <c r="B124" s="2" t="s">
        <v>216</v>
      </c>
      <c r="C124" s="64"/>
      <c r="D124" s="62"/>
      <c r="E124" s="122"/>
      <c r="F124" s="122"/>
      <c r="G124" s="122"/>
    </row>
    <row r="125" spans="1:7" ht="15" x14ac:dyDescent="0.25">
      <c r="A125" s="59" t="s">
        <v>211</v>
      </c>
      <c r="B125" s="65" t="s">
        <v>218</v>
      </c>
      <c r="C125" s="66"/>
      <c r="D125" s="62"/>
      <c r="E125" s="122"/>
      <c r="F125" s="122"/>
      <c r="G125" s="122"/>
    </row>
    <row r="126" spans="1:7" ht="15" x14ac:dyDescent="0.25">
      <c r="A126" s="59" t="s">
        <v>213</v>
      </c>
      <c r="B126" s="65" t="s">
        <v>220</v>
      </c>
      <c r="C126" s="64"/>
      <c r="D126" s="62"/>
      <c r="E126" s="122"/>
      <c r="F126" s="122"/>
      <c r="G126" s="122"/>
    </row>
    <row r="127" spans="1:7" ht="15" x14ac:dyDescent="0.25">
      <c r="A127" s="59" t="s">
        <v>215</v>
      </c>
      <c r="B127" s="7" t="s">
        <v>241</v>
      </c>
      <c r="C127" s="2"/>
      <c r="D127" s="122"/>
      <c r="E127" s="38"/>
      <c r="F127" s="38"/>
      <c r="G127" s="122"/>
    </row>
    <row r="128" spans="1:7" ht="15" x14ac:dyDescent="0.25">
      <c r="A128" s="59" t="s">
        <v>217</v>
      </c>
      <c r="B128" s="7" t="s">
        <v>223</v>
      </c>
      <c r="C128" s="2"/>
      <c r="D128" s="122"/>
      <c r="E128" s="38"/>
      <c r="F128" s="67"/>
      <c r="G128" s="122"/>
    </row>
    <row r="129" spans="1:7" ht="15" x14ac:dyDescent="0.25">
      <c r="A129" s="59" t="s">
        <v>219</v>
      </c>
      <c r="B129" s="68" t="s">
        <v>331</v>
      </c>
      <c r="C129" s="122"/>
      <c r="D129" s="122"/>
      <c r="E129" s="122"/>
      <c r="F129" s="38"/>
      <c r="G129" s="38"/>
    </row>
    <row r="130" spans="1:7" ht="15" x14ac:dyDescent="0.25">
      <c r="A130" s="59" t="s">
        <v>221</v>
      </c>
      <c r="B130" s="2" t="s">
        <v>227</v>
      </c>
      <c r="C130" s="122"/>
      <c r="D130" s="122"/>
      <c r="E130" s="122"/>
      <c r="F130" s="38"/>
      <c r="G130" s="38"/>
    </row>
    <row r="131" spans="1:7" ht="15" x14ac:dyDescent="0.25">
      <c r="A131" s="59" t="s">
        <v>222</v>
      </c>
      <c r="B131" s="7" t="s">
        <v>229</v>
      </c>
      <c r="C131" s="57"/>
      <c r="D131" s="57"/>
      <c r="E131" s="38"/>
      <c r="F131" s="38"/>
      <c r="G131" s="122"/>
    </row>
    <row r="132" spans="1:7" ht="15" x14ac:dyDescent="0.25">
      <c r="A132" s="59" t="s">
        <v>224</v>
      </c>
      <c r="B132" s="7" t="s">
        <v>231</v>
      </c>
      <c r="C132" s="69"/>
      <c r="D132" s="57"/>
      <c r="E132" s="35"/>
      <c r="F132" s="38"/>
      <c r="G132" s="38"/>
    </row>
    <row r="133" spans="1:7" x14ac:dyDescent="0.2">
      <c r="A133" s="59" t="s">
        <v>226</v>
      </c>
      <c r="B133" s="7" t="s">
        <v>240</v>
      </c>
      <c r="C133" s="63"/>
      <c r="D133" s="57"/>
      <c r="E133" s="57"/>
      <c r="F133" s="38"/>
      <c r="G133" s="38"/>
    </row>
    <row r="134" spans="1:7" ht="15" x14ac:dyDescent="0.25">
      <c r="A134" s="59" t="s">
        <v>228</v>
      </c>
      <c r="B134" s="7" t="s">
        <v>234</v>
      </c>
      <c r="C134" s="38"/>
      <c r="D134" s="38"/>
      <c r="E134" s="38"/>
      <c r="F134" s="38"/>
      <c r="G134" s="122"/>
    </row>
    <row r="135" spans="1:7" ht="15" x14ac:dyDescent="0.25">
      <c r="A135" s="123" t="s">
        <v>230</v>
      </c>
      <c r="B135" s="2" t="s">
        <v>247</v>
      </c>
      <c r="C135" s="122"/>
      <c r="D135" s="122"/>
      <c r="E135" s="122"/>
      <c r="F135" s="122"/>
      <c r="G135" s="122"/>
    </row>
    <row r="136" spans="1:7" ht="15" x14ac:dyDescent="0.25">
      <c r="A136" s="123" t="s">
        <v>232</v>
      </c>
      <c r="B136" s="2" t="s">
        <v>248</v>
      </c>
      <c r="C136" s="2"/>
      <c r="D136" s="122"/>
      <c r="E136" s="122"/>
      <c r="F136" s="122"/>
      <c r="G136" s="122"/>
    </row>
    <row r="137" spans="1:7" ht="15" x14ac:dyDescent="0.25">
      <c r="A137" s="59" t="s">
        <v>233</v>
      </c>
      <c r="B137" s="2" t="s">
        <v>236</v>
      </c>
      <c r="C137" s="122"/>
      <c r="D137" s="122"/>
      <c r="E137" s="122"/>
      <c r="F137" s="122"/>
      <c r="G137" s="122"/>
    </row>
    <row r="138" spans="1:7" ht="15" x14ac:dyDescent="0.25">
      <c r="A138" s="59" t="s">
        <v>343</v>
      </c>
      <c r="B138" s="2" t="s">
        <v>345</v>
      </c>
      <c r="C138" s="122"/>
      <c r="D138" s="122"/>
      <c r="E138" s="122"/>
      <c r="F138" s="122"/>
      <c r="G138" s="122"/>
    </row>
    <row r="139" spans="1:7" ht="15" x14ac:dyDescent="0.25">
      <c r="A139" s="59" t="s">
        <v>344</v>
      </c>
      <c r="B139" s="2" t="s">
        <v>346</v>
      </c>
      <c r="C139" s="122"/>
      <c r="D139" s="122"/>
      <c r="E139" s="122"/>
      <c r="F139" s="122"/>
      <c r="G139" s="122"/>
    </row>
    <row r="140" spans="1:7" ht="15" x14ac:dyDescent="0.25">
      <c r="A140" s="59" t="s">
        <v>323</v>
      </c>
      <c r="B140" s="2" t="s">
        <v>369</v>
      </c>
      <c r="C140" s="2"/>
      <c r="D140" s="122"/>
      <c r="E140" s="122"/>
      <c r="F140" s="122"/>
      <c r="G140" s="122"/>
    </row>
    <row r="141" spans="1:7" x14ac:dyDescent="0.2">
      <c r="A141" s="59" t="s">
        <v>404</v>
      </c>
      <c r="B141" s="2" t="s">
        <v>405</v>
      </c>
    </row>
    <row r="142" spans="1:7" x14ac:dyDescent="0.2">
      <c r="A142" s="59"/>
    </row>
  </sheetData>
  <mergeCells count="2">
    <mergeCell ref="B1:G1"/>
    <mergeCell ref="B2:G2"/>
  </mergeCells>
  <pageMargins left="0.7" right="0.7" top="0.75" bottom="0.75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136"/>
  <sheetViews>
    <sheetView topLeftCell="A61" workbookViewId="0">
      <selection activeCell="I50" sqref="I50"/>
    </sheetView>
  </sheetViews>
  <sheetFormatPr baseColWidth="10" defaultColWidth="11.42578125" defaultRowHeight="11.25" x14ac:dyDescent="0.2"/>
  <cols>
    <col min="1" max="1" width="5" style="2" customWidth="1"/>
    <col min="2" max="2" width="34.28515625" style="2" customWidth="1"/>
    <col min="3" max="3" width="12" style="34" customWidth="1"/>
    <col min="4" max="4" width="13.5703125" style="2" customWidth="1"/>
    <col min="5" max="5" width="9.7109375" style="2" bestFit="1" customWidth="1"/>
    <col min="6" max="6" width="6.85546875" style="2" customWidth="1"/>
    <col min="7" max="7" width="8.140625" style="2" customWidth="1"/>
    <col min="8" max="16384" width="11.42578125" style="2"/>
  </cols>
  <sheetData>
    <row r="1" spans="1:8" ht="15" x14ac:dyDescent="0.25">
      <c r="A1" s="1"/>
      <c r="B1" s="194" t="s">
        <v>4</v>
      </c>
      <c r="C1" s="194"/>
      <c r="D1" s="194"/>
      <c r="E1" s="194"/>
      <c r="F1" s="194"/>
      <c r="G1" s="194"/>
      <c r="H1" s="122"/>
    </row>
    <row r="2" spans="1:8" ht="15" x14ac:dyDescent="0.25">
      <c r="A2" s="3"/>
      <c r="B2" s="193" t="s">
        <v>410</v>
      </c>
      <c r="C2" s="193"/>
      <c r="D2" s="193"/>
      <c r="E2" s="193"/>
      <c r="F2" s="193"/>
      <c r="G2" s="193"/>
      <c r="H2" s="122"/>
    </row>
    <row r="3" spans="1:8" ht="47.25" customHeight="1" x14ac:dyDescent="0.25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  <c r="H3" s="122"/>
    </row>
    <row r="4" spans="1:8" ht="15" customHeight="1" x14ac:dyDescent="0.25">
      <c r="A4" s="7"/>
      <c r="B4" s="196" t="s">
        <v>11</v>
      </c>
      <c r="C4" s="196"/>
      <c r="D4" s="196"/>
      <c r="E4" s="196"/>
      <c r="F4" s="196"/>
      <c r="G4" s="196"/>
      <c r="H4" s="122"/>
    </row>
    <row r="5" spans="1:8" ht="12.75" x14ac:dyDescent="0.2">
      <c r="A5" s="75">
        <v>1</v>
      </c>
      <c r="B5" s="84" t="s">
        <v>12</v>
      </c>
      <c r="C5" s="113" t="s">
        <v>13</v>
      </c>
      <c r="D5" s="102" t="s">
        <v>14</v>
      </c>
      <c r="E5" s="145">
        <v>81</v>
      </c>
      <c r="F5" s="143">
        <v>167</v>
      </c>
      <c r="G5" s="143">
        <v>2</v>
      </c>
      <c r="H5" s="128"/>
    </row>
    <row r="6" spans="1:8" ht="12.75" x14ac:dyDescent="0.2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170</v>
      </c>
      <c r="G6" s="75">
        <v>1</v>
      </c>
      <c r="H6" s="128"/>
    </row>
    <row r="7" spans="1:8" ht="15" x14ac:dyDescent="0.25">
      <c r="A7" s="75"/>
      <c r="B7" s="197" t="s">
        <v>17</v>
      </c>
      <c r="C7" s="197"/>
      <c r="D7" s="197"/>
      <c r="E7" s="197"/>
      <c r="F7" s="197"/>
      <c r="G7" s="197"/>
      <c r="H7" s="122"/>
    </row>
    <row r="8" spans="1:8" ht="15" x14ac:dyDescent="0.25">
      <c r="A8" s="75"/>
      <c r="B8" s="198" t="s">
        <v>18</v>
      </c>
      <c r="C8" s="198"/>
      <c r="D8" s="198"/>
      <c r="E8" s="198"/>
      <c r="F8" s="198"/>
      <c r="G8" s="198"/>
      <c r="H8" s="122"/>
    </row>
    <row r="9" spans="1:8" ht="15" x14ac:dyDescent="0.25">
      <c r="A9" s="75">
        <v>1</v>
      </c>
      <c r="B9" s="78" t="s">
        <v>238</v>
      </c>
      <c r="C9" s="113" t="s">
        <v>19</v>
      </c>
      <c r="D9" s="101" t="s">
        <v>20</v>
      </c>
      <c r="E9" s="142">
        <v>5</v>
      </c>
      <c r="F9" s="143">
        <v>0</v>
      </c>
      <c r="G9" s="143">
        <v>0</v>
      </c>
      <c r="H9" s="122"/>
    </row>
    <row r="10" spans="1:8" ht="15" x14ac:dyDescent="0.25">
      <c r="A10" s="75">
        <f>A9+1</f>
        <v>2</v>
      </c>
      <c r="B10" s="78" t="s">
        <v>262</v>
      </c>
      <c r="C10" s="113" t="s">
        <v>21</v>
      </c>
      <c r="D10" s="102" t="s">
        <v>22</v>
      </c>
      <c r="E10" s="141">
        <v>6</v>
      </c>
      <c r="F10" s="147">
        <v>7</v>
      </c>
      <c r="G10" s="147">
        <v>0</v>
      </c>
      <c r="H10" s="122"/>
    </row>
    <row r="11" spans="1:8" ht="26.25" x14ac:dyDescent="0.25">
      <c r="A11" s="75">
        <f t="shared" ref="A11:A36" si="0">A10+1</f>
        <v>3</v>
      </c>
      <c r="B11" s="89" t="s">
        <v>24</v>
      </c>
      <c r="C11" s="113" t="s">
        <v>25</v>
      </c>
      <c r="D11" s="101" t="s">
        <v>26</v>
      </c>
      <c r="E11" s="148">
        <v>2</v>
      </c>
      <c r="F11" s="147">
        <v>0</v>
      </c>
      <c r="G11" s="147">
        <v>0</v>
      </c>
      <c r="H11" s="122"/>
    </row>
    <row r="12" spans="1:8" ht="15" x14ac:dyDescent="0.25">
      <c r="A12" s="75">
        <f t="shared" si="0"/>
        <v>4</v>
      </c>
      <c r="B12" s="78" t="s">
        <v>27</v>
      </c>
      <c r="C12" s="113" t="s">
        <v>28</v>
      </c>
      <c r="D12" s="101" t="s">
        <v>29</v>
      </c>
      <c r="E12" s="142">
        <v>17</v>
      </c>
      <c r="F12" s="143">
        <v>22</v>
      </c>
      <c r="G12" s="143">
        <v>0</v>
      </c>
      <c r="H12" s="122"/>
    </row>
    <row r="13" spans="1:8" ht="18" customHeight="1" x14ac:dyDescent="0.25">
      <c r="A13" s="75">
        <f t="shared" si="0"/>
        <v>5</v>
      </c>
      <c r="B13" s="84" t="s">
        <v>244</v>
      </c>
      <c r="C13" s="113" t="s">
        <v>30</v>
      </c>
      <c r="D13" s="101" t="s">
        <v>31</v>
      </c>
      <c r="E13" s="142">
        <v>1</v>
      </c>
      <c r="F13" s="143">
        <v>0</v>
      </c>
      <c r="G13" s="143">
        <v>0</v>
      </c>
      <c r="H13" s="122"/>
    </row>
    <row r="14" spans="1:8" ht="25.5" x14ac:dyDescent="0.25">
      <c r="A14" s="75">
        <f t="shared" si="0"/>
        <v>6</v>
      </c>
      <c r="B14" s="84" t="s">
        <v>270</v>
      </c>
      <c r="C14" s="113" t="s">
        <v>286</v>
      </c>
      <c r="D14" s="101" t="s">
        <v>33</v>
      </c>
      <c r="E14" s="148">
        <v>1</v>
      </c>
      <c r="F14" s="147">
        <v>0</v>
      </c>
      <c r="G14" s="147">
        <v>0</v>
      </c>
      <c r="H14" s="122"/>
    </row>
    <row r="15" spans="1:8" ht="15" x14ac:dyDescent="0.25">
      <c r="A15" s="75">
        <f t="shared" si="0"/>
        <v>7</v>
      </c>
      <c r="B15" s="80" t="s">
        <v>256</v>
      </c>
      <c r="C15" s="113" t="s">
        <v>34</v>
      </c>
      <c r="D15" s="81" t="s">
        <v>35</v>
      </c>
      <c r="E15" s="143">
        <v>4</v>
      </c>
      <c r="F15" s="143">
        <v>4</v>
      </c>
      <c r="G15" s="143">
        <v>1</v>
      </c>
      <c r="H15" s="122"/>
    </row>
    <row r="16" spans="1:8" ht="12.75" x14ac:dyDescent="0.2">
      <c r="A16" s="75">
        <f t="shared" si="0"/>
        <v>8</v>
      </c>
      <c r="B16" s="81" t="s">
        <v>265</v>
      </c>
      <c r="C16" s="113" t="s">
        <v>36</v>
      </c>
      <c r="D16" s="81" t="s">
        <v>37</v>
      </c>
      <c r="E16" s="143">
        <v>1</v>
      </c>
      <c r="F16" s="143">
        <v>0</v>
      </c>
      <c r="G16" s="143">
        <v>0</v>
      </c>
    </row>
    <row r="17" spans="1:7" ht="12.75" x14ac:dyDescent="0.2">
      <c r="A17" s="75">
        <f t="shared" si="0"/>
        <v>9</v>
      </c>
      <c r="B17" s="78" t="s">
        <v>435</v>
      </c>
      <c r="C17" s="113" t="s">
        <v>285</v>
      </c>
      <c r="D17" s="101" t="s">
        <v>40</v>
      </c>
      <c r="E17" s="142">
        <v>1</v>
      </c>
      <c r="F17" s="143">
        <v>0</v>
      </c>
      <c r="G17" s="143">
        <v>0</v>
      </c>
    </row>
    <row r="18" spans="1:7" ht="12.75" x14ac:dyDescent="0.2">
      <c r="A18" s="75">
        <f t="shared" si="0"/>
        <v>10</v>
      </c>
      <c r="B18" s="80" t="s">
        <v>250</v>
      </c>
      <c r="C18" s="113" t="s">
        <v>46</v>
      </c>
      <c r="D18" s="81" t="s">
        <v>35</v>
      </c>
      <c r="E18" s="143">
        <v>23</v>
      </c>
      <c r="F18" s="143">
        <v>30</v>
      </c>
      <c r="G18" s="143">
        <v>6</v>
      </c>
    </row>
    <row r="19" spans="1:7" ht="12.75" x14ac:dyDescent="0.2">
      <c r="A19" s="75">
        <f t="shared" si="0"/>
        <v>11</v>
      </c>
      <c r="B19" s="80" t="s">
        <v>258</v>
      </c>
      <c r="C19" s="113" t="s">
        <v>47</v>
      </c>
      <c r="D19" s="81" t="s">
        <v>31</v>
      </c>
      <c r="E19" s="143">
        <v>6</v>
      </c>
      <c r="F19" s="143">
        <v>3</v>
      </c>
      <c r="G19" s="143">
        <v>0</v>
      </c>
    </row>
    <row r="20" spans="1:7" ht="12.75" x14ac:dyDescent="0.2">
      <c r="A20" s="75">
        <f t="shared" si="0"/>
        <v>12</v>
      </c>
      <c r="B20" s="78" t="s">
        <v>48</v>
      </c>
      <c r="C20" s="113" t="s">
        <v>49</v>
      </c>
      <c r="D20" s="101" t="s">
        <v>50</v>
      </c>
      <c r="E20" s="142">
        <v>3</v>
      </c>
      <c r="F20" s="143">
        <v>0</v>
      </c>
      <c r="G20" s="143">
        <v>0</v>
      </c>
    </row>
    <row r="21" spans="1:7" s="7" customFormat="1" ht="12.75" x14ac:dyDescent="0.2">
      <c r="A21" s="75">
        <f t="shared" si="0"/>
        <v>13</v>
      </c>
      <c r="B21" s="84" t="s">
        <v>384</v>
      </c>
      <c r="C21" s="113" t="s">
        <v>52</v>
      </c>
      <c r="D21" s="101" t="s">
        <v>22</v>
      </c>
      <c r="E21" s="142">
        <v>38</v>
      </c>
      <c r="F21" s="143">
        <v>236</v>
      </c>
      <c r="G21" s="143">
        <v>7</v>
      </c>
    </row>
    <row r="22" spans="1:7" ht="12.75" x14ac:dyDescent="0.2">
      <c r="A22" s="75">
        <f t="shared" si="0"/>
        <v>14</v>
      </c>
      <c r="B22" s="89" t="s">
        <v>53</v>
      </c>
      <c r="C22" s="113" t="s">
        <v>54</v>
      </c>
      <c r="D22" s="101" t="s">
        <v>55</v>
      </c>
      <c r="E22" s="142">
        <v>11</v>
      </c>
      <c r="F22" s="143">
        <v>14</v>
      </c>
      <c r="G22" s="143">
        <v>0</v>
      </c>
    </row>
    <row r="23" spans="1:7" ht="12.75" x14ac:dyDescent="0.2">
      <c r="A23" s="75">
        <f t="shared" si="0"/>
        <v>15</v>
      </c>
      <c r="B23" s="89" t="s">
        <v>257</v>
      </c>
      <c r="C23" s="113" t="s">
        <v>56</v>
      </c>
      <c r="D23" s="101" t="s">
        <v>20</v>
      </c>
      <c r="E23" s="142">
        <v>10</v>
      </c>
      <c r="F23" s="143">
        <v>51</v>
      </c>
      <c r="G23" s="143">
        <v>3</v>
      </c>
    </row>
    <row r="24" spans="1:7" s="7" customFormat="1" ht="12.75" x14ac:dyDescent="0.2">
      <c r="A24" s="75">
        <f t="shared" si="0"/>
        <v>16</v>
      </c>
      <c r="B24" s="80" t="s">
        <v>57</v>
      </c>
      <c r="C24" s="113" t="s">
        <v>58</v>
      </c>
      <c r="D24" s="81" t="s">
        <v>59</v>
      </c>
      <c r="E24" s="143">
        <v>9</v>
      </c>
      <c r="F24" s="143">
        <v>0</v>
      </c>
      <c r="G24" s="143">
        <v>12</v>
      </c>
    </row>
    <row r="25" spans="1:7" s="7" customFormat="1" ht="12.75" x14ac:dyDescent="0.2">
      <c r="A25" s="75">
        <f t="shared" si="0"/>
        <v>17</v>
      </c>
      <c r="B25" s="80" t="s">
        <v>251</v>
      </c>
      <c r="C25" s="113" t="s">
        <v>60</v>
      </c>
      <c r="D25" s="81" t="s">
        <v>37</v>
      </c>
      <c r="E25" s="143">
        <v>2</v>
      </c>
      <c r="F25" s="143">
        <v>0</v>
      </c>
      <c r="G25" s="143">
        <v>0</v>
      </c>
    </row>
    <row r="26" spans="1:7" s="7" customFormat="1" ht="12.75" x14ac:dyDescent="0.2">
      <c r="A26" s="75">
        <f t="shared" si="0"/>
        <v>18</v>
      </c>
      <c r="B26" s="80" t="s">
        <v>61</v>
      </c>
      <c r="C26" s="113" t="s">
        <v>60</v>
      </c>
      <c r="D26" s="81" t="s">
        <v>62</v>
      </c>
      <c r="E26" s="143">
        <v>2</v>
      </c>
      <c r="F26" s="143">
        <v>0</v>
      </c>
      <c r="G26" s="143">
        <v>0</v>
      </c>
    </row>
    <row r="27" spans="1:7" ht="12.75" x14ac:dyDescent="0.2">
      <c r="A27" s="75">
        <f t="shared" si="0"/>
        <v>19</v>
      </c>
      <c r="B27" s="80" t="s">
        <v>260</v>
      </c>
      <c r="C27" s="113" t="s">
        <v>65</v>
      </c>
      <c r="D27" s="103" t="s">
        <v>37</v>
      </c>
      <c r="E27" s="143">
        <v>1</v>
      </c>
      <c r="F27" s="143">
        <v>0</v>
      </c>
      <c r="G27" s="143">
        <v>0</v>
      </c>
    </row>
    <row r="28" spans="1:7" ht="12.75" x14ac:dyDescent="0.2">
      <c r="A28" s="75">
        <f t="shared" si="0"/>
        <v>20</v>
      </c>
      <c r="B28" s="80" t="s">
        <v>66</v>
      </c>
      <c r="C28" s="113" t="s">
        <v>67</v>
      </c>
      <c r="D28" s="103" t="s">
        <v>68</v>
      </c>
      <c r="E28" s="143">
        <v>1</v>
      </c>
      <c r="F28" s="143">
        <v>0</v>
      </c>
      <c r="G28" s="143">
        <v>4</v>
      </c>
    </row>
    <row r="29" spans="1:7" ht="12.75" x14ac:dyDescent="0.2">
      <c r="A29" s="75">
        <f t="shared" si="0"/>
        <v>21</v>
      </c>
      <c r="B29" s="80" t="s">
        <v>263</v>
      </c>
      <c r="C29" s="113" t="s">
        <v>341</v>
      </c>
      <c r="D29" s="103" t="s">
        <v>37</v>
      </c>
      <c r="E29" s="143">
        <v>1</v>
      </c>
      <c r="F29" s="143">
        <v>0</v>
      </c>
      <c r="G29" s="143">
        <v>0</v>
      </c>
    </row>
    <row r="30" spans="1:7" ht="12.75" x14ac:dyDescent="0.2">
      <c r="A30" s="75">
        <f t="shared" si="0"/>
        <v>22</v>
      </c>
      <c r="B30" s="80" t="s">
        <v>70</v>
      </c>
      <c r="C30" s="113" t="s">
        <v>71</v>
      </c>
      <c r="D30" s="81" t="s">
        <v>55</v>
      </c>
      <c r="E30" s="143">
        <v>5</v>
      </c>
      <c r="F30" s="143">
        <v>0</v>
      </c>
      <c r="G30" s="143">
        <v>0</v>
      </c>
    </row>
    <row r="31" spans="1:7" ht="12.75" x14ac:dyDescent="0.2">
      <c r="A31" s="75">
        <f t="shared" si="0"/>
        <v>23</v>
      </c>
      <c r="B31" s="80" t="s">
        <v>72</v>
      </c>
      <c r="C31" s="113" t="s">
        <v>73</v>
      </c>
      <c r="D31" s="81" t="s">
        <v>29</v>
      </c>
      <c r="E31" s="143">
        <v>1</v>
      </c>
      <c r="F31" s="143">
        <v>0</v>
      </c>
      <c r="G31" s="143">
        <v>0</v>
      </c>
    </row>
    <row r="32" spans="1:7" ht="12.75" x14ac:dyDescent="0.2">
      <c r="A32" s="75">
        <f t="shared" si="0"/>
        <v>24</v>
      </c>
      <c r="B32" s="80" t="s">
        <v>74</v>
      </c>
      <c r="C32" s="113" t="s">
        <v>75</v>
      </c>
      <c r="D32" s="81" t="s">
        <v>35</v>
      </c>
      <c r="E32" s="143">
        <v>3</v>
      </c>
      <c r="F32" s="143">
        <v>8</v>
      </c>
      <c r="G32" s="143">
        <v>0</v>
      </c>
    </row>
    <row r="33" spans="1:8" ht="12.75" x14ac:dyDescent="0.2">
      <c r="A33" s="75">
        <f t="shared" si="0"/>
        <v>25</v>
      </c>
      <c r="B33" s="78" t="s">
        <v>76</v>
      </c>
      <c r="C33" s="113" t="s">
        <v>77</v>
      </c>
      <c r="D33" s="103" t="s">
        <v>22</v>
      </c>
      <c r="E33" s="142">
        <v>1</v>
      </c>
      <c r="F33" s="142">
        <v>0</v>
      </c>
      <c r="G33" s="142">
        <v>0</v>
      </c>
    </row>
    <row r="34" spans="1:8" ht="12.75" x14ac:dyDescent="0.2">
      <c r="A34" s="75">
        <f t="shared" si="0"/>
        <v>26</v>
      </c>
      <c r="B34" s="125" t="s">
        <v>78</v>
      </c>
      <c r="C34" s="113" t="s">
        <v>79</v>
      </c>
      <c r="D34" s="81" t="s">
        <v>80</v>
      </c>
      <c r="E34" s="142">
        <v>2</v>
      </c>
      <c r="F34" s="143">
        <v>4</v>
      </c>
      <c r="G34" s="143">
        <v>9</v>
      </c>
    </row>
    <row r="35" spans="1:8" ht="12.75" x14ac:dyDescent="0.2">
      <c r="A35" s="75">
        <f t="shared" si="0"/>
        <v>27</v>
      </c>
      <c r="B35" s="78" t="s">
        <v>81</v>
      </c>
      <c r="C35" s="113" t="s">
        <v>82</v>
      </c>
      <c r="D35" s="102" t="s">
        <v>22</v>
      </c>
      <c r="E35" s="145">
        <v>1</v>
      </c>
      <c r="F35" s="143">
        <v>0</v>
      </c>
      <c r="G35" s="143">
        <v>0</v>
      </c>
    </row>
    <row r="36" spans="1:8" ht="12.75" x14ac:dyDescent="0.2">
      <c r="A36" s="75">
        <f t="shared" si="0"/>
        <v>28</v>
      </c>
      <c r="B36" s="78" t="s">
        <v>249</v>
      </c>
      <c r="C36" s="113" t="s">
        <v>436</v>
      </c>
      <c r="D36" s="101" t="s">
        <v>22</v>
      </c>
      <c r="E36" s="142">
        <v>47</v>
      </c>
      <c r="F36" s="143">
        <v>323</v>
      </c>
      <c r="G36" s="143">
        <v>5</v>
      </c>
    </row>
    <row r="37" spans="1:8" ht="12.75" x14ac:dyDescent="0.2">
      <c r="A37" s="75"/>
      <c r="B37" s="198" t="s">
        <v>83</v>
      </c>
      <c r="C37" s="198"/>
      <c r="D37" s="198"/>
      <c r="E37" s="198"/>
      <c r="F37" s="198"/>
      <c r="G37" s="198"/>
    </row>
    <row r="38" spans="1:8" ht="12.75" x14ac:dyDescent="0.2">
      <c r="A38" s="75">
        <v>1</v>
      </c>
      <c r="B38" s="89" t="s">
        <v>84</v>
      </c>
      <c r="C38" s="95" t="s">
        <v>85</v>
      </c>
      <c r="D38" s="102" t="s">
        <v>14</v>
      </c>
      <c r="E38" s="145">
        <v>69</v>
      </c>
      <c r="F38" s="143">
        <v>534</v>
      </c>
      <c r="G38" s="143">
        <v>22</v>
      </c>
      <c r="H38" s="7"/>
    </row>
    <row r="39" spans="1:8" ht="12.75" x14ac:dyDescent="0.2">
      <c r="A39" s="75">
        <v>2</v>
      </c>
      <c r="B39" s="84" t="s">
        <v>86</v>
      </c>
      <c r="C39" s="95" t="s">
        <v>87</v>
      </c>
      <c r="D39" s="101" t="s">
        <v>14</v>
      </c>
      <c r="E39" s="142">
        <v>7</v>
      </c>
      <c r="F39" s="143">
        <v>10</v>
      </c>
      <c r="G39" s="143">
        <v>4</v>
      </c>
      <c r="H39" s="128"/>
    </row>
    <row r="40" spans="1:8" ht="12.75" x14ac:dyDescent="0.2">
      <c r="A40" s="75">
        <v>3</v>
      </c>
      <c r="B40" s="78" t="s">
        <v>88</v>
      </c>
      <c r="C40" s="95" t="s">
        <v>351</v>
      </c>
      <c r="D40" s="101" t="s">
        <v>14</v>
      </c>
      <c r="E40" s="142">
        <v>13</v>
      </c>
      <c r="F40" s="143">
        <v>27</v>
      </c>
      <c r="G40" s="143">
        <v>5</v>
      </c>
    </row>
    <row r="41" spans="1:8" ht="12.75" x14ac:dyDescent="0.2">
      <c r="A41" s="75">
        <v>4</v>
      </c>
      <c r="B41" s="89" t="s">
        <v>90</v>
      </c>
      <c r="C41" s="95" t="s">
        <v>91</v>
      </c>
      <c r="D41" s="101" t="s">
        <v>14</v>
      </c>
      <c r="E41" s="142">
        <v>27</v>
      </c>
      <c r="F41" s="143">
        <v>68</v>
      </c>
      <c r="G41" s="143">
        <v>4</v>
      </c>
    </row>
    <row r="42" spans="1:8" ht="12.75" x14ac:dyDescent="0.2">
      <c r="A42" s="75">
        <v>5</v>
      </c>
      <c r="B42" s="89" t="s">
        <v>92</v>
      </c>
      <c r="C42" s="95" t="s">
        <v>352</v>
      </c>
      <c r="D42" s="101" t="s">
        <v>14</v>
      </c>
      <c r="E42" s="142">
        <v>4</v>
      </c>
      <c r="F42" s="143">
        <v>7</v>
      </c>
      <c r="G42" s="143">
        <v>0</v>
      </c>
    </row>
    <row r="43" spans="1:8" ht="12.75" x14ac:dyDescent="0.2">
      <c r="A43" s="75">
        <v>6</v>
      </c>
      <c r="B43" s="84" t="s">
        <v>94</v>
      </c>
      <c r="C43" s="95" t="s">
        <v>356</v>
      </c>
      <c r="D43" s="100" t="s">
        <v>14</v>
      </c>
      <c r="E43" s="145">
        <v>4</v>
      </c>
      <c r="F43" s="143">
        <v>2</v>
      </c>
      <c r="G43" s="143">
        <v>0</v>
      </c>
    </row>
    <row r="44" spans="1:8" ht="12.75" x14ac:dyDescent="0.2">
      <c r="A44" s="75">
        <v>7</v>
      </c>
      <c r="B44" s="84" t="s">
        <v>96</v>
      </c>
      <c r="C44" s="95" t="s">
        <v>357</v>
      </c>
      <c r="D44" s="101" t="s">
        <v>14</v>
      </c>
      <c r="E44" s="142">
        <v>27</v>
      </c>
      <c r="F44" s="143">
        <v>48</v>
      </c>
      <c r="G44" s="143">
        <v>10</v>
      </c>
    </row>
    <row r="45" spans="1:8" ht="12.75" x14ac:dyDescent="0.2">
      <c r="A45" s="75">
        <v>8</v>
      </c>
      <c r="B45" s="89" t="s">
        <v>98</v>
      </c>
      <c r="C45" s="95" t="s">
        <v>283</v>
      </c>
      <c r="D45" s="101" t="s">
        <v>14</v>
      </c>
      <c r="E45" s="142">
        <v>34</v>
      </c>
      <c r="F45" s="143">
        <v>112</v>
      </c>
      <c r="G45" s="143">
        <v>21</v>
      </c>
    </row>
    <row r="46" spans="1:8" ht="12.75" x14ac:dyDescent="0.2">
      <c r="A46" s="75">
        <v>9</v>
      </c>
      <c r="B46" s="89" t="s">
        <v>100</v>
      </c>
      <c r="C46" s="95" t="s">
        <v>284</v>
      </c>
      <c r="D46" s="101" t="s">
        <v>14</v>
      </c>
      <c r="E46" s="142">
        <v>12</v>
      </c>
      <c r="F46" s="143">
        <v>26</v>
      </c>
      <c r="G46" s="143">
        <v>1</v>
      </c>
    </row>
    <row r="47" spans="1:8" ht="12.75" x14ac:dyDescent="0.2">
      <c r="A47" s="75">
        <v>10</v>
      </c>
      <c r="B47" s="89" t="s">
        <v>3</v>
      </c>
      <c r="C47" s="95" t="s">
        <v>339</v>
      </c>
      <c r="D47" s="101" t="s">
        <v>14</v>
      </c>
      <c r="E47" s="142">
        <v>1</v>
      </c>
      <c r="F47" s="143">
        <v>0</v>
      </c>
      <c r="G47" s="143">
        <v>0</v>
      </c>
    </row>
    <row r="48" spans="1:8" ht="12.75" x14ac:dyDescent="0.2">
      <c r="A48" s="75">
        <v>11</v>
      </c>
      <c r="B48" s="89" t="s">
        <v>269</v>
      </c>
      <c r="C48" s="95" t="s">
        <v>355</v>
      </c>
      <c r="D48" s="101" t="s">
        <v>14</v>
      </c>
      <c r="E48" s="142">
        <v>5</v>
      </c>
      <c r="F48" s="143">
        <v>2</v>
      </c>
      <c r="G48" s="143">
        <v>5</v>
      </c>
    </row>
    <row r="49" spans="1:7" ht="12.75" x14ac:dyDescent="0.2">
      <c r="A49" s="75">
        <v>12</v>
      </c>
      <c r="B49" s="89" t="s">
        <v>105</v>
      </c>
      <c r="C49" s="95" t="s">
        <v>354</v>
      </c>
      <c r="D49" s="101" t="s">
        <v>14</v>
      </c>
      <c r="E49" s="142">
        <v>5</v>
      </c>
      <c r="F49" s="143">
        <v>40</v>
      </c>
      <c r="G49" s="143">
        <v>1</v>
      </c>
    </row>
    <row r="50" spans="1:7" ht="12.75" x14ac:dyDescent="0.2">
      <c r="A50" s="75">
        <v>13</v>
      </c>
      <c r="B50" s="80" t="s">
        <v>107</v>
      </c>
      <c r="C50" s="95" t="s">
        <v>353</v>
      </c>
      <c r="D50" s="103" t="s">
        <v>14</v>
      </c>
      <c r="E50" s="142">
        <v>6</v>
      </c>
      <c r="F50" s="142">
        <v>15</v>
      </c>
      <c r="G50" s="142">
        <v>1</v>
      </c>
    </row>
    <row r="51" spans="1:7" ht="12.75" x14ac:dyDescent="0.2">
      <c r="A51" s="75">
        <v>14</v>
      </c>
      <c r="B51" s="84" t="s">
        <v>109</v>
      </c>
      <c r="C51" s="95" t="s">
        <v>71</v>
      </c>
      <c r="D51" s="103" t="s">
        <v>14</v>
      </c>
      <c r="E51" s="142">
        <v>4</v>
      </c>
      <c r="F51" s="142">
        <v>0</v>
      </c>
      <c r="G51" s="142">
        <v>0</v>
      </c>
    </row>
    <row r="52" spans="1:7" ht="12.75" x14ac:dyDescent="0.2">
      <c r="A52" s="75">
        <v>15</v>
      </c>
      <c r="B52" s="89" t="s">
        <v>259</v>
      </c>
      <c r="C52" s="95" t="s">
        <v>111</v>
      </c>
      <c r="D52" s="103" t="s">
        <v>14</v>
      </c>
      <c r="E52" s="142">
        <v>5</v>
      </c>
      <c r="F52" s="142">
        <v>6</v>
      </c>
      <c r="G52" s="142">
        <v>0</v>
      </c>
    </row>
    <row r="53" spans="1:7" ht="12.75" x14ac:dyDescent="0.2">
      <c r="A53" s="75">
        <v>16</v>
      </c>
      <c r="B53" s="89" t="s">
        <v>112</v>
      </c>
      <c r="C53" s="95" t="s">
        <v>113</v>
      </c>
      <c r="D53" s="103" t="s">
        <v>14</v>
      </c>
      <c r="E53" s="142">
        <v>1</v>
      </c>
      <c r="F53" s="142">
        <v>0</v>
      </c>
      <c r="G53" s="142">
        <v>4</v>
      </c>
    </row>
    <row r="54" spans="1:7" ht="12.75" x14ac:dyDescent="0.2">
      <c r="A54" s="75">
        <v>17</v>
      </c>
      <c r="B54" s="89" t="s">
        <v>114</v>
      </c>
      <c r="C54" s="95" t="s">
        <v>115</v>
      </c>
      <c r="D54" s="103" t="s">
        <v>14</v>
      </c>
      <c r="E54" s="142">
        <v>5</v>
      </c>
      <c r="F54" s="142">
        <v>2</v>
      </c>
      <c r="G54" s="142">
        <v>0</v>
      </c>
    </row>
    <row r="55" spans="1:7" ht="12.75" x14ac:dyDescent="0.2">
      <c r="A55" s="75">
        <v>18</v>
      </c>
      <c r="B55" s="78" t="s">
        <v>350</v>
      </c>
      <c r="C55" s="95" t="s">
        <v>358</v>
      </c>
      <c r="D55" s="103" t="s">
        <v>14</v>
      </c>
      <c r="E55" s="142">
        <v>2</v>
      </c>
      <c r="F55" s="142">
        <v>0</v>
      </c>
      <c r="G55" s="142">
        <v>1</v>
      </c>
    </row>
    <row r="56" spans="1:7" ht="15" x14ac:dyDescent="0.25">
      <c r="A56" s="156">
        <f>A6+A36+A55</f>
        <v>48</v>
      </c>
      <c r="B56" s="151" t="s">
        <v>116</v>
      </c>
      <c r="C56" s="138"/>
      <c r="D56" s="139"/>
      <c r="E56" s="140">
        <f>SUM(E5:E55)</f>
        <v>571</v>
      </c>
      <c r="F56" s="140">
        <f>SUM(F5:F55)</f>
        <v>1938</v>
      </c>
      <c r="G56" s="140">
        <f>SUM(G5:G55)</f>
        <v>129</v>
      </c>
    </row>
    <row r="57" spans="1:7" customFormat="1" ht="15" x14ac:dyDescent="0.25"/>
    <row r="58" spans="1:7" ht="46.5" customHeight="1" x14ac:dyDescent="0.2">
      <c r="A58" s="151" t="s">
        <v>5</v>
      </c>
      <c r="B58" s="151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12.75" x14ac:dyDescent="0.2">
      <c r="A59" s="75">
        <v>1</v>
      </c>
      <c r="B59" s="84" t="s">
        <v>119</v>
      </c>
      <c r="C59" s="91" t="s">
        <v>120</v>
      </c>
      <c r="D59" s="124" t="s">
        <v>22</v>
      </c>
      <c r="E59" s="141">
        <v>1</v>
      </c>
      <c r="F59" s="76">
        <v>0</v>
      </c>
      <c r="G59" s="76">
        <v>0</v>
      </c>
    </row>
    <row r="60" spans="1:7" ht="12.75" x14ac:dyDescent="0.2">
      <c r="A60" s="75">
        <v>2</v>
      </c>
      <c r="B60" s="84" t="s">
        <v>246</v>
      </c>
      <c r="C60" s="91" t="s">
        <v>271</v>
      </c>
      <c r="D60" s="101" t="s">
        <v>22</v>
      </c>
      <c r="E60" s="142">
        <v>1</v>
      </c>
      <c r="F60" s="106">
        <v>0</v>
      </c>
      <c r="G60" s="106">
        <v>0</v>
      </c>
    </row>
    <row r="61" spans="1:7" ht="12.75" x14ac:dyDescent="0.2">
      <c r="A61" s="75">
        <v>3</v>
      </c>
      <c r="B61" s="84" t="s">
        <v>122</v>
      </c>
      <c r="C61" s="91" t="s">
        <v>272</v>
      </c>
      <c r="D61" s="124" t="s">
        <v>45</v>
      </c>
      <c r="E61" s="141">
        <v>1</v>
      </c>
      <c r="F61" s="106">
        <v>0</v>
      </c>
      <c r="G61" s="106">
        <v>0</v>
      </c>
    </row>
    <row r="62" spans="1:7" ht="12.75" x14ac:dyDescent="0.2">
      <c r="A62" s="75">
        <v>4</v>
      </c>
      <c r="B62" s="80" t="s">
        <v>124</v>
      </c>
      <c r="C62" s="91" t="s">
        <v>273</v>
      </c>
      <c r="D62" s="81" t="s">
        <v>126</v>
      </c>
      <c r="E62" s="143">
        <v>1</v>
      </c>
      <c r="F62" s="106">
        <v>0</v>
      </c>
      <c r="G62" s="106">
        <v>0</v>
      </c>
    </row>
    <row r="63" spans="1:7" ht="12.75" x14ac:dyDescent="0.2">
      <c r="A63" s="75">
        <v>5</v>
      </c>
      <c r="B63" s="80" t="s">
        <v>127</v>
      </c>
      <c r="C63" s="91" t="s">
        <v>274</v>
      </c>
      <c r="D63" s="81" t="s">
        <v>35</v>
      </c>
      <c r="E63" s="143">
        <v>1</v>
      </c>
      <c r="F63" s="106">
        <v>0</v>
      </c>
      <c r="G63" s="106">
        <v>0</v>
      </c>
    </row>
    <row r="64" spans="1:7" ht="12.75" x14ac:dyDescent="0.2">
      <c r="A64" s="75">
        <v>6</v>
      </c>
      <c r="B64" s="80" t="s">
        <v>129</v>
      </c>
      <c r="C64" s="91" t="s">
        <v>275</v>
      </c>
      <c r="D64" s="81" t="s">
        <v>22</v>
      </c>
      <c r="E64" s="143">
        <v>1</v>
      </c>
      <c r="F64" s="106">
        <v>0</v>
      </c>
      <c r="G64" s="106">
        <v>0</v>
      </c>
    </row>
    <row r="65" spans="1:7" ht="12.75" x14ac:dyDescent="0.2">
      <c r="A65" s="75">
        <v>7</v>
      </c>
      <c r="B65" s="80" t="s">
        <v>394</v>
      </c>
      <c r="C65" s="91" t="s">
        <v>276</v>
      </c>
      <c r="D65" s="81" t="s">
        <v>133</v>
      </c>
      <c r="E65" s="143">
        <v>1</v>
      </c>
      <c r="F65" s="106">
        <v>0</v>
      </c>
      <c r="G65" s="106">
        <v>0</v>
      </c>
    </row>
    <row r="66" spans="1:7" ht="12.75" x14ac:dyDescent="0.2">
      <c r="A66" s="75">
        <v>8</v>
      </c>
      <c r="B66" s="80" t="s">
        <v>2</v>
      </c>
      <c r="C66" s="91" t="s">
        <v>277</v>
      </c>
      <c r="D66" s="81" t="s">
        <v>135</v>
      </c>
      <c r="E66" s="143">
        <v>1</v>
      </c>
      <c r="F66" s="106">
        <v>0</v>
      </c>
      <c r="G66" s="106">
        <v>0</v>
      </c>
    </row>
    <row r="67" spans="1:7" ht="12.75" x14ac:dyDescent="0.2">
      <c r="A67" s="75">
        <v>9</v>
      </c>
      <c r="B67" s="80" t="s">
        <v>136</v>
      </c>
      <c r="C67" s="91" t="s">
        <v>278</v>
      </c>
      <c r="D67" s="81" t="s">
        <v>37</v>
      </c>
      <c r="E67" s="143">
        <v>2</v>
      </c>
      <c r="F67" s="106">
        <v>0</v>
      </c>
      <c r="G67" s="106">
        <v>0</v>
      </c>
    </row>
    <row r="68" spans="1:7" ht="12.75" x14ac:dyDescent="0.2">
      <c r="A68" s="75">
        <v>10</v>
      </c>
      <c r="B68" s="80" t="s">
        <v>252</v>
      </c>
      <c r="C68" s="91" t="s">
        <v>279</v>
      </c>
      <c r="D68" s="81" t="s">
        <v>139</v>
      </c>
      <c r="E68" s="143">
        <v>1</v>
      </c>
      <c r="F68" s="106">
        <v>0</v>
      </c>
      <c r="G68" s="106">
        <v>0</v>
      </c>
    </row>
    <row r="69" spans="1:7" ht="12.75" x14ac:dyDescent="0.2">
      <c r="A69" s="75">
        <v>11</v>
      </c>
      <c r="B69" s="80" t="s">
        <v>140</v>
      </c>
      <c r="C69" s="91" t="s">
        <v>280</v>
      </c>
      <c r="D69" s="81" t="s">
        <v>22</v>
      </c>
      <c r="E69" s="143">
        <v>1</v>
      </c>
      <c r="F69" s="106">
        <v>0</v>
      </c>
      <c r="G69" s="106">
        <v>0</v>
      </c>
    </row>
    <row r="70" spans="1:7" ht="12.75" x14ac:dyDescent="0.2">
      <c r="A70" s="75">
        <v>12</v>
      </c>
      <c r="B70" s="107" t="s">
        <v>142</v>
      </c>
      <c r="C70" s="91" t="s">
        <v>281</v>
      </c>
      <c r="D70" s="101" t="s">
        <v>22</v>
      </c>
      <c r="E70" s="142">
        <v>1</v>
      </c>
      <c r="F70" s="106">
        <v>0</v>
      </c>
      <c r="G70" s="106">
        <v>0</v>
      </c>
    </row>
    <row r="71" spans="1:7" ht="12.75" x14ac:dyDescent="0.2">
      <c r="A71" s="75">
        <v>13</v>
      </c>
      <c r="B71" s="107" t="s">
        <v>144</v>
      </c>
      <c r="C71" s="91" t="s">
        <v>282</v>
      </c>
      <c r="D71" s="101" t="s">
        <v>68</v>
      </c>
      <c r="E71" s="142">
        <v>1</v>
      </c>
      <c r="F71" s="106">
        <v>0</v>
      </c>
      <c r="G71" s="106">
        <v>0</v>
      </c>
    </row>
    <row r="72" spans="1:7" ht="12.75" x14ac:dyDescent="0.2">
      <c r="A72" s="75">
        <v>14</v>
      </c>
      <c r="B72" s="78" t="s">
        <v>147</v>
      </c>
      <c r="C72" s="91" t="s">
        <v>148</v>
      </c>
      <c r="D72" s="101" t="s">
        <v>139</v>
      </c>
      <c r="E72" s="144">
        <v>1</v>
      </c>
      <c r="F72" s="106">
        <v>0</v>
      </c>
      <c r="G72" s="106">
        <v>0</v>
      </c>
    </row>
    <row r="73" spans="1:7" ht="12.75" x14ac:dyDescent="0.2">
      <c r="A73" s="75">
        <v>15</v>
      </c>
      <c r="B73" s="84" t="s">
        <v>149</v>
      </c>
      <c r="C73" s="91" t="s">
        <v>150</v>
      </c>
      <c r="D73" s="101" t="s">
        <v>22</v>
      </c>
      <c r="E73" s="145">
        <v>1</v>
      </c>
      <c r="F73" s="106">
        <v>0</v>
      </c>
      <c r="G73" s="106">
        <v>0</v>
      </c>
    </row>
    <row r="74" spans="1:7" ht="25.5" x14ac:dyDescent="0.2">
      <c r="A74" s="75">
        <v>16</v>
      </c>
      <c r="B74" s="78" t="s">
        <v>255</v>
      </c>
      <c r="C74" s="152" t="s">
        <v>151</v>
      </c>
      <c r="D74" s="132" t="s">
        <v>22</v>
      </c>
      <c r="E74" s="147">
        <v>1</v>
      </c>
      <c r="F74" s="149">
        <v>0</v>
      </c>
      <c r="G74" s="149">
        <v>0</v>
      </c>
    </row>
    <row r="75" spans="1:7" ht="12.75" x14ac:dyDescent="0.2">
      <c r="A75" s="75">
        <v>17</v>
      </c>
      <c r="B75" s="80" t="s">
        <v>152</v>
      </c>
      <c r="C75" s="91" t="s">
        <v>153</v>
      </c>
      <c r="D75" s="81" t="s">
        <v>35</v>
      </c>
      <c r="E75" s="143">
        <v>1</v>
      </c>
      <c r="F75" s="106">
        <v>0</v>
      </c>
      <c r="G75" s="106">
        <v>0</v>
      </c>
    </row>
    <row r="76" spans="1:7" s="7" customFormat="1" ht="12.75" x14ac:dyDescent="0.2">
      <c r="A76" s="75">
        <v>18</v>
      </c>
      <c r="B76" s="80" t="s">
        <v>154</v>
      </c>
      <c r="C76" s="91" t="s">
        <v>155</v>
      </c>
      <c r="D76" s="81" t="s">
        <v>62</v>
      </c>
      <c r="E76" s="143">
        <v>1</v>
      </c>
      <c r="F76" s="75">
        <v>0</v>
      </c>
      <c r="G76" s="75">
        <v>0</v>
      </c>
    </row>
    <row r="77" spans="1:7" ht="12.75" x14ac:dyDescent="0.2">
      <c r="A77" s="75">
        <v>19</v>
      </c>
      <c r="B77" s="80" t="s">
        <v>156</v>
      </c>
      <c r="C77" s="91" t="s">
        <v>157</v>
      </c>
      <c r="D77" s="81" t="s">
        <v>22</v>
      </c>
      <c r="E77" s="143">
        <v>1</v>
      </c>
      <c r="F77" s="106">
        <v>0</v>
      </c>
      <c r="G77" s="106">
        <v>0</v>
      </c>
    </row>
    <row r="78" spans="1:7" ht="12.75" x14ac:dyDescent="0.2">
      <c r="A78" s="75">
        <v>20</v>
      </c>
      <c r="B78" s="80" t="s">
        <v>158</v>
      </c>
      <c r="C78" s="91" t="s">
        <v>159</v>
      </c>
      <c r="D78" s="81" t="s">
        <v>139</v>
      </c>
      <c r="E78" s="143">
        <v>1</v>
      </c>
      <c r="F78" s="75">
        <v>0</v>
      </c>
      <c r="G78" s="75">
        <v>0</v>
      </c>
    </row>
    <row r="79" spans="1:7" ht="12.75" x14ac:dyDescent="0.2">
      <c r="A79" s="75">
        <v>21</v>
      </c>
      <c r="B79" s="80" t="s">
        <v>160</v>
      </c>
      <c r="C79" s="91" t="s">
        <v>161</v>
      </c>
      <c r="D79" s="81" t="s">
        <v>133</v>
      </c>
      <c r="E79" s="143">
        <v>1</v>
      </c>
      <c r="F79" s="106">
        <v>0</v>
      </c>
      <c r="G79" s="106">
        <v>0</v>
      </c>
    </row>
    <row r="80" spans="1:7" ht="12.75" x14ac:dyDescent="0.2">
      <c r="A80" s="75">
        <v>22</v>
      </c>
      <c r="B80" s="81" t="s">
        <v>162</v>
      </c>
      <c r="C80" s="91" t="s">
        <v>163</v>
      </c>
      <c r="D80" s="81" t="s">
        <v>164</v>
      </c>
      <c r="E80" s="143">
        <v>1</v>
      </c>
      <c r="F80" s="106">
        <v>0</v>
      </c>
      <c r="G80" s="106">
        <v>0</v>
      </c>
    </row>
    <row r="81" spans="1:7" ht="12.75" x14ac:dyDescent="0.2">
      <c r="A81" s="75">
        <v>23</v>
      </c>
      <c r="B81" s="81" t="s">
        <v>383</v>
      </c>
      <c r="C81" s="91" t="s">
        <v>242</v>
      </c>
      <c r="D81" s="81" t="s">
        <v>164</v>
      </c>
      <c r="E81" s="143">
        <v>1</v>
      </c>
      <c r="F81" s="106">
        <v>0</v>
      </c>
      <c r="G81" s="106">
        <v>0</v>
      </c>
    </row>
    <row r="82" spans="1:7" ht="12.75" x14ac:dyDescent="0.2">
      <c r="A82" s="75">
        <v>24</v>
      </c>
      <c r="B82" s="132" t="s">
        <v>261</v>
      </c>
      <c r="C82" s="91" t="s">
        <v>166</v>
      </c>
      <c r="D82" s="81" t="s">
        <v>164</v>
      </c>
      <c r="E82" s="142">
        <v>1</v>
      </c>
      <c r="F82" s="106">
        <v>0</v>
      </c>
      <c r="G82" s="106">
        <v>0</v>
      </c>
    </row>
    <row r="83" spans="1:7" ht="25.5" x14ac:dyDescent="0.2">
      <c r="A83" s="75">
        <v>25</v>
      </c>
      <c r="B83" s="121" t="s">
        <v>167</v>
      </c>
      <c r="C83" s="152" t="s">
        <v>168</v>
      </c>
      <c r="D83" s="132" t="s">
        <v>139</v>
      </c>
      <c r="E83" s="148">
        <v>1</v>
      </c>
      <c r="F83" s="149">
        <v>0</v>
      </c>
      <c r="G83" s="149">
        <v>0</v>
      </c>
    </row>
    <row r="84" spans="1:7" ht="12.75" x14ac:dyDescent="0.2">
      <c r="A84" s="75">
        <v>26</v>
      </c>
      <c r="B84" s="81" t="s">
        <v>169</v>
      </c>
      <c r="C84" s="91" t="s">
        <v>367</v>
      </c>
      <c r="D84" s="81" t="s">
        <v>171</v>
      </c>
      <c r="E84" s="142">
        <v>1</v>
      </c>
      <c r="F84" s="106">
        <v>0</v>
      </c>
      <c r="G84" s="106">
        <v>0</v>
      </c>
    </row>
    <row r="85" spans="1:7" ht="12.75" x14ac:dyDescent="0.2">
      <c r="A85" s="75">
        <v>27</v>
      </c>
      <c r="B85" s="81" t="s">
        <v>235</v>
      </c>
      <c r="C85" s="91" t="s">
        <v>368</v>
      </c>
      <c r="D85" s="81" t="s">
        <v>171</v>
      </c>
      <c r="E85" s="142">
        <v>1</v>
      </c>
      <c r="F85" s="106">
        <v>0</v>
      </c>
      <c r="G85" s="106">
        <v>0</v>
      </c>
    </row>
    <row r="86" spans="1:7" ht="12.75" x14ac:dyDescent="0.2">
      <c r="A86" s="75">
        <v>28</v>
      </c>
      <c r="B86" s="81" t="s">
        <v>412</v>
      </c>
      <c r="C86" s="91" t="s">
        <v>420</v>
      </c>
      <c r="D86" s="81" t="s">
        <v>22</v>
      </c>
      <c r="E86" s="142">
        <v>1</v>
      </c>
      <c r="F86" s="106">
        <v>0</v>
      </c>
      <c r="G86" s="106">
        <v>0</v>
      </c>
    </row>
    <row r="87" spans="1:7" ht="15" x14ac:dyDescent="0.25">
      <c r="A87" s="156">
        <v>28</v>
      </c>
      <c r="B87" s="151" t="s">
        <v>172</v>
      </c>
      <c r="C87" s="138"/>
      <c r="D87" s="138"/>
      <c r="E87" s="135">
        <f>SUM(E59:E86)</f>
        <v>29</v>
      </c>
      <c r="F87" s="135">
        <v>0</v>
      </c>
      <c r="G87" s="135">
        <v>0</v>
      </c>
    </row>
    <row r="88" spans="1:7" ht="12.75" x14ac:dyDescent="0.2">
      <c r="A88" s="18"/>
      <c r="B88" s="46"/>
      <c r="C88" s="82"/>
      <c r="D88" s="75"/>
      <c r="E88" s="46"/>
      <c r="F88" s="46"/>
      <c r="G88" s="46"/>
    </row>
    <row r="89" spans="1:7" ht="47.25" customHeight="1" x14ac:dyDescent="0.2">
      <c r="A89" s="151" t="s">
        <v>5</v>
      </c>
      <c r="B89" s="151" t="s">
        <v>173</v>
      </c>
      <c r="C89" s="5" t="s">
        <v>7</v>
      </c>
      <c r="D89" s="5" t="s">
        <v>8</v>
      </c>
      <c r="E89" s="5" t="s">
        <v>0</v>
      </c>
      <c r="F89" s="5" t="s">
        <v>411</v>
      </c>
      <c r="G89" s="5" t="s">
        <v>10</v>
      </c>
    </row>
    <row r="90" spans="1:7" ht="12.75" x14ac:dyDescent="0.2">
      <c r="A90" s="75">
        <v>1</v>
      </c>
      <c r="B90" s="78" t="s">
        <v>386</v>
      </c>
      <c r="C90" s="126" t="s">
        <v>362</v>
      </c>
      <c r="D90" s="100" t="s">
        <v>62</v>
      </c>
      <c r="E90" s="75">
        <v>1</v>
      </c>
      <c r="F90" s="106">
        <v>0</v>
      </c>
      <c r="G90" s="106">
        <v>0</v>
      </c>
    </row>
    <row r="91" spans="1:7" ht="12.75" x14ac:dyDescent="0.2">
      <c r="A91" s="75">
        <v>2</v>
      </c>
      <c r="B91" s="80" t="s">
        <v>175</v>
      </c>
      <c r="C91" s="126" t="s">
        <v>176</v>
      </c>
      <c r="D91" s="81" t="s">
        <v>43</v>
      </c>
      <c r="E91" s="75">
        <v>1</v>
      </c>
      <c r="F91" s="106">
        <v>0</v>
      </c>
      <c r="G91" s="106">
        <v>0</v>
      </c>
    </row>
    <row r="92" spans="1:7" ht="12.75" x14ac:dyDescent="0.2">
      <c r="A92" s="75">
        <v>3</v>
      </c>
      <c r="B92" s="80" t="s">
        <v>387</v>
      </c>
      <c r="C92" s="126" t="s">
        <v>177</v>
      </c>
      <c r="D92" s="100" t="s">
        <v>126</v>
      </c>
      <c r="E92" s="75">
        <v>1</v>
      </c>
      <c r="F92" s="106">
        <v>0</v>
      </c>
      <c r="G92" s="106">
        <v>0</v>
      </c>
    </row>
    <row r="93" spans="1:7" ht="12.75" x14ac:dyDescent="0.2">
      <c r="A93" s="75">
        <v>4</v>
      </c>
      <c r="B93" s="80" t="s">
        <v>178</v>
      </c>
      <c r="C93" s="126" t="s">
        <v>179</v>
      </c>
      <c r="D93" s="81" t="s">
        <v>14</v>
      </c>
      <c r="E93" s="75">
        <v>1</v>
      </c>
      <c r="F93" s="106">
        <v>0</v>
      </c>
      <c r="G93" s="106">
        <v>0</v>
      </c>
    </row>
    <row r="94" spans="1:7" ht="12.75" x14ac:dyDescent="0.2">
      <c r="A94" s="75">
        <v>5</v>
      </c>
      <c r="B94" s="80" t="s">
        <v>388</v>
      </c>
      <c r="C94" s="126" t="s">
        <v>375</v>
      </c>
      <c r="D94" s="109" t="s">
        <v>181</v>
      </c>
      <c r="E94" s="75">
        <v>1</v>
      </c>
      <c r="F94" s="106">
        <v>0</v>
      </c>
      <c r="G94" s="106">
        <v>0</v>
      </c>
    </row>
    <row r="95" spans="1:7" ht="12.75" x14ac:dyDescent="0.2">
      <c r="A95" s="75">
        <v>6</v>
      </c>
      <c r="B95" s="80" t="s">
        <v>182</v>
      </c>
      <c r="C95" s="126" t="s">
        <v>376</v>
      </c>
      <c r="D95" s="103" t="s">
        <v>181</v>
      </c>
      <c r="E95" s="75">
        <v>1</v>
      </c>
      <c r="F95" s="106">
        <v>0</v>
      </c>
      <c r="G95" s="106">
        <v>0</v>
      </c>
    </row>
    <row r="96" spans="1:7" ht="12.75" x14ac:dyDescent="0.2">
      <c r="A96" s="75">
        <v>7</v>
      </c>
      <c r="B96" s="80" t="s">
        <v>184</v>
      </c>
      <c r="C96" s="126" t="s">
        <v>185</v>
      </c>
      <c r="D96" s="81" t="s">
        <v>181</v>
      </c>
      <c r="E96" s="75">
        <v>1</v>
      </c>
      <c r="F96" s="106">
        <v>0</v>
      </c>
      <c r="G96" s="106">
        <v>0</v>
      </c>
    </row>
    <row r="97" spans="1:8" ht="12.75" x14ac:dyDescent="0.2">
      <c r="A97" s="75">
        <v>8</v>
      </c>
      <c r="B97" s="80" t="s">
        <v>186</v>
      </c>
      <c r="C97" s="126" t="s">
        <v>377</v>
      </c>
      <c r="D97" s="81" t="s">
        <v>188</v>
      </c>
      <c r="E97" s="75">
        <v>1</v>
      </c>
      <c r="F97" s="106">
        <v>0</v>
      </c>
      <c r="G97" s="106">
        <v>0</v>
      </c>
    </row>
    <row r="98" spans="1:8" ht="12.75" x14ac:dyDescent="0.2">
      <c r="A98" s="75">
        <v>9</v>
      </c>
      <c r="B98" s="80" t="s">
        <v>189</v>
      </c>
      <c r="C98" s="126" t="s">
        <v>378</v>
      </c>
      <c r="D98" s="81" t="s">
        <v>181</v>
      </c>
      <c r="E98" s="75">
        <v>1</v>
      </c>
      <c r="F98" s="106">
        <v>0</v>
      </c>
      <c r="G98" s="106">
        <v>0</v>
      </c>
    </row>
    <row r="99" spans="1:8" ht="12.75" x14ac:dyDescent="0.2">
      <c r="A99" s="75">
        <v>10</v>
      </c>
      <c r="B99" s="83" t="s">
        <v>190</v>
      </c>
      <c r="C99" s="126" t="s">
        <v>361</v>
      </c>
      <c r="D99" s="101" t="s">
        <v>20</v>
      </c>
      <c r="E99" s="73">
        <v>1</v>
      </c>
      <c r="F99" s="106">
        <v>0</v>
      </c>
      <c r="G99" s="106">
        <v>0</v>
      </c>
    </row>
    <row r="100" spans="1:8" ht="12.75" x14ac:dyDescent="0.2">
      <c r="A100" s="75">
        <v>11</v>
      </c>
      <c r="B100" s="83" t="s">
        <v>192</v>
      </c>
      <c r="C100" s="126" t="s">
        <v>359</v>
      </c>
      <c r="D100" s="81" t="s">
        <v>43</v>
      </c>
      <c r="E100" s="73">
        <v>1</v>
      </c>
      <c r="F100" s="106">
        <v>0</v>
      </c>
      <c r="G100" s="106">
        <v>0</v>
      </c>
    </row>
    <row r="101" spans="1:8" ht="12.75" x14ac:dyDescent="0.2">
      <c r="A101" s="75">
        <v>12</v>
      </c>
      <c r="B101" s="83" t="s">
        <v>194</v>
      </c>
      <c r="C101" s="126" t="s">
        <v>365</v>
      </c>
      <c r="D101" s="101" t="s">
        <v>20</v>
      </c>
      <c r="E101" s="75">
        <v>1</v>
      </c>
      <c r="F101" s="106">
        <v>0</v>
      </c>
      <c r="G101" s="106">
        <v>0</v>
      </c>
    </row>
    <row r="102" spans="1:8" ht="12.75" x14ac:dyDescent="0.2">
      <c r="A102" s="75">
        <v>13</v>
      </c>
      <c r="B102" s="83" t="s">
        <v>397</v>
      </c>
      <c r="C102" s="91" t="s">
        <v>400</v>
      </c>
      <c r="D102" s="101" t="s">
        <v>45</v>
      </c>
      <c r="E102" s="75">
        <v>1</v>
      </c>
      <c r="F102" s="106">
        <v>0</v>
      </c>
      <c r="G102" s="106">
        <v>0</v>
      </c>
    </row>
    <row r="103" spans="1:8" ht="12.75" x14ac:dyDescent="0.2">
      <c r="A103" s="75">
        <v>14</v>
      </c>
      <c r="B103" s="81" t="s">
        <v>196</v>
      </c>
      <c r="C103" s="126" t="s">
        <v>197</v>
      </c>
      <c r="D103" s="81" t="s">
        <v>181</v>
      </c>
      <c r="E103" s="75">
        <v>1</v>
      </c>
      <c r="F103" s="106">
        <v>0</v>
      </c>
      <c r="G103" s="106">
        <v>0</v>
      </c>
    </row>
    <row r="104" spans="1:8" ht="12.75" x14ac:dyDescent="0.2">
      <c r="A104" s="75">
        <v>15</v>
      </c>
      <c r="B104" s="81" t="s">
        <v>379</v>
      </c>
      <c r="C104" s="126" t="s">
        <v>380</v>
      </c>
      <c r="D104" s="81" t="s">
        <v>381</v>
      </c>
      <c r="E104" s="75">
        <v>1</v>
      </c>
      <c r="F104" s="106">
        <v>0</v>
      </c>
      <c r="G104" s="106">
        <v>0</v>
      </c>
    </row>
    <row r="105" spans="1:8" ht="12.75" x14ac:dyDescent="0.2">
      <c r="A105" s="75">
        <v>16</v>
      </c>
      <c r="B105" s="81" t="s">
        <v>398</v>
      </c>
      <c r="C105" s="126" t="s">
        <v>399</v>
      </c>
      <c r="D105" s="137" t="s">
        <v>402</v>
      </c>
      <c r="E105" s="75">
        <v>1</v>
      </c>
      <c r="F105" s="106">
        <v>0</v>
      </c>
      <c r="G105" s="106">
        <v>0</v>
      </c>
      <c r="H105" s="7"/>
    </row>
    <row r="106" spans="1:8" ht="12.75" x14ac:dyDescent="0.2">
      <c r="A106" s="75">
        <v>17</v>
      </c>
      <c r="B106" s="81" t="s">
        <v>414</v>
      </c>
      <c r="C106" s="126" t="s">
        <v>419</v>
      </c>
      <c r="D106" s="137" t="s">
        <v>181</v>
      </c>
      <c r="E106" s="75">
        <v>1</v>
      </c>
      <c r="F106" s="106">
        <v>0</v>
      </c>
      <c r="G106" s="106">
        <v>0</v>
      </c>
      <c r="H106" s="7"/>
    </row>
    <row r="107" spans="1:8" ht="12.75" x14ac:dyDescent="0.2">
      <c r="A107" s="156">
        <v>17</v>
      </c>
      <c r="B107" s="151" t="s">
        <v>413</v>
      </c>
      <c r="C107" s="156"/>
      <c r="D107" s="151"/>
      <c r="E107" s="153">
        <v>17</v>
      </c>
      <c r="F107" s="153">
        <f>SUM(F90:F105)</f>
        <v>0</v>
      </c>
      <c r="G107" s="153">
        <f>SUM(G90:G105)</f>
        <v>0</v>
      </c>
    </row>
    <row r="108" spans="1:8" customFormat="1" ht="15" x14ac:dyDescent="0.25"/>
    <row r="109" spans="1:8" ht="12.75" x14ac:dyDescent="0.2">
      <c r="A109" s="158">
        <f>A56+A87+A107</f>
        <v>93</v>
      </c>
      <c r="B109" s="51" t="s">
        <v>198</v>
      </c>
      <c r="C109" s="104"/>
      <c r="D109" s="108"/>
      <c r="E109" s="32">
        <f>E56+E87+E107</f>
        <v>617</v>
      </c>
      <c r="F109" s="32">
        <f>F56+F87+F107</f>
        <v>1938</v>
      </c>
      <c r="G109" s="32">
        <f>G56+G87+G107</f>
        <v>129</v>
      </c>
    </row>
    <row r="110" spans="1:8" ht="12.75" x14ac:dyDescent="0.2">
      <c r="A110" s="18"/>
      <c r="B110" s="53"/>
      <c r="C110" s="82"/>
      <c r="D110" s="75"/>
      <c r="E110" s="54"/>
      <c r="F110" s="54"/>
      <c r="G110" s="54"/>
    </row>
    <row r="111" spans="1:8" ht="33.75" x14ac:dyDescent="0.2">
      <c r="A111" s="151" t="s">
        <v>5</v>
      </c>
      <c r="B111" s="157" t="s">
        <v>401</v>
      </c>
      <c r="C111" s="150" t="s">
        <v>7</v>
      </c>
      <c r="D111" s="5" t="s">
        <v>8</v>
      </c>
      <c r="E111" s="5" t="s">
        <v>200</v>
      </c>
      <c r="F111" s="38"/>
      <c r="G111" s="38"/>
    </row>
    <row r="112" spans="1:8" x14ac:dyDescent="0.2">
      <c r="A112" s="56">
        <v>1</v>
      </c>
      <c r="B112" s="2" t="s">
        <v>1</v>
      </c>
      <c r="C112" s="117" t="s">
        <v>54</v>
      </c>
      <c r="D112" s="38" t="s">
        <v>146</v>
      </c>
      <c r="E112" s="70" t="s">
        <v>203</v>
      </c>
      <c r="F112" s="38"/>
      <c r="G112" s="38"/>
    </row>
    <row r="113" spans="1:7" x14ac:dyDescent="0.2">
      <c r="A113" s="56"/>
      <c r="C113" s="117"/>
      <c r="D113" s="38"/>
      <c r="E113" s="70"/>
      <c r="F113" s="38"/>
      <c r="G113" s="38"/>
    </row>
    <row r="114" spans="1:7" ht="15" customHeight="1" x14ac:dyDescent="0.2">
      <c r="A114" s="195" t="s">
        <v>204</v>
      </c>
      <c r="B114" s="195"/>
      <c r="C114" s="195"/>
      <c r="D114" s="195"/>
      <c r="E114" s="195"/>
      <c r="F114" s="195"/>
      <c r="G114" s="195"/>
    </row>
    <row r="115" spans="1:7" ht="15" x14ac:dyDescent="0.25">
      <c r="A115" s="56"/>
      <c r="B115" s="58" t="s">
        <v>205</v>
      </c>
      <c r="C115" s="122"/>
      <c r="D115" s="38"/>
      <c r="E115" s="38"/>
      <c r="F115" s="38"/>
      <c r="G115" s="38"/>
    </row>
    <row r="116" spans="1:7" ht="15" x14ac:dyDescent="0.25">
      <c r="A116" s="57"/>
      <c r="B116" s="2" t="s">
        <v>206</v>
      </c>
      <c r="C116" s="122"/>
      <c r="D116" s="38"/>
      <c r="E116" s="38"/>
      <c r="F116" s="38"/>
      <c r="G116" s="38"/>
    </row>
    <row r="117" spans="1:7" ht="15" x14ac:dyDescent="0.25">
      <c r="A117" s="59" t="s">
        <v>207</v>
      </c>
      <c r="B117" s="7" t="s">
        <v>429</v>
      </c>
      <c r="C117" s="61"/>
      <c r="D117" s="62"/>
      <c r="E117" s="122"/>
      <c r="F117" s="122"/>
      <c r="G117" s="122"/>
    </row>
    <row r="118" spans="1:7" ht="15" x14ac:dyDescent="0.25">
      <c r="A118" s="59" t="s">
        <v>208</v>
      </c>
      <c r="B118" s="2" t="s">
        <v>212</v>
      </c>
      <c r="C118" s="63"/>
      <c r="D118" s="62"/>
      <c r="E118" s="122"/>
      <c r="F118" s="122"/>
      <c r="G118" s="122"/>
    </row>
    <row r="119" spans="1:7" ht="15" x14ac:dyDescent="0.25">
      <c r="A119" s="59" t="s">
        <v>209</v>
      </c>
      <c r="B119" s="2" t="s">
        <v>214</v>
      </c>
      <c r="C119" s="64"/>
      <c r="D119" s="62"/>
      <c r="E119" s="122"/>
      <c r="F119" s="122"/>
      <c r="G119" s="122"/>
    </row>
    <row r="120" spans="1:7" ht="15" x14ac:dyDescent="0.25">
      <c r="A120" s="59" t="s">
        <v>210</v>
      </c>
      <c r="B120" s="2" t="s">
        <v>216</v>
      </c>
      <c r="C120" s="64"/>
      <c r="D120" s="62"/>
      <c r="E120" s="122"/>
      <c r="F120" s="122"/>
      <c r="G120" s="122"/>
    </row>
    <row r="121" spans="1:7" ht="15" x14ac:dyDescent="0.25">
      <c r="A121" s="59" t="s">
        <v>211</v>
      </c>
      <c r="B121" s="65" t="s">
        <v>218</v>
      </c>
      <c r="C121" s="66"/>
      <c r="D121" s="62"/>
      <c r="E121" s="122"/>
      <c r="F121" s="122"/>
      <c r="G121" s="122"/>
    </row>
    <row r="122" spans="1:7" ht="15" x14ac:dyDescent="0.25">
      <c r="A122" s="59" t="s">
        <v>213</v>
      </c>
      <c r="B122" s="65" t="s">
        <v>220</v>
      </c>
      <c r="C122" s="64"/>
      <c r="D122" s="62"/>
      <c r="E122" s="122"/>
      <c r="F122" s="122"/>
      <c r="G122" s="122"/>
    </row>
    <row r="123" spans="1:7" ht="15" x14ac:dyDescent="0.25">
      <c r="A123" s="59" t="s">
        <v>215</v>
      </c>
      <c r="B123" s="7" t="s">
        <v>241</v>
      </c>
      <c r="C123" s="2"/>
      <c r="D123" s="122"/>
      <c r="E123" s="38"/>
      <c r="F123" s="38"/>
      <c r="G123" s="122"/>
    </row>
    <row r="124" spans="1:7" ht="15" x14ac:dyDescent="0.25">
      <c r="A124" s="59" t="s">
        <v>217</v>
      </c>
      <c r="B124" s="7" t="s">
        <v>223</v>
      </c>
      <c r="C124" s="2"/>
      <c r="D124" s="122"/>
      <c r="E124" s="38"/>
      <c r="F124" s="67"/>
      <c r="G124" s="122"/>
    </row>
    <row r="125" spans="1:7" ht="15" x14ac:dyDescent="0.25">
      <c r="A125" s="59" t="s">
        <v>219</v>
      </c>
      <c r="B125" s="68" t="s">
        <v>331</v>
      </c>
      <c r="C125" s="122"/>
      <c r="D125" s="122"/>
      <c r="E125" s="122"/>
      <c r="F125" s="38"/>
      <c r="G125" s="38"/>
    </row>
    <row r="126" spans="1:7" ht="15" x14ac:dyDescent="0.25">
      <c r="A126" s="59" t="s">
        <v>221</v>
      </c>
      <c r="B126" s="2" t="s">
        <v>227</v>
      </c>
      <c r="C126" s="122"/>
      <c r="D126" s="122"/>
      <c r="E126" s="122"/>
      <c r="F126" s="38"/>
      <c r="G126" s="38"/>
    </row>
    <row r="127" spans="1:7" ht="15" x14ac:dyDescent="0.25">
      <c r="A127" s="59" t="s">
        <v>222</v>
      </c>
      <c r="B127" s="7" t="s">
        <v>229</v>
      </c>
      <c r="C127" s="57"/>
      <c r="D127" s="57"/>
      <c r="E127" s="38"/>
      <c r="F127" s="38"/>
      <c r="G127" s="122"/>
    </row>
    <row r="128" spans="1:7" ht="15" x14ac:dyDescent="0.25">
      <c r="A128" s="59" t="s">
        <v>224</v>
      </c>
      <c r="B128" s="7" t="s">
        <v>231</v>
      </c>
      <c r="C128" s="69"/>
      <c r="D128" s="57"/>
      <c r="E128" s="35"/>
      <c r="F128" s="38"/>
      <c r="G128" s="38"/>
    </row>
    <row r="129" spans="1:7" x14ac:dyDescent="0.2">
      <c r="A129" s="59" t="s">
        <v>226</v>
      </c>
      <c r="B129" s="7" t="s">
        <v>240</v>
      </c>
      <c r="C129" s="63"/>
      <c r="D129" s="57"/>
      <c r="E129" s="57"/>
      <c r="F129" s="38"/>
      <c r="G129" s="38"/>
    </row>
    <row r="130" spans="1:7" ht="15" x14ac:dyDescent="0.25">
      <c r="A130" s="59" t="s">
        <v>228</v>
      </c>
      <c r="B130" s="7" t="s">
        <v>234</v>
      </c>
      <c r="C130" s="38"/>
      <c r="D130" s="38"/>
      <c r="E130" s="38"/>
      <c r="F130" s="38"/>
      <c r="G130" s="122"/>
    </row>
    <row r="131" spans="1:7" ht="15" x14ac:dyDescent="0.25">
      <c r="A131" s="123" t="s">
        <v>230</v>
      </c>
      <c r="B131" s="2" t="s">
        <v>247</v>
      </c>
      <c r="C131" s="122"/>
      <c r="D131" s="122"/>
      <c r="E131" s="122"/>
      <c r="F131" s="122"/>
      <c r="G131" s="122"/>
    </row>
    <row r="132" spans="1:7" ht="15" x14ac:dyDescent="0.25">
      <c r="A132" s="123" t="s">
        <v>232</v>
      </c>
      <c r="B132" s="2" t="s">
        <v>248</v>
      </c>
      <c r="C132" s="2"/>
      <c r="D132" s="122"/>
      <c r="E132" s="122"/>
      <c r="F132" s="122"/>
      <c r="G132" s="122"/>
    </row>
    <row r="133" spans="1:7" ht="15" x14ac:dyDescent="0.25">
      <c r="A133" s="59" t="s">
        <v>233</v>
      </c>
      <c r="B133" s="2" t="s">
        <v>236</v>
      </c>
      <c r="C133" s="122"/>
      <c r="D133" s="122"/>
      <c r="E133" s="122"/>
      <c r="F133" s="122"/>
      <c r="G133" s="122"/>
    </row>
    <row r="134" spans="1:7" ht="15" x14ac:dyDescent="0.25">
      <c r="A134" s="59" t="s">
        <v>343</v>
      </c>
      <c r="B134" s="2" t="s">
        <v>345</v>
      </c>
      <c r="C134" s="122"/>
      <c r="D134" s="122"/>
      <c r="E134" s="122"/>
      <c r="F134" s="122"/>
      <c r="G134" s="122"/>
    </row>
    <row r="135" spans="1:7" x14ac:dyDescent="0.2">
      <c r="A135" s="59" t="s">
        <v>321</v>
      </c>
      <c r="B135" s="2" t="s">
        <v>405</v>
      </c>
    </row>
    <row r="136" spans="1:7" x14ac:dyDescent="0.2">
      <c r="A136" s="59"/>
    </row>
  </sheetData>
  <mergeCells count="7">
    <mergeCell ref="B1:G1"/>
    <mergeCell ref="B2:G2"/>
    <mergeCell ref="A114:G114"/>
    <mergeCell ref="B4:G4"/>
    <mergeCell ref="B7:G7"/>
    <mergeCell ref="B8:G8"/>
    <mergeCell ref="B37:G37"/>
  </mergeCells>
  <pageMargins left="0.7" right="0.7" top="0.75" bottom="0.75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136"/>
  <sheetViews>
    <sheetView topLeftCell="A37" workbookViewId="0">
      <selection activeCell="H69" sqref="H69"/>
    </sheetView>
  </sheetViews>
  <sheetFormatPr baseColWidth="10" defaultColWidth="11.42578125" defaultRowHeight="11.25" x14ac:dyDescent="0.2"/>
  <cols>
    <col min="1" max="1" width="5" style="2" customWidth="1"/>
    <col min="2" max="2" width="34.28515625" style="2" customWidth="1"/>
    <col min="3" max="3" width="13.7109375" style="34" customWidth="1"/>
    <col min="4" max="4" width="13.5703125" style="2" customWidth="1"/>
    <col min="5" max="5" width="9.7109375" style="2" bestFit="1" customWidth="1"/>
    <col min="6" max="6" width="6.85546875" style="2" customWidth="1"/>
    <col min="7" max="7" width="8.140625" style="2" customWidth="1"/>
    <col min="8" max="16384" width="11.42578125" style="2"/>
  </cols>
  <sheetData>
    <row r="1" spans="1:8" ht="15" x14ac:dyDescent="0.25">
      <c r="A1" s="1"/>
      <c r="B1" s="194" t="s">
        <v>4</v>
      </c>
      <c r="C1" s="194"/>
      <c r="D1" s="194"/>
      <c r="E1" s="194"/>
      <c r="F1" s="194"/>
      <c r="G1" s="194"/>
      <c r="H1" s="122"/>
    </row>
    <row r="2" spans="1:8" ht="15" x14ac:dyDescent="0.25">
      <c r="A2" s="3"/>
      <c r="B2" s="193" t="s">
        <v>415</v>
      </c>
      <c r="C2" s="193"/>
      <c r="D2" s="193"/>
      <c r="E2" s="193"/>
      <c r="F2" s="193"/>
      <c r="G2" s="193"/>
      <c r="H2" s="122"/>
    </row>
    <row r="3" spans="1:8" ht="47.25" customHeight="1" x14ac:dyDescent="0.25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  <c r="H3" s="122"/>
    </row>
    <row r="4" spans="1:8" ht="15" customHeight="1" x14ac:dyDescent="0.25">
      <c r="A4" s="7"/>
      <c r="B4" s="196" t="s">
        <v>11</v>
      </c>
      <c r="C4" s="196"/>
      <c r="D4" s="196"/>
      <c r="E4" s="196"/>
      <c r="F4" s="196"/>
      <c r="G4" s="196"/>
      <c r="H4" s="122"/>
    </row>
    <row r="5" spans="1:8" ht="12.75" x14ac:dyDescent="0.2">
      <c r="A5" s="75">
        <v>1</v>
      </c>
      <c r="B5" s="84" t="s">
        <v>12</v>
      </c>
      <c r="C5" s="113" t="s">
        <v>13</v>
      </c>
      <c r="D5" s="102" t="s">
        <v>14</v>
      </c>
      <c r="E5" s="145">
        <v>81</v>
      </c>
      <c r="F5" s="143">
        <v>166</v>
      </c>
      <c r="G5" s="143">
        <v>2</v>
      </c>
      <c r="H5" s="128"/>
    </row>
    <row r="6" spans="1:8" ht="12.75" x14ac:dyDescent="0.2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170</v>
      </c>
      <c r="G6" s="75">
        <v>1</v>
      </c>
      <c r="H6" s="128"/>
    </row>
    <row r="7" spans="1:8" ht="15" x14ac:dyDescent="0.25">
      <c r="A7" s="75"/>
      <c r="B7" s="197" t="s">
        <v>17</v>
      </c>
      <c r="C7" s="197"/>
      <c r="D7" s="197"/>
      <c r="E7" s="197"/>
      <c r="F7" s="197"/>
      <c r="G7" s="197"/>
      <c r="H7" s="122"/>
    </row>
    <row r="8" spans="1:8" ht="15" x14ac:dyDescent="0.25">
      <c r="A8" s="75"/>
      <c r="B8" s="198" t="s">
        <v>18</v>
      </c>
      <c r="C8" s="198"/>
      <c r="D8" s="198"/>
      <c r="E8" s="198"/>
      <c r="F8" s="198"/>
      <c r="G8" s="198"/>
      <c r="H8" s="122"/>
    </row>
    <row r="9" spans="1:8" ht="15" x14ac:dyDescent="0.25">
      <c r="A9" s="75">
        <v>1</v>
      </c>
      <c r="B9" s="78" t="s">
        <v>238</v>
      </c>
      <c r="C9" s="113" t="s">
        <v>19</v>
      </c>
      <c r="D9" s="101" t="s">
        <v>20</v>
      </c>
      <c r="E9" s="142">
        <v>5</v>
      </c>
      <c r="F9" s="143">
        <v>0</v>
      </c>
      <c r="G9" s="143">
        <v>0</v>
      </c>
      <c r="H9" s="122"/>
    </row>
    <row r="10" spans="1:8" ht="15" x14ac:dyDescent="0.25">
      <c r="A10" s="75">
        <v>2</v>
      </c>
      <c r="B10" s="78" t="s">
        <v>262</v>
      </c>
      <c r="C10" s="113" t="s">
        <v>21</v>
      </c>
      <c r="D10" s="102" t="s">
        <v>22</v>
      </c>
      <c r="E10" s="141">
        <v>6</v>
      </c>
      <c r="F10" s="147">
        <v>7</v>
      </c>
      <c r="G10" s="147">
        <v>0</v>
      </c>
      <c r="H10" s="122"/>
    </row>
    <row r="11" spans="1:8" ht="15" x14ac:dyDescent="0.25">
      <c r="A11" s="75">
        <v>3</v>
      </c>
      <c r="B11" s="78" t="s">
        <v>249</v>
      </c>
      <c r="C11" s="113" t="s">
        <v>23</v>
      </c>
      <c r="D11" s="101" t="s">
        <v>22</v>
      </c>
      <c r="E11" s="142">
        <v>47</v>
      </c>
      <c r="F11" s="143">
        <v>322</v>
      </c>
      <c r="G11" s="143">
        <v>5</v>
      </c>
      <c r="H11" s="122"/>
    </row>
    <row r="12" spans="1:8" ht="26.25" x14ac:dyDescent="0.25">
      <c r="A12" s="75">
        <v>4</v>
      </c>
      <c r="B12" s="89" t="s">
        <v>24</v>
      </c>
      <c r="C12" s="113" t="s">
        <v>25</v>
      </c>
      <c r="D12" s="101" t="s">
        <v>26</v>
      </c>
      <c r="E12" s="148">
        <v>2</v>
      </c>
      <c r="F12" s="147">
        <v>0</v>
      </c>
      <c r="G12" s="147">
        <v>0</v>
      </c>
      <c r="H12" s="122"/>
    </row>
    <row r="13" spans="1:8" ht="15" x14ac:dyDescent="0.25">
      <c r="A13" s="75">
        <v>5</v>
      </c>
      <c r="B13" s="78" t="s">
        <v>27</v>
      </c>
      <c r="C13" s="113" t="s">
        <v>28</v>
      </c>
      <c r="D13" s="101" t="s">
        <v>29</v>
      </c>
      <c r="E13" s="142">
        <v>17</v>
      </c>
      <c r="F13" s="143">
        <v>22</v>
      </c>
      <c r="G13" s="143">
        <v>0</v>
      </c>
      <c r="H13" s="122"/>
    </row>
    <row r="14" spans="1:8" ht="18" customHeight="1" x14ac:dyDescent="0.25">
      <c r="A14" s="75">
        <v>6</v>
      </c>
      <c r="B14" s="84" t="s">
        <v>244</v>
      </c>
      <c r="C14" s="113" t="s">
        <v>30</v>
      </c>
      <c r="D14" s="101" t="s">
        <v>31</v>
      </c>
      <c r="E14" s="142">
        <v>1</v>
      </c>
      <c r="F14" s="143">
        <v>0</v>
      </c>
      <c r="G14" s="143">
        <v>0</v>
      </c>
      <c r="H14" s="122"/>
    </row>
    <row r="15" spans="1:8" ht="25.5" x14ac:dyDescent="0.25">
      <c r="A15" s="75">
        <v>7</v>
      </c>
      <c r="B15" s="84" t="s">
        <v>270</v>
      </c>
      <c r="C15" s="113" t="s">
        <v>286</v>
      </c>
      <c r="D15" s="101" t="s">
        <v>33</v>
      </c>
      <c r="E15" s="148">
        <v>1</v>
      </c>
      <c r="F15" s="147">
        <v>0</v>
      </c>
      <c r="G15" s="147">
        <v>0</v>
      </c>
      <c r="H15" s="122"/>
    </row>
    <row r="16" spans="1:8" ht="15" x14ac:dyDescent="0.25">
      <c r="A16" s="75">
        <v>8</v>
      </c>
      <c r="B16" s="80" t="s">
        <v>256</v>
      </c>
      <c r="C16" s="113" t="s">
        <v>34</v>
      </c>
      <c r="D16" s="81" t="s">
        <v>35</v>
      </c>
      <c r="E16" s="143">
        <v>4</v>
      </c>
      <c r="F16" s="143">
        <v>4</v>
      </c>
      <c r="G16" s="143">
        <v>1</v>
      </c>
      <c r="H16" s="122"/>
    </row>
    <row r="17" spans="1:7" ht="12.75" x14ac:dyDescent="0.2">
      <c r="A17" s="75">
        <v>9</v>
      </c>
      <c r="B17" s="81" t="s">
        <v>265</v>
      </c>
      <c r="C17" s="113" t="s">
        <v>36</v>
      </c>
      <c r="D17" s="81" t="s">
        <v>37</v>
      </c>
      <c r="E17" s="143">
        <v>1</v>
      </c>
      <c r="F17" s="143">
        <v>0</v>
      </c>
      <c r="G17" s="143">
        <v>0</v>
      </c>
    </row>
    <row r="18" spans="1:7" ht="12.75" x14ac:dyDescent="0.2">
      <c r="A18" s="75">
        <v>10</v>
      </c>
      <c r="B18" s="78" t="s">
        <v>435</v>
      </c>
      <c r="C18" s="113" t="s">
        <v>285</v>
      </c>
      <c r="D18" s="101" t="s">
        <v>40</v>
      </c>
      <c r="E18" s="142">
        <v>1</v>
      </c>
      <c r="F18" s="143">
        <v>0</v>
      </c>
      <c r="G18" s="143">
        <v>0</v>
      </c>
    </row>
    <row r="19" spans="1:7" ht="12.75" x14ac:dyDescent="0.2">
      <c r="A19" s="75">
        <v>11</v>
      </c>
      <c r="B19" s="80" t="s">
        <v>250</v>
      </c>
      <c r="C19" s="113" t="s">
        <v>46</v>
      </c>
      <c r="D19" s="81" t="s">
        <v>35</v>
      </c>
      <c r="E19" s="143">
        <v>23</v>
      </c>
      <c r="F19" s="143">
        <v>30</v>
      </c>
      <c r="G19" s="143">
        <v>6</v>
      </c>
    </row>
    <row r="20" spans="1:7" ht="12.75" x14ac:dyDescent="0.2">
      <c r="A20" s="75">
        <v>12</v>
      </c>
      <c r="B20" s="80" t="s">
        <v>258</v>
      </c>
      <c r="C20" s="113" t="s">
        <v>47</v>
      </c>
      <c r="D20" s="81" t="s">
        <v>31</v>
      </c>
      <c r="E20" s="143">
        <v>6</v>
      </c>
      <c r="F20" s="143">
        <v>3</v>
      </c>
      <c r="G20" s="143">
        <v>0</v>
      </c>
    </row>
    <row r="21" spans="1:7" ht="12.75" x14ac:dyDescent="0.2">
      <c r="A21" s="75">
        <v>13</v>
      </c>
      <c r="B21" s="78" t="s">
        <v>48</v>
      </c>
      <c r="C21" s="113" t="s">
        <v>49</v>
      </c>
      <c r="D21" s="101" t="s">
        <v>50</v>
      </c>
      <c r="E21" s="142">
        <v>3</v>
      </c>
      <c r="F21" s="143">
        <v>0</v>
      </c>
      <c r="G21" s="143">
        <v>0</v>
      </c>
    </row>
    <row r="22" spans="1:7" s="7" customFormat="1" ht="12.75" x14ac:dyDescent="0.2">
      <c r="A22" s="75">
        <v>14</v>
      </c>
      <c r="B22" s="84" t="s">
        <v>384</v>
      </c>
      <c r="C22" s="113" t="s">
        <v>52</v>
      </c>
      <c r="D22" s="101" t="s">
        <v>22</v>
      </c>
      <c r="E22" s="142">
        <v>38</v>
      </c>
      <c r="F22" s="143">
        <v>236</v>
      </c>
      <c r="G22" s="143">
        <v>0</v>
      </c>
    </row>
    <row r="23" spans="1:7" ht="12.75" x14ac:dyDescent="0.2">
      <c r="A23" s="75">
        <v>15</v>
      </c>
      <c r="B23" s="89" t="s">
        <v>53</v>
      </c>
      <c r="C23" s="113" t="s">
        <v>54</v>
      </c>
      <c r="D23" s="101" t="s">
        <v>55</v>
      </c>
      <c r="E23" s="142">
        <v>11</v>
      </c>
      <c r="F23" s="143">
        <v>14</v>
      </c>
      <c r="G23" s="143">
        <v>0</v>
      </c>
    </row>
    <row r="24" spans="1:7" ht="12.75" x14ac:dyDescent="0.2">
      <c r="A24" s="75">
        <v>16</v>
      </c>
      <c r="B24" s="89" t="s">
        <v>416</v>
      </c>
      <c r="C24" s="113" t="s">
        <v>56</v>
      </c>
      <c r="D24" s="101" t="s">
        <v>20</v>
      </c>
      <c r="E24" s="142">
        <v>10</v>
      </c>
      <c r="F24" s="143">
        <v>51</v>
      </c>
      <c r="G24" s="143">
        <v>3</v>
      </c>
    </row>
    <row r="25" spans="1:7" s="7" customFormat="1" ht="12.75" x14ac:dyDescent="0.2">
      <c r="A25" s="75">
        <v>17</v>
      </c>
      <c r="B25" s="80" t="s">
        <v>57</v>
      </c>
      <c r="C25" s="113" t="s">
        <v>58</v>
      </c>
      <c r="D25" s="81" t="s">
        <v>59</v>
      </c>
      <c r="E25" s="143">
        <v>9</v>
      </c>
      <c r="F25" s="143">
        <v>0</v>
      </c>
      <c r="G25" s="143">
        <v>12</v>
      </c>
    </row>
    <row r="26" spans="1:7" s="7" customFormat="1" ht="12.75" x14ac:dyDescent="0.2">
      <c r="A26" s="75">
        <v>18</v>
      </c>
      <c r="B26" s="80" t="s">
        <v>251</v>
      </c>
      <c r="C26" s="113" t="s">
        <v>60</v>
      </c>
      <c r="D26" s="81" t="s">
        <v>37</v>
      </c>
      <c r="E26" s="143">
        <v>2</v>
      </c>
      <c r="F26" s="143">
        <v>0</v>
      </c>
      <c r="G26" s="143">
        <v>0</v>
      </c>
    </row>
    <row r="27" spans="1:7" s="7" customFormat="1" ht="12.75" x14ac:dyDescent="0.2">
      <c r="A27" s="75">
        <v>19</v>
      </c>
      <c r="B27" s="80" t="s">
        <v>61</v>
      </c>
      <c r="C27" s="113" t="s">
        <v>60</v>
      </c>
      <c r="D27" s="81" t="s">
        <v>62</v>
      </c>
      <c r="E27" s="143">
        <v>2</v>
      </c>
      <c r="F27" s="143">
        <v>0</v>
      </c>
      <c r="G27" s="143">
        <v>0</v>
      </c>
    </row>
    <row r="28" spans="1:7" ht="12.75" x14ac:dyDescent="0.2">
      <c r="A28" s="75">
        <v>20</v>
      </c>
      <c r="B28" s="80" t="s">
        <v>260</v>
      </c>
      <c r="C28" s="113" t="s">
        <v>65</v>
      </c>
      <c r="D28" s="103" t="s">
        <v>37</v>
      </c>
      <c r="E28" s="143">
        <v>1</v>
      </c>
      <c r="F28" s="143">
        <v>0</v>
      </c>
      <c r="G28" s="143">
        <v>0</v>
      </c>
    </row>
    <row r="29" spans="1:7" ht="12.75" x14ac:dyDescent="0.2">
      <c r="A29" s="75">
        <v>21</v>
      </c>
      <c r="B29" s="80" t="s">
        <v>66</v>
      </c>
      <c r="C29" s="113" t="s">
        <v>67</v>
      </c>
      <c r="D29" s="103" t="s">
        <v>68</v>
      </c>
      <c r="E29" s="143">
        <v>1</v>
      </c>
      <c r="F29" s="143">
        <v>0</v>
      </c>
      <c r="G29" s="143">
        <v>4</v>
      </c>
    </row>
    <row r="30" spans="1:7" ht="12.75" x14ac:dyDescent="0.2">
      <c r="A30" s="75">
        <v>22</v>
      </c>
      <c r="B30" s="80" t="s">
        <v>263</v>
      </c>
      <c r="C30" s="113" t="s">
        <v>341</v>
      </c>
      <c r="D30" s="103" t="s">
        <v>37</v>
      </c>
      <c r="E30" s="143">
        <v>1</v>
      </c>
      <c r="F30" s="143">
        <v>0</v>
      </c>
      <c r="G30" s="143">
        <v>0</v>
      </c>
    </row>
    <row r="31" spans="1:7" ht="12.75" x14ac:dyDescent="0.2">
      <c r="A31" s="75">
        <v>23</v>
      </c>
      <c r="B31" s="80" t="s">
        <v>70</v>
      </c>
      <c r="C31" s="113" t="s">
        <v>71</v>
      </c>
      <c r="D31" s="81" t="s">
        <v>55</v>
      </c>
      <c r="E31" s="143">
        <v>5</v>
      </c>
      <c r="F31" s="143">
        <v>0</v>
      </c>
      <c r="G31" s="143">
        <v>0</v>
      </c>
    </row>
    <row r="32" spans="1:7" ht="12.75" x14ac:dyDescent="0.2">
      <c r="A32" s="75">
        <v>24</v>
      </c>
      <c r="B32" s="80" t="s">
        <v>72</v>
      </c>
      <c r="C32" s="113" t="s">
        <v>73</v>
      </c>
      <c r="D32" s="81" t="s">
        <v>29</v>
      </c>
      <c r="E32" s="143">
        <v>1</v>
      </c>
      <c r="F32" s="143">
        <v>0</v>
      </c>
      <c r="G32" s="143">
        <v>0</v>
      </c>
    </row>
    <row r="33" spans="1:8" ht="12.75" x14ac:dyDescent="0.2">
      <c r="A33" s="75">
        <v>25</v>
      </c>
      <c r="B33" s="80" t="s">
        <v>74</v>
      </c>
      <c r="C33" s="113" t="s">
        <v>75</v>
      </c>
      <c r="D33" s="81" t="s">
        <v>35</v>
      </c>
      <c r="E33" s="143">
        <v>3</v>
      </c>
      <c r="F33" s="143">
        <v>8</v>
      </c>
      <c r="G33" s="143">
        <v>0</v>
      </c>
    </row>
    <row r="34" spans="1:8" ht="12.75" x14ac:dyDescent="0.2">
      <c r="A34" s="75">
        <v>26</v>
      </c>
      <c r="B34" s="78" t="s">
        <v>76</v>
      </c>
      <c r="C34" s="113" t="s">
        <v>77</v>
      </c>
      <c r="D34" s="103" t="s">
        <v>22</v>
      </c>
      <c r="E34" s="142">
        <v>1</v>
      </c>
      <c r="F34" s="142">
        <v>0</v>
      </c>
      <c r="G34" s="142">
        <v>0</v>
      </c>
    </row>
    <row r="35" spans="1:8" ht="12.75" x14ac:dyDescent="0.2">
      <c r="A35" s="75">
        <v>27</v>
      </c>
      <c r="B35" s="125" t="s">
        <v>78</v>
      </c>
      <c r="C35" s="113" t="s">
        <v>79</v>
      </c>
      <c r="D35" s="81" t="s">
        <v>80</v>
      </c>
      <c r="E35" s="142">
        <v>2</v>
      </c>
      <c r="F35" s="143">
        <v>3</v>
      </c>
      <c r="G35" s="143">
        <v>13</v>
      </c>
    </row>
    <row r="36" spans="1:8" ht="12.75" x14ac:dyDescent="0.2">
      <c r="A36" s="75">
        <v>28</v>
      </c>
      <c r="B36" s="78" t="s">
        <v>81</v>
      </c>
      <c r="C36" s="113" t="s">
        <v>82</v>
      </c>
      <c r="D36" s="102" t="s">
        <v>22</v>
      </c>
      <c r="E36" s="145">
        <v>1</v>
      </c>
      <c r="F36" s="143">
        <v>0</v>
      </c>
      <c r="G36" s="143">
        <v>0</v>
      </c>
    </row>
    <row r="37" spans="1:8" ht="12.75" x14ac:dyDescent="0.2">
      <c r="A37" s="75">
        <v>29</v>
      </c>
      <c r="B37" s="78" t="s">
        <v>417</v>
      </c>
      <c r="C37" s="113" t="s">
        <v>418</v>
      </c>
      <c r="D37" s="102" t="s">
        <v>68</v>
      </c>
      <c r="E37" s="145">
        <v>1</v>
      </c>
      <c r="F37" s="143">
        <v>0</v>
      </c>
      <c r="G37" s="143">
        <v>0</v>
      </c>
    </row>
    <row r="38" spans="1:8" ht="12.75" x14ac:dyDescent="0.2">
      <c r="A38" s="75"/>
      <c r="B38" s="198" t="s">
        <v>83</v>
      </c>
      <c r="C38" s="198"/>
      <c r="D38" s="198"/>
      <c r="E38" s="198"/>
      <c r="F38" s="198"/>
      <c r="G38" s="198"/>
    </row>
    <row r="39" spans="1:8" ht="12.75" x14ac:dyDescent="0.2">
      <c r="A39" s="75">
        <v>1</v>
      </c>
      <c r="B39" s="89" t="s">
        <v>84</v>
      </c>
      <c r="C39" s="95" t="s">
        <v>85</v>
      </c>
      <c r="D39" s="102" t="s">
        <v>14</v>
      </c>
      <c r="E39" s="145">
        <v>69</v>
      </c>
      <c r="F39" s="143">
        <v>534</v>
      </c>
      <c r="G39" s="143">
        <v>22</v>
      </c>
      <c r="H39" s="7"/>
    </row>
    <row r="40" spans="1:8" ht="12.75" x14ac:dyDescent="0.2">
      <c r="A40" s="75">
        <v>2</v>
      </c>
      <c r="B40" s="84" t="s">
        <v>86</v>
      </c>
      <c r="C40" s="95" t="s">
        <v>87</v>
      </c>
      <c r="D40" s="101" t="s">
        <v>14</v>
      </c>
      <c r="E40" s="142">
        <v>7</v>
      </c>
      <c r="F40" s="143">
        <v>10</v>
      </c>
      <c r="G40" s="143">
        <v>4</v>
      </c>
      <c r="H40" s="128"/>
    </row>
    <row r="41" spans="1:8" ht="12.75" x14ac:dyDescent="0.2">
      <c r="A41" s="75">
        <v>3</v>
      </c>
      <c r="B41" s="78" t="s">
        <v>88</v>
      </c>
      <c r="C41" s="95" t="s">
        <v>351</v>
      </c>
      <c r="D41" s="101" t="s">
        <v>14</v>
      </c>
      <c r="E41" s="142">
        <v>13</v>
      </c>
      <c r="F41" s="143">
        <v>27</v>
      </c>
      <c r="G41" s="143">
        <v>5</v>
      </c>
    </row>
    <row r="42" spans="1:8" ht="12.75" x14ac:dyDescent="0.2">
      <c r="A42" s="75">
        <v>4</v>
      </c>
      <c r="B42" s="89" t="s">
        <v>90</v>
      </c>
      <c r="C42" s="95" t="s">
        <v>91</v>
      </c>
      <c r="D42" s="101" t="s">
        <v>14</v>
      </c>
      <c r="E42" s="142">
        <v>27</v>
      </c>
      <c r="F42" s="143">
        <v>70</v>
      </c>
      <c r="G42" s="143">
        <v>4</v>
      </c>
    </row>
    <row r="43" spans="1:8" ht="12.75" x14ac:dyDescent="0.2">
      <c r="A43" s="75">
        <v>5</v>
      </c>
      <c r="B43" s="89" t="s">
        <v>92</v>
      </c>
      <c r="C43" s="95" t="s">
        <v>352</v>
      </c>
      <c r="D43" s="101" t="s">
        <v>14</v>
      </c>
      <c r="E43" s="142">
        <v>4</v>
      </c>
      <c r="F43" s="143">
        <v>7</v>
      </c>
      <c r="G43" s="143">
        <v>0</v>
      </c>
    </row>
    <row r="44" spans="1:8" ht="12.75" x14ac:dyDescent="0.2">
      <c r="A44" s="75">
        <v>6</v>
      </c>
      <c r="B44" s="84" t="s">
        <v>94</v>
      </c>
      <c r="C44" s="95" t="s">
        <v>356</v>
      </c>
      <c r="D44" s="100" t="s">
        <v>14</v>
      </c>
      <c r="E44" s="145">
        <v>4</v>
      </c>
      <c r="F44" s="143">
        <v>2</v>
      </c>
      <c r="G44" s="143">
        <v>0</v>
      </c>
    </row>
    <row r="45" spans="1:8" ht="12.75" x14ac:dyDescent="0.2">
      <c r="A45" s="75">
        <v>7</v>
      </c>
      <c r="B45" s="84" t="s">
        <v>96</v>
      </c>
      <c r="C45" s="95" t="s">
        <v>357</v>
      </c>
      <c r="D45" s="101" t="s">
        <v>14</v>
      </c>
      <c r="E45" s="142">
        <v>27</v>
      </c>
      <c r="F45" s="143">
        <v>48</v>
      </c>
      <c r="G45" s="143">
        <v>10</v>
      </c>
    </row>
    <row r="46" spans="1:8" ht="12.75" x14ac:dyDescent="0.2">
      <c r="A46" s="75">
        <v>8</v>
      </c>
      <c r="B46" s="89" t="s">
        <v>98</v>
      </c>
      <c r="C46" s="95" t="s">
        <v>283</v>
      </c>
      <c r="D46" s="101" t="s">
        <v>14</v>
      </c>
      <c r="E46" s="142">
        <v>34</v>
      </c>
      <c r="F46" s="143">
        <v>110</v>
      </c>
      <c r="G46" s="143">
        <v>21</v>
      </c>
    </row>
    <row r="47" spans="1:8" ht="12.75" x14ac:dyDescent="0.2">
      <c r="A47" s="75">
        <v>9</v>
      </c>
      <c r="B47" s="89" t="s">
        <v>100</v>
      </c>
      <c r="C47" s="95" t="s">
        <v>284</v>
      </c>
      <c r="D47" s="101" t="s">
        <v>14</v>
      </c>
      <c r="E47" s="142">
        <v>12</v>
      </c>
      <c r="F47" s="143">
        <v>26</v>
      </c>
      <c r="G47" s="143">
        <v>1</v>
      </c>
    </row>
    <row r="48" spans="1:8" ht="12.75" x14ac:dyDescent="0.2">
      <c r="A48" s="75">
        <v>10</v>
      </c>
      <c r="B48" s="89" t="s">
        <v>3</v>
      </c>
      <c r="C48" s="95" t="s">
        <v>339</v>
      </c>
      <c r="D48" s="101" t="s">
        <v>14</v>
      </c>
      <c r="E48" s="142">
        <v>1</v>
      </c>
      <c r="F48" s="143">
        <v>0</v>
      </c>
      <c r="G48" s="143">
        <v>0</v>
      </c>
    </row>
    <row r="49" spans="1:7" ht="12.75" x14ac:dyDescent="0.2">
      <c r="A49" s="75">
        <v>11</v>
      </c>
      <c r="B49" s="89" t="s">
        <v>269</v>
      </c>
      <c r="C49" s="95" t="s">
        <v>355</v>
      </c>
      <c r="D49" s="101" t="s">
        <v>14</v>
      </c>
      <c r="E49" s="142">
        <v>5</v>
      </c>
      <c r="F49" s="143">
        <v>2</v>
      </c>
      <c r="G49" s="143">
        <v>5</v>
      </c>
    </row>
    <row r="50" spans="1:7" ht="12.75" x14ac:dyDescent="0.2">
      <c r="A50" s="75">
        <v>12</v>
      </c>
      <c r="B50" s="89" t="s">
        <v>105</v>
      </c>
      <c r="C50" s="95" t="s">
        <v>354</v>
      </c>
      <c r="D50" s="101" t="s">
        <v>14</v>
      </c>
      <c r="E50" s="142">
        <v>5</v>
      </c>
      <c r="F50" s="143">
        <v>40</v>
      </c>
      <c r="G50" s="143">
        <v>1</v>
      </c>
    </row>
    <row r="51" spans="1:7" ht="12.75" x14ac:dyDescent="0.2">
      <c r="A51" s="75">
        <v>13</v>
      </c>
      <c r="B51" s="80" t="s">
        <v>107</v>
      </c>
      <c r="C51" s="95" t="s">
        <v>353</v>
      </c>
      <c r="D51" s="103" t="s">
        <v>14</v>
      </c>
      <c r="E51" s="142">
        <v>6</v>
      </c>
      <c r="F51" s="142">
        <v>15</v>
      </c>
      <c r="G51" s="142">
        <v>1</v>
      </c>
    </row>
    <row r="52" spans="1:7" ht="12.75" x14ac:dyDescent="0.2">
      <c r="A52" s="75">
        <v>14</v>
      </c>
      <c r="B52" s="84" t="s">
        <v>109</v>
      </c>
      <c r="C52" s="95" t="s">
        <v>71</v>
      </c>
      <c r="D52" s="103" t="s">
        <v>14</v>
      </c>
      <c r="E52" s="142">
        <v>4</v>
      </c>
      <c r="F52" s="142">
        <v>0</v>
      </c>
      <c r="G52" s="142">
        <v>0</v>
      </c>
    </row>
    <row r="53" spans="1:7" ht="12.75" x14ac:dyDescent="0.2">
      <c r="A53" s="75">
        <v>15</v>
      </c>
      <c r="B53" s="89" t="s">
        <v>259</v>
      </c>
      <c r="C53" s="95" t="s">
        <v>111</v>
      </c>
      <c r="D53" s="103" t="s">
        <v>14</v>
      </c>
      <c r="E53" s="142">
        <v>5</v>
      </c>
      <c r="F53" s="142">
        <v>6</v>
      </c>
      <c r="G53" s="142">
        <v>0</v>
      </c>
    </row>
    <row r="54" spans="1:7" ht="12.75" x14ac:dyDescent="0.2">
      <c r="A54" s="75">
        <v>16</v>
      </c>
      <c r="B54" s="89" t="s">
        <v>112</v>
      </c>
      <c r="C54" s="95" t="s">
        <v>113</v>
      </c>
      <c r="D54" s="103" t="s">
        <v>14</v>
      </c>
      <c r="E54" s="142">
        <v>1</v>
      </c>
      <c r="F54" s="142">
        <v>0</v>
      </c>
      <c r="G54" s="142">
        <v>4</v>
      </c>
    </row>
    <row r="55" spans="1:7" ht="12.75" x14ac:dyDescent="0.2">
      <c r="A55" s="75">
        <v>17</v>
      </c>
      <c r="B55" s="89" t="s">
        <v>114</v>
      </c>
      <c r="C55" s="95" t="s">
        <v>115</v>
      </c>
      <c r="D55" s="103" t="s">
        <v>14</v>
      </c>
      <c r="E55" s="142">
        <v>5</v>
      </c>
      <c r="F55" s="142">
        <v>3</v>
      </c>
      <c r="G55" s="142">
        <v>0</v>
      </c>
    </row>
    <row r="56" spans="1:7" ht="12.75" x14ac:dyDescent="0.2">
      <c r="A56" s="75">
        <v>18</v>
      </c>
      <c r="B56" s="78" t="s">
        <v>350</v>
      </c>
      <c r="C56" s="95" t="s">
        <v>358</v>
      </c>
      <c r="D56" s="103" t="s">
        <v>14</v>
      </c>
      <c r="E56" s="142">
        <v>2</v>
      </c>
      <c r="F56" s="142">
        <v>2</v>
      </c>
      <c r="G56" s="142">
        <v>1</v>
      </c>
    </row>
    <row r="57" spans="1:7" ht="15" x14ac:dyDescent="0.25">
      <c r="A57" s="156">
        <f>A6+A37+A56</f>
        <v>49</v>
      </c>
      <c r="B57" s="151" t="s">
        <v>116</v>
      </c>
      <c r="C57" s="138"/>
      <c r="D57" s="139"/>
      <c r="E57" s="140">
        <f>SUM(E5:E56)</f>
        <v>572</v>
      </c>
      <c r="F57" s="140">
        <f>SUM(F5:F56)</f>
        <v>1938</v>
      </c>
      <c r="G57" s="140">
        <f>SUM(G5:G56)</f>
        <v>126</v>
      </c>
    </row>
    <row r="58" spans="1:7" s="122" customFormat="1" ht="15" x14ac:dyDescent="0.25"/>
    <row r="59" spans="1:7" ht="46.5" customHeight="1" x14ac:dyDescent="0.2">
      <c r="A59" s="151" t="s">
        <v>5</v>
      </c>
      <c r="B59" s="151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2.75" x14ac:dyDescent="0.2">
      <c r="A60" s="75">
        <v>1</v>
      </c>
      <c r="B60" s="84" t="s">
        <v>119</v>
      </c>
      <c r="C60" s="91" t="s">
        <v>120</v>
      </c>
      <c r="D60" s="124" t="s">
        <v>22</v>
      </c>
      <c r="E60" s="141">
        <v>1</v>
      </c>
      <c r="F60" s="76">
        <v>0</v>
      </c>
      <c r="G60" s="76">
        <v>0</v>
      </c>
    </row>
    <row r="61" spans="1:7" ht="12.75" x14ac:dyDescent="0.2">
      <c r="A61" s="75">
        <v>2</v>
      </c>
      <c r="B61" s="84" t="s">
        <v>246</v>
      </c>
      <c r="C61" s="91" t="s">
        <v>271</v>
      </c>
      <c r="D61" s="101" t="s">
        <v>22</v>
      </c>
      <c r="E61" s="142">
        <v>1</v>
      </c>
      <c r="F61" s="106">
        <v>0</v>
      </c>
      <c r="G61" s="106">
        <v>0</v>
      </c>
    </row>
    <row r="62" spans="1:7" ht="12.75" x14ac:dyDescent="0.2">
      <c r="A62" s="75">
        <v>3</v>
      </c>
      <c r="B62" s="84" t="s">
        <v>122</v>
      </c>
      <c r="C62" s="91" t="s">
        <v>272</v>
      </c>
      <c r="D62" s="124" t="s">
        <v>45</v>
      </c>
      <c r="E62" s="141">
        <v>1</v>
      </c>
      <c r="F62" s="106">
        <v>0</v>
      </c>
      <c r="G62" s="106">
        <v>0</v>
      </c>
    </row>
    <row r="63" spans="1:7" ht="12.75" x14ac:dyDescent="0.2">
      <c r="A63" s="75">
        <v>4</v>
      </c>
      <c r="B63" s="80" t="s">
        <v>124</v>
      </c>
      <c r="C63" s="91" t="s">
        <v>273</v>
      </c>
      <c r="D63" s="81" t="s">
        <v>126</v>
      </c>
      <c r="E63" s="143">
        <v>1</v>
      </c>
      <c r="F63" s="106">
        <v>0</v>
      </c>
      <c r="G63" s="106">
        <v>0</v>
      </c>
    </row>
    <row r="64" spans="1:7" ht="12.75" x14ac:dyDescent="0.2">
      <c r="A64" s="75">
        <v>5</v>
      </c>
      <c r="B64" s="80" t="s">
        <v>127</v>
      </c>
      <c r="C64" s="91" t="s">
        <v>274</v>
      </c>
      <c r="D64" s="81" t="s">
        <v>35</v>
      </c>
      <c r="E64" s="143">
        <v>1</v>
      </c>
      <c r="F64" s="106">
        <v>0</v>
      </c>
      <c r="G64" s="106">
        <v>0</v>
      </c>
    </row>
    <row r="65" spans="1:7" ht="12.75" x14ac:dyDescent="0.2">
      <c r="A65" s="75">
        <v>6</v>
      </c>
      <c r="B65" s="80" t="s">
        <v>129</v>
      </c>
      <c r="C65" s="91" t="s">
        <v>275</v>
      </c>
      <c r="D65" s="81" t="s">
        <v>22</v>
      </c>
      <c r="E65" s="143">
        <v>1</v>
      </c>
      <c r="F65" s="106">
        <v>0</v>
      </c>
      <c r="G65" s="106">
        <v>0</v>
      </c>
    </row>
    <row r="66" spans="1:7" ht="12.75" x14ac:dyDescent="0.2">
      <c r="A66" s="75">
        <v>7</v>
      </c>
      <c r="B66" s="80" t="s">
        <v>394</v>
      </c>
      <c r="C66" s="91" t="s">
        <v>276</v>
      </c>
      <c r="D66" s="81" t="s">
        <v>133</v>
      </c>
      <c r="E66" s="143">
        <v>1</v>
      </c>
      <c r="F66" s="106">
        <v>0</v>
      </c>
      <c r="G66" s="106">
        <v>0</v>
      </c>
    </row>
    <row r="67" spans="1:7" ht="12.75" x14ac:dyDescent="0.2">
      <c r="A67" s="75">
        <v>8</v>
      </c>
      <c r="B67" s="80" t="s">
        <v>2</v>
      </c>
      <c r="C67" s="91" t="s">
        <v>277</v>
      </c>
      <c r="D67" s="81" t="s">
        <v>135</v>
      </c>
      <c r="E67" s="143">
        <v>1</v>
      </c>
      <c r="F67" s="106">
        <v>0</v>
      </c>
      <c r="G67" s="106">
        <v>0</v>
      </c>
    </row>
    <row r="68" spans="1:7" ht="12.75" x14ac:dyDescent="0.2">
      <c r="A68" s="75">
        <v>9</v>
      </c>
      <c r="B68" s="80" t="s">
        <v>136</v>
      </c>
      <c r="C68" s="91" t="s">
        <v>278</v>
      </c>
      <c r="D68" s="81" t="s">
        <v>37</v>
      </c>
      <c r="E68" s="143">
        <v>2</v>
      </c>
      <c r="F68" s="106">
        <v>0</v>
      </c>
      <c r="G68" s="106">
        <v>0</v>
      </c>
    </row>
    <row r="69" spans="1:7" ht="12.75" x14ac:dyDescent="0.2">
      <c r="A69" s="75">
        <v>10</v>
      </c>
      <c r="B69" s="80" t="s">
        <v>252</v>
      </c>
      <c r="C69" s="91" t="s">
        <v>279</v>
      </c>
      <c r="D69" s="81" t="s">
        <v>139</v>
      </c>
      <c r="E69" s="143">
        <v>1</v>
      </c>
      <c r="F69" s="106">
        <v>0</v>
      </c>
      <c r="G69" s="106">
        <v>0</v>
      </c>
    </row>
    <row r="70" spans="1:7" ht="12.75" x14ac:dyDescent="0.2">
      <c r="A70" s="75">
        <v>11</v>
      </c>
      <c r="B70" s="80" t="s">
        <v>140</v>
      </c>
      <c r="C70" s="91" t="s">
        <v>280</v>
      </c>
      <c r="D70" s="81" t="s">
        <v>22</v>
      </c>
      <c r="E70" s="143">
        <v>1</v>
      </c>
      <c r="F70" s="106">
        <v>0</v>
      </c>
      <c r="G70" s="106">
        <v>0</v>
      </c>
    </row>
    <row r="71" spans="1:7" ht="12.75" x14ac:dyDescent="0.2">
      <c r="A71" s="75">
        <v>12</v>
      </c>
      <c r="B71" s="107" t="s">
        <v>142</v>
      </c>
      <c r="C71" s="91" t="s">
        <v>281</v>
      </c>
      <c r="D71" s="101" t="s">
        <v>22</v>
      </c>
      <c r="E71" s="142">
        <v>1</v>
      </c>
      <c r="F71" s="106">
        <v>0</v>
      </c>
      <c r="G71" s="106">
        <v>0</v>
      </c>
    </row>
    <row r="72" spans="1:7" ht="12.75" x14ac:dyDescent="0.2">
      <c r="A72" s="75">
        <v>13</v>
      </c>
      <c r="B72" s="107" t="s">
        <v>144</v>
      </c>
      <c r="C72" s="91" t="s">
        <v>282</v>
      </c>
      <c r="D72" s="101" t="s">
        <v>68</v>
      </c>
      <c r="E72" s="142">
        <v>1</v>
      </c>
      <c r="F72" s="106">
        <v>0</v>
      </c>
      <c r="G72" s="106">
        <v>0</v>
      </c>
    </row>
    <row r="73" spans="1:7" ht="12.75" x14ac:dyDescent="0.2">
      <c r="A73" s="75">
        <v>14</v>
      </c>
      <c r="B73" s="78" t="s">
        <v>147</v>
      </c>
      <c r="C73" s="91" t="s">
        <v>148</v>
      </c>
      <c r="D73" s="101" t="s">
        <v>139</v>
      </c>
      <c r="E73" s="144">
        <v>1</v>
      </c>
      <c r="F73" s="106">
        <v>0</v>
      </c>
      <c r="G73" s="106">
        <v>0</v>
      </c>
    </row>
    <row r="74" spans="1:7" ht="12.75" x14ac:dyDescent="0.2">
      <c r="A74" s="75">
        <v>15</v>
      </c>
      <c r="B74" s="84" t="s">
        <v>149</v>
      </c>
      <c r="C74" s="91" t="s">
        <v>150</v>
      </c>
      <c r="D74" s="101" t="s">
        <v>22</v>
      </c>
      <c r="E74" s="145">
        <v>1</v>
      </c>
      <c r="F74" s="106">
        <v>0</v>
      </c>
      <c r="G74" s="106">
        <v>0</v>
      </c>
    </row>
    <row r="75" spans="1:7" ht="25.5" x14ac:dyDescent="0.2">
      <c r="A75" s="75">
        <v>16</v>
      </c>
      <c r="B75" s="78" t="s">
        <v>255</v>
      </c>
      <c r="C75" s="152" t="s">
        <v>151</v>
      </c>
      <c r="D75" s="132" t="s">
        <v>22</v>
      </c>
      <c r="E75" s="147">
        <v>1</v>
      </c>
      <c r="F75" s="149">
        <v>0</v>
      </c>
      <c r="G75" s="149">
        <v>0</v>
      </c>
    </row>
    <row r="76" spans="1:7" ht="12.75" x14ac:dyDescent="0.2">
      <c r="A76" s="75">
        <v>17</v>
      </c>
      <c r="B76" s="80" t="s">
        <v>154</v>
      </c>
      <c r="C76" s="91" t="s">
        <v>155</v>
      </c>
      <c r="D76" s="81" t="s">
        <v>62</v>
      </c>
      <c r="E76" s="143">
        <v>1</v>
      </c>
      <c r="F76" s="106">
        <v>0</v>
      </c>
      <c r="G76" s="106">
        <v>0</v>
      </c>
    </row>
    <row r="77" spans="1:7" ht="12.75" x14ac:dyDescent="0.2">
      <c r="A77" s="75">
        <v>18</v>
      </c>
      <c r="B77" s="80" t="s">
        <v>156</v>
      </c>
      <c r="C77" s="91" t="s">
        <v>157</v>
      </c>
      <c r="D77" s="81" t="s">
        <v>22</v>
      </c>
      <c r="E77" s="143">
        <v>1</v>
      </c>
      <c r="F77" s="106">
        <v>0</v>
      </c>
      <c r="G77" s="106">
        <v>0</v>
      </c>
    </row>
    <row r="78" spans="1:7" ht="12.75" x14ac:dyDescent="0.2">
      <c r="A78" s="75">
        <v>19</v>
      </c>
      <c r="B78" s="80" t="s">
        <v>158</v>
      </c>
      <c r="C78" s="91" t="s">
        <v>159</v>
      </c>
      <c r="D78" s="81" t="s">
        <v>139</v>
      </c>
      <c r="E78" s="143">
        <v>1</v>
      </c>
      <c r="F78" s="75">
        <v>0</v>
      </c>
      <c r="G78" s="75">
        <v>0</v>
      </c>
    </row>
    <row r="79" spans="1:7" ht="12.75" x14ac:dyDescent="0.2">
      <c r="A79" s="75">
        <v>20</v>
      </c>
      <c r="B79" s="80" t="s">
        <v>160</v>
      </c>
      <c r="C79" s="91" t="s">
        <v>161</v>
      </c>
      <c r="D79" s="81" t="s">
        <v>133</v>
      </c>
      <c r="E79" s="143">
        <v>1</v>
      </c>
      <c r="F79" s="106">
        <v>0</v>
      </c>
      <c r="G79" s="106">
        <v>0</v>
      </c>
    </row>
    <row r="80" spans="1:7" ht="12.75" x14ac:dyDescent="0.2">
      <c r="A80" s="75">
        <v>21</v>
      </c>
      <c r="B80" s="81" t="s">
        <v>162</v>
      </c>
      <c r="C80" s="91" t="s">
        <v>163</v>
      </c>
      <c r="D80" s="81" t="s">
        <v>164</v>
      </c>
      <c r="E80" s="143">
        <v>1</v>
      </c>
      <c r="F80" s="106">
        <v>0</v>
      </c>
      <c r="G80" s="106">
        <v>0</v>
      </c>
    </row>
    <row r="81" spans="1:7" ht="12.75" x14ac:dyDescent="0.2">
      <c r="A81" s="75">
        <v>22</v>
      </c>
      <c r="B81" s="81" t="s">
        <v>383</v>
      </c>
      <c r="C81" s="91" t="s">
        <v>242</v>
      </c>
      <c r="D81" s="81" t="s">
        <v>164</v>
      </c>
      <c r="E81" s="143">
        <v>1</v>
      </c>
      <c r="F81" s="106">
        <v>0</v>
      </c>
      <c r="G81" s="106">
        <v>0</v>
      </c>
    </row>
    <row r="82" spans="1:7" ht="12.75" x14ac:dyDescent="0.2">
      <c r="A82" s="75">
        <v>23</v>
      </c>
      <c r="B82" s="132" t="s">
        <v>261</v>
      </c>
      <c r="C82" s="91" t="s">
        <v>166</v>
      </c>
      <c r="D82" s="81" t="s">
        <v>164</v>
      </c>
      <c r="E82" s="142">
        <v>1</v>
      </c>
      <c r="F82" s="106">
        <v>0</v>
      </c>
      <c r="G82" s="106">
        <v>0</v>
      </c>
    </row>
    <row r="83" spans="1:7" ht="25.5" x14ac:dyDescent="0.2">
      <c r="A83" s="75">
        <v>24</v>
      </c>
      <c r="B83" s="121" t="s">
        <v>167</v>
      </c>
      <c r="C83" s="152" t="s">
        <v>168</v>
      </c>
      <c r="D83" s="132" t="s">
        <v>139</v>
      </c>
      <c r="E83" s="148">
        <v>1</v>
      </c>
      <c r="F83" s="149">
        <v>0</v>
      </c>
      <c r="G83" s="149">
        <v>0</v>
      </c>
    </row>
    <row r="84" spans="1:7" ht="12.75" x14ac:dyDescent="0.2">
      <c r="A84" s="75">
        <v>25</v>
      </c>
      <c r="B84" s="81" t="s">
        <v>169</v>
      </c>
      <c r="C84" s="91" t="s">
        <v>367</v>
      </c>
      <c r="D84" s="81" t="s">
        <v>171</v>
      </c>
      <c r="E84" s="142">
        <v>1</v>
      </c>
      <c r="F84" s="106">
        <v>0</v>
      </c>
      <c r="G84" s="106">
        <v>0</v>
      </c>
    </row>
    <row r="85" spans="1:7" ht="12.75" x14ac:dyDescent="0.2">
      <c r="A85" s="75">
        <v>26</v>
      </c>
      <c r="B85" s="81" t="s">
        <v>235</v>
      </c>
      <c r="C85" s="91" t="s">
        <v>368</v>
      </c>
      <c r="D85" s="81" t="s">
        <v>171</v>
      </c>
      <c r="E85" s="142">
        <v>1</v>
      </c>
      <c r="F85" s="106">
        <v>0</v>
      </c>
      <c r="G85" s="106">
        <v>0</v>
      </c>
    </row>
    <row r="86" spans="1:7" ht="12.75" x14ac:dyDescent="0.2">
      <c r="A86" s="75">
        <v>27</v>
      </c>
      <c r="B86" s="81" t="s">
        <v>412</v>
      </c>
      <c r="C86" s="91" t="s">
        <v>420</v>
      </c>
      <c r="D86" s="81" t="s">
        <v>22</v>
      </c>
      <c r="E86" s="142">
        <v>1</v>
      </c>
      <c r="F86" s="106">
        <v>0</v>
      </c>
      <c r="G86" s="106">
        <v>0</v>
      </c>
    </row>
    <row r="87" spans="1:7" ht="15" x14ac:dyDescent="0.25">
      <c r="A87" s="156">
        <v>27</v>
      </c>
      <c r="B87" s="151" t="s">
        <v>172</v>
      </c>
      <c r="C87" s="138"/>
      <c r="D87" s="138"/>
      <c r="E87" s="135">
        <f>SUM(E60:E86)</f>
        <v>28</v>
      </c>
      <c r="F87" s="135">
        <v>0</v>
      </c>
      <c r="G87" s="135">
        <v>0</v>
      </c>
    </row>
    <row r="88" spans="1:7" ht="12.75" x14ac:dyDescent="0.2">
      <c r="A88" s="18"/>
      <c r="B88" s="46"/>
      <c r="C88" s="82"/>
      <c r="D88" s="75"/>
      <c r="E88" s="46"/>
      <c r="F88" s="46"/>
      <c r="G88" s="46"/>
    </row>
    <row r="89" spans="1:7" ht="47.25" customHeight="1" x14ac:dyDescent="0.2">
      <c r="A89" s="151" t="s">
        <v>5</v>
      </c>
      <c r="B89" s="151" t="s">
        <v>173</v>
      </c>
      <c r="C89" s="5" t="s">
        <v>7</v>
      </c>
      <c r="D89" s="5" t="s">
        <v>8</v>
      </c>
      <c r="E89" s="5" t="s">
        <v>0</v>
      </c>
      <c r="F89" s="5" t="s">
        <v>411</v>
      </c>
      <c r="G89" s="5" t="s">
        <v>10</v>
      </c>
    </row>
    <row r="90" spans="1:7" ht="12.75" x14ac:dyDescent="0.2">
      <c r="A90" s="75">
        <v>1</v>
      </c>
      <c r="B90" s="78" t="s">
        <v>386</v>
      </c>
      <c r="C90" s="126" t="s">
        <v>362</v>
      </c>
      <c r="D90" s="100" t="s">
        <v>62</v>
      </c>
      <c r="E90" s="75">
        <v>1</v>
      </c>
      <c r="F90" s="106">
        <v>0</v>
      </c>
      <c r="G90" s="106">
        <v>0</v>
      </c>
    </row>
    <row r="91" spans="1:7" ht="12.75" x14ac:dyDescent="0.2">
      <c r="A91" s="75">
        <v>2</v>
      </c>
      <c r="B91" s="80" t="s">
        <v>175</v>
      </c>
      <c r="C91" s="126" t="s">
        <v>176</v>
      </c>
      <c r="D91" s="81" t="s">
        <v>43</v>
      </c>
      <c r="E91" s="75">
        <v>1</v>
      </c>
      <c r="F91" s="106">
        <v>0</v>
      </c>
      <c r="G91" s="106">
        <v>0</v>
      </c>
    </row>
    <row r="92" spans="1:7" ht="12.75" x14ac:dyDescent="0.2">
      <c r="A92" s="75">
        <v>3</v>
      </c>
      <c r="B92" s="80" t="s">
        <v>387</v>
      </c>
      <c r="C92" s="126" t="s">
        <v>177</v>
      </c>
      <c r="D92" s="100" t="s">
        <v>126</v>
      </c>
      <c r="E92" s="75">
        <v>1</v>
      </c>
      <c r="F92" s="106">
        <v>0</v>
      </c>
      <c r="G92" s="106">
        <v>0</v>
      </c>
    </row>
    <row r="93" spans="1:7" ht="12.75" x14ac:dyDescent="0.2">
      <c r="A93" s="75">
        <v>4</v>
      </c>
      <c r="B93" s="80" t="s">
        <v>178</v>
      </c>
      <c r="C93" s="126" t="s">
        <v>179</v>
      </c>
      <c r="D93" s="81" t="s">
        <v>14</v>
      </c>
      <c r="E93" s="75">
        <v>1</v>
      </c>
      <c r="F93" s="106">
        <v>0</v>
      </c>
      <c r="G93" s="106">
        <v>0</v>
      </c>
    </row>
    <row r="94" spans="1:7" ht="12.75" x14ac:dyDescent="0.2">
      <c r="A94" s="75">
        <v>5</v>
      </c>
      <c r="B94" s="80" t="s">
        <v>388</v>
      </c>
      <c r="C94" s="126" t="s">
        <v>375</v>
      </c>
      <c r="D94" s="109" t="s">
        <v>181</v>
      </c>
      <c r="E94" s="75">
        <v>1</v>
      </c>
      <c r="F94" s="106">
        <v>0</v>
      </c>
      <c r="G94" s="106">
        <v>0</v>
      </c>
    </row>
    <row r="95" spans="1:7" ht="12.75" x14ac:dyDescent="0.2">
      <c r="A95" s="75">
        <v>6</v>
      </c>
      <c r="B95" s="80" t="s">
        <v>182</v>
      </c>
      <c r="C95" s="126" t="s">
        <v>376</v>
      </c>
      <c r="D95" s="103" t="s">
        <v>181</v>
      </c>
      <c r="E95" s="75">
        <v>1</v>
      </c>
      <c r="F95" s="106">
        <v>0</v>
      </c>
      <c r="G95" s="106">
        <v>0</v>
      </c>
    </row>
    <row r="96" spans="1:7" ht="12.75" x14ac:dyDescent="0.2">
      <c r="A96" s="75">
        <v>7</v>
      </c>
      <c r="B96" s="80" t="s">
        <v>184</v>
      </c>
      <c r="C96" s="126" t="s">
        <v>185</v>
      </c>
      <c r="D96" s="81" t="s">
        <v>181</v>
      </c>
      <c r="E96" s="75">
        <v>1</v>
      </c>
      <c r="F96" s="106">
        <v>0</v>
      </c>
      <c r="G96" s="106">
        <v>0</v>
      </c>
    </row>
    <row r="97" spans="1:8" ht="12.75" x14ac:dyDescent="0.2">
      <c r="A97" s="75">
        <v>8</v>
      </c>
      <c r="B97" s="80" t="s">
        <v>186</v>
      </c>
      <c r="C97" s="126" t="s">
        <v>377</v>
      </c>
      <c r="D97" s="81" t="s">
        <v>188</v>
      </c>
      <c r="E97" s="75">
        <v>1</v>
      </c>
      <c r="F97" s="106">
        <v>0</v>
      </c>
      <c r="G97" s="106">
        <v>0</v>
      </c>
    </row>
    <row r="98" spans="1:8" ht="12.75" x14ac:dyDescent="0.2">
      <c r="A98" s="75">
        <v>9</v>
      </c>
      <c r="B98" s="80" t="s">
        <v>189</v>
      </c>
      <c r="C98" s="126" t="s">
        <v>378</v>
      </c>
      <c r="D98" s="81" t="s">
        <v>181</v>
      </c>
      <c r="E98" s="75">
        <v>1</v>
      </c>
      <c r="F98" s="106">
        <v>0</v>
      </c>
      <c r="G98" s="106">
        <v>0</v>
      </c>
    </row>
    <row r="99" spans="1:8" ht="12.75" x14ac:dyDescent="0.2">
      <c r="A99" s="75">
        <v>10</v>
      </c>
      <c r="B99" s="83" t="s">
        <v>190</v>
      </c>
      <c r="C99" s="126" t="s">
        <v>361</v>
      </c>
      <c r="D99" s="101" t="s">
        <v>20</v>
      </c>
      <c r="E99" s="73">
        <v>1</v>
      </c>
      <c r="F99" s="106">
        <v>0</v>
      </c>
      <c r="G99" s="106">
        <v>0</v>
      </c>
    </row>
    <row r="100" spans="1:8" ht="12.75" x14ac:dyDescent="0.2">
      <c r="A100" s="75">
        <v>11</v>
      </c>
      <c r="B100" s="83" t="s">
        <v>192</v>
      </c>
      <c r="C100" s="126" t="s">
        <v>359</v>
      </c>
      <c r="D100" s="81" t="s">
        <v>43</v>
      </c>
      <c r="E100" s="73">
        <v>1</v>
      </c>
      <c r="F100" s="106">
        <v>0</v>
      </c>
      <c r="G100" s="106">
        <v>0</v>
      </c>
    </row>
    <row r="101" spans="1:8" ht="12.75" x14ac:dyDescent="0.2">
      <c r="A101" s="75">
        <v>12</v>
      </c>
      <c r="B101" s="83" t="s">
        <v>194</v>
      </c>
      <c r="C101" s="126" t="s">
        <v>365</v>
      </c>
      <c r="D101" s="101" t="s">
        <v>20</v>
      </c>
      <c r="E101" s="75">
        <v>1</v>
      </c>
      <c r="F101" s="106">
        <v>0</v>
      </c>
      <c r="G101" s="106">
        <v>0</v>
      </c>
    </row>
    <row r="102" spans="1:8" ht="12.75" x14ac:dyDescent="0.2">
      <c r="A102" s="75">
        <v>13</v>
      </c>
      <c r="B102" s="83" t="s">
        <v>397</v>
      </c>
      <c r="C102" s="91" t="s">
        <v>400</v>
      </c>
      <c r="D102" s="101" t="s">
        <v>45</v>
      </c>
      <c r="E102" s="75">
        <v>1</v>
      </c>
      <c r="F102" s="106">
        <v>0</v>
      </c>
      <c r="G102" s="106">
        <v>0</v>
      </c>
    </row>
    <row r="103" spans="1:8" ht="12.75" x14ac:dyDescent="0.2">
      <c r="A103" s="75">
        <v>14</v>
      </c>
      <c r="B103" s="81" t="s">
        <v>196</v>
      </c>
      <c r="C103" s="126" t="s">
        <v>197</v>
      </c>
      <c r="D103" s="81" t="s">
        <v>181</v>
      </c>
      <c r="E103" s="75">
        <v>1</v>
      </c>
      <c r="F103" s="106">
        <v>0</v>
      </c>
      <c r="G103" s="106">
        <v>0</v>
      </c>
    </row>
    <row r="104" spans="1:8" ht="12.75" x14ac:dyDescent="0.2">
      <c r="A104" s="75">
        <v>15</v>
      </c>
      <c r="B104" s="81" t="s">
        <v>379</v>
      </c>
      <c r="C104" s="126" t="s">
        <v>380</v>
      </c>
      <c r="D104" s="81" t="s">
        <v>381</v>
      </c>
      <c r="E104" s="75">
        <v>1</v>
      </c>
      <c r="F104" s="106">
        <v>0</v>
      </c>
      <c r="G104" s="106">
        <v>0</v>
      </c>
      <c r="H104" s="7"/>
    </row>
    <row r="105" spans="1:8" ht="12.75" x14ac:dyDescent="0.2">
      <c r="A105" s="75">
        <v>16</v>
      </c>
      <c r="B105" s="81" t="s">
        <v>398</v>
      </c>
      <c r="C105" s="126" t="s">
        <v>399</v>
      </c>
      <c r="D105" s="137" t="s">
        <v>402</v>
      </c>
      <c r="E105" s="75">
        <v>1</v>
      </c>
      <c r="F105" s="106">
        <v>0</v>
      </c>
      <c r="G105" s="106">
        <v>0</v>
      </c>
      <c r="H105" s="7"/>
    </row>
    <row r="106" spans="1:8" ht="12.75" x14ac:dyDescent="0.2">
      <c r="A106" s="75">
        <v>17</v>
      </c>
      <c r="B106" s="81" t="s">
        <v>414</v>
      </c>
      <c r="C106" s="126" t="s">
        <v>419</v>
      </c>
      <c r="D106" s="137" t="s">
        <v>181</v>
      </c>
      <c r="E106" s="75">
        <v>1</v>
      </c>
      <c r="F106" s="106">
        <v>0</v>
      </c>
      <c r="G106" s="106">
        <v>0</v>
      </c>
    </row>
    <row r="107" spans="1:8" s="122" customFormat="1" ht="15" x14ac:dyDescent="0.25">
      <c r="A107" s="156">
        <v>17</v>
      </c>
      <c r="B107" s="151" t="s">
        <v>413</v>
      </c>
      <c r="C107" s="156"/>
      <c r="D107" s="151"/>
      <c r="E107" s="153">
        <v>17</v>
      </c>
      <c r="F107" s="153">
        <f>SUM(F90:F105)</f>
        <v>0</v>
      </c>
      <c r="G107" s="153">
        <f>SUM(G90:G105)</f>
        <v>0</v>
      </c>
    </row>
    <row r="108" spans="1:8" ht="15" x14ac:dyDescent="0.25">
      <c r="A108" s="122"/>
      <c r="B108" s="122"/>
      <c r="C108" s="122"/>
      <c r="D108" s="122"/>
      <c r="E108" s="122"/>
      <c r="F108" s="122"/>
      <c r="G108" s="122"/>
    </row>
    <row r="109" spans="1:8" ht="12.75" x14ac:dyDescent="0.2">
      <c r="A109" s="158">
        <f>A57+A87+A107</f>
        <v>93</v>
      </c>
      <c r="B109" s="51" t="s">
        <v>198</v>
      </c>
      <c r="C109" s="104"/>
      <c r="D109" s="108"/>
      <c r="E109" s="32">
        <f>E57+E87+E107</f>
        <v>617</v>
      </c>
      <c r="F109" s="32">
        <f>F57+F87+F107</f>
        <v>1938</v>
      </c>
      <c r="G109" s="32">
        <f>G57+G87+G107</f>
        <v>126</v>
      </c>
    </row>
    <row r="110" spans="1:8" ht="12.75" x14ac:dyDescent="0.2">
      <c r="A110" s="18"/>
      <c r="B110" s="53"/>
      <c r="C110" s="82"/>
      <c r="D110" s="75"/>
      <c r="E110" s="54"/>
      <c r="F110" s="54"/>
      <c r="G110" s="54"/>
    </row>
    <row r="111" spans="1:8" ht="22.5" x14ac:dyDescent="0.2">
      <c r="A111" s="151" t="s">
        <v>5</v>
      </c>
      <c r="B111" s="157" t="s">
        <v>401</v>
      </c>
      <c r="C111" s="150" t="s">
        <v>7</v>
      </c>
      <c r="D111" s="5" t="s">
        <v>8</v>
      </c>
      <c r="E111" s="5" t="s">
        <v>200</v>
      </c>
      <c r="F111" s="38"/>
      <c r="G111" s="38"/>
    </row>
    <row r="112" spans="1:8" x14ac:dyDescent="0.2">
      <c r="A112" s="56">
        <v>1</v>
      </c>
      <c r="B112" s="2" t="s">
        <v>1</v>
      </c>
      <c r="C112" s="117" t="s">
        <v>54</v>
      </c>
      <c r="D112" s="38" t="s">
        <v>146</v>
      </c>
      <c r="E112" s="70" t="s">
        <v>203</v>
      </c>
      <c r="F112" s="38"/>
      <c r="G112" s="38"/>
    </row>
    <row r="113" spans="1:7" ht="15" customHeight="1" x14ac:dyDescent="0.2">
      <c r="A113" s="56"/>
      <c r="C113" s="117"/>
      <c r="D113" s="38"/>
      <c r="E113" s="70"/>
      <c r="F113" s="38"/>
      <c r="G113" s="38"/>
    </row>
    <row r="114" spans="1:7" x14ac:dyDescent="0.2">
      <c r="A114" s="195" t="s">
        <v>204</v>
      </c>
      <c r="B114" s="195"/>
      <c r="C114" s="195"/>
      <c r="D114" s="195"/>
      <c r="E114" s="195"/>
      <c r="F114" s="195"/>
      <c r="G114" s="195"/>
    </row>
    <row r="115" spans="1:7" ht="15" x14ac:dyDescent="0.25">
      <c r="A115" s="56"/>
      <c r="B115" s="58" t="s">
        <v>205</v>
      </c>
      <c r="C115" s="122"/>
      <c r="D115" s="38"/>
      <c r="E115" s="38"/>
      <c r="F115" s="38"/>
      <c r="G115" s="38"/>
    </row>
    <row r="116" spans="1:7" ht="15" x14ac:dyDescent="0.25">
      <c r="A116" s="57"/>
      <c r="B116" s="2" t="s">
        <v>206</v>
      </c>
      <c r="C116" s="122"/>
      <c r="D116" s="38"/>
      <c r="E116" s="38"/>
      <c r="F116" s="38"/>
      <c r="G116" s="38"/>
    </row>
    <row r="117" spans="1:7" ht="15" x14ac:dyDescent="0.25">
      <c r="A117" s="59" t="s">
        <v>207</v>
      </c>
      <c r="B117" s="7" t="s">
        <v>429</v>
      </c>
      <c r="C117" s="61"/>
      <c r="D117" s="62"/>
      <c r="E117" s="122"/>
      <c r="F117" s="122"/>
      <c r="G117" s="122"/>
    </row>
    <row r="118" spans="1:7" ht="15" x14ac:dyDescent="0.25">
      <c r="A118" s="59" t="s">
        <v>208</v>
      </c>
      <c r="B118" s="2" t="s">
        <v>212</v>
      </c>
      <c r="C118" s="63"/>
      <c r="D118" s="62"/>
      <c r="E118" s="122"/>
      <c r="F118" s="122"/>
      <c r="G118" s="122"/>
    </row>
    <row r="119" spans="1:7" ht="15" x14ac:dyDescent="0.25">
      <c r="A119" s="59" t="s">
        <v>209</v>
      </c>
      <c r="B119" s="2" t="s">
        <v>214</v>
      </c>
      <c r="C119" s="64"/>
      <c r="D119" s="62"/>
      <c r="E119" s="122"/>
      <c r="F119" s="122"/>
      <c r="G119" s="122"/>
    </row>
    <row r="120" spans="1:7" ht="15" x14ac:dyDescent="0.25">
      <c r="A120" s="59" t="s">
        <v>210</v>
      </c>
      <c r="B120" s="2" t="s">
        <v>216</v>
      </c>
      <c r="C120" s="64"/>
      <c r="D120" s="62"/>
      <c r="E120" s="122"/>
      <c r="F120" s="122"/>
      <c r="G120" s="122"/>
    </row>
    <row r="121" spans="1:7" ht="15" x14ac:dyDescent="0.25">
      <c r="A121" s="59" t="s">
        <v>211</v>
      </c>
      <c r="B121" s="65" t="s">
        <v>218</v>
      </c>
      <c r="C121" s="66"/>
      <c r="D121" s="62"/>
      <c r="E121" s="122"/>
      <c r="F121" s="122"/>
      <c r="G121" s="122"/>
    </row>
    <row r="122" spans="1:7" ht="15" x14ac:dyDescent="0.25">
      <c r="A122" s="59" t="s">
        <v>213</v>
      </c>
      <c r="B122" s="65" t="s">
        <v>220</v>
      </c>
      <c r="C122" s="64"/>
      <c r="D122" s="62"/>
      <c r="E122" s="122"/>
      <c r="F122" s="122"/>
      <c r="G122" s="122"/>
    </row>
    <row r="123" spans="1:7" ht="15" x14ac:dyDescent="0.25">
      <c r="A123" s="59" t="s">
        <v>215</v>
      </c>
      <c r="B123" s="7" t="s">
        <v>241</v>
      </c>
      <c r="C123" s="2"/>
      <c r="D123" s="122"/>
      <c r="E123" s="38"/>
      <c r="F123" s="38"/>
      <c r="G123" s="122"/>
    </row>
    <row r="124" spans="1:7" ht="15" x14ac:dyDescent="0.25">
      <c r="A124" s="59" t="s">
        <v>217</v>
      </c>
      <c r="B124" s="7" t="s">
        <v>223</v>
      </c>
      <c r="C124" s="2"/>
      <c r="D124" s="122"/>
      <c r="E124" s="38"/>
      <c r="F124" s="67"/>
      <c r="G124" s="122"/>
    </row>
    <row r="125" spans="1:7" ht="15" x14ac:dyDescent="0.25">
      <c r="A125" s="59" t="s">
        <v>219</v>
      </c>
      <c r="B125" s="68" t="s">
        <v>331</v>
      </c>
      <c r="C125" s="122"/>
      <c r="D125" s="122"/>
      <c r="E125" s="122"/>
      <c r="F125" s="38"/>
      <c r="G125" s="38"/>
    </row>
    <row r="126" spans="1:7" ht="15" x14ac:dyDescent="0.25">
      <c r="A126" s="59" t="s">
        <v>221</v>
      </c>
      <c r="B126" s="2" t="s">
        <v>227</v>
      </c>
      <c r="C126" s="122"/>
      <c r="D126" s="122"/>
      <c r="E126" s="122"/>
      <c r="F126" s="38"/>
      <c r="G126" s="38"/>
    </row>
    <row r="127" spans="1:7" ht="15" x14ac:dyDescent="0.25">
      <c r="A127" s="59" t="s">
        <v>222</v>
      </c>
      <c r="B127" s="7" t="s">
        <v>229</v>
      </c>
      <c r="C127" s="57"/>
      <c r="D127" s="57"/>
      <c r="E127" s="38"/>
      <c r="F127" s="38"/>
      <c r="G127" s="122"/>
    </row>
    <row r="128" spans="1:7" ht="15" x14ac:dyDescent="0.25">
      <c r="A128" s="59" t="s">
        <v>224</v>
      </c>
      <c r="B128" s="7" t="s">
        <v>231</v>
      </c>
      <c r="C128" s="69"/>
      <c r="D128" s="57"/>
      <c r="E128" s="35"/>
      <c r="F128" s="38"/>
      <c r="G128" s="38"/>
    </row>
    <row r="129" spans="1:7" x14ac:dyDescent="0.2">
      <c r="A129" s="59" t="s">
        <v>226</v>
      </c>
      <c r="B129" s="7" t="s">
        <v>240</v>
      </c>
      <c r="C129" s="63"/>
      <c r="D129" s="57"/>
      <c r="E129" s="57"/>
      <c r="F129" s="38"/>
      <c r="G129" s="38"/>
    </row>
    <row r="130" spans="1:7" ht="15" x14ac:dyDescent="0.25">
      <c r="A130" s="59" t="s">
        <v>228</v>
      </c>
      <c r="B130" s="7" t="s">
        <v>234</v>
      </c>
      <c r="C130" s="38"/>
      <c r="D130" s="38"/>
      <c r="E130" s="38"/>
      <c r="F130" s="38"/>
      <c r="G130" s="122"/>
    </row>
    <row r="131" spans="1:7" ht="15" x14ac:dyDescent="0.25">
      <c r="A131" s="123" t="s">
        <v>230</v>
      </c>
      <c r="B131" s="2" t="s">
        <v>247</v>
      </c>
      <c r="C131" s="122"/>
      <c r="D131" s="122"/>
      <c r="E131" s="122"/>
      <c r="F131" s="122"/>
      <c r="G131" s="122"/>
    </row>
    <row r="132" spans="1:7" ht="15" x14ac:dyDescent="0.25">
      <c r="A132" s="123" t="s">
        <v>232</v>
      </c>
      <c r="B132" s="2" t="s">
        <v>248</v>
      </c>
      <c r="C132" s="2"/>
      <c r="D132" s="122"/>
      <c r="E132" s="122"/>
      <c r="F132" s="122"/>
      <c r="G132" s="122"/>
    </row>
    <row r="133" spans="1:7" ht="15" x14ac:dyDescent="0.25">
      <c r="A133" s="59" t="s">
        <v>233</v>
      </c>
      <c r="B133" s="2" t="s">
        <v>236</v>
      </c>
      <c r="C133" s="122"/>
      <c r="D133" s="122"/>
      <c r="E133" s="122"/>
      <c r="F133" s="122"/>
      <c r="G133" s="122"/>
    </row>
    <row r="134" spans="1:7" ht="15" x14ac:dyDescent="0.25">
      <c r="A134" s="59" t="s">
        <v>343</v>
      </c>
      <c r="B134" s="2" t="s">
        <v>345</v>
      </c>
      <c r="C134" s="122"/>
      <c r="D134" s="122"/>
      <c r="E134" s="122"/>
      <c r="F134" s="122"/>
      <c r="G134" s="122"/>
    </row>
    <row r="135" spans="1:7" x14ac:dyDescent="0.2">
      <c r="A135" s="59" t="s">
        <v>321</v>
      </c>
      <c r="B135" s="2" t="s">
        <v>405</v>
      </c>
    </row>
    <row r="136" spans="1:7" x14ac:dyDescent="0.2">
      <c r="A136" s="59"/>
    </row>
  </sheetData>
  <mergeCells count="7">
    <mergeCell ref="A114:G114"/>
    <mergeCell ref="B1:G1"/>
    <mergeCell ref="B2:G2"/>
    <mergeCell ref="B4:G4"/>
    <mergeCell ref="B7:G7"/>
    <mergeCell ref="B8:G8"/>
    <mergeCell ref="B38:G3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136"/>
  <sheetViews>
    <sheetView topLeftCell="A52" workbookViewId="0">
      <selection activeCell="E87" sqref="E87"/>
    </sheetView>
  </sheetViews>
  <sheetFormatPr baseColWidth="10" defaultColWidth="11.42578125" defaultRowHeight="11.25" x14ac:dyDescent="0.2"/>
  <cols>
    <col min="1" max="1" width="5" style="2" customWidth="1"/>
    <col min="2" max="2" width="34.28515625" style="2" customWidth="1"/>
    <col min="3" max="3" width="12" style="34" customWidth="1"/>
    <col min="4" max="4" width="13.5703125" style="2" customWidth="1"/>
    <col min="5" max="5" width="9.7109375" style="2" bestFit="1" customWidth="1"/>
    <col min="6" max="6" width="6.85546875" style="2" customWidth="1"/>
    <col min="7" max="7" width="8.140625" style="2" customWidth="1"/>
    <col min="8" max="8" width="11.42578125" style="2" customWidth="1"/>
    <col min="9" max="16384" width="11.42578125" style="2"/>
  </cols>
  <sheetData>
    <row r="1" spans="1:8" ht="15" x14ac:dyDescent="0.25">
      <c r="A1" s="1"/>
      <c r="B1" s="194" t="s">
        <v>4</v>
      </c>
      <c r="C1" s="194"/>
      <c r="D1" s="194"/>
      <c r="E1" s="194"/>
      <c r="F1" s="194"/>
      <c r="G1" s="194"/>
      <c r="H1" s="122"/>
    </row>
    <row r="2" spans="1:8" ht="15" x14ac:dyDescent="0.25">
      <c r="A2" s="3"/>
      <c r="B2" s="193" t="s">
        <v>421</v>
      </c>
      <c r="C2" s="193"/>
      <c r="D2" s="193"/>
      <c r="E2" s="193"/>
      <c r="F2" s="193"/>
      <c r="G2" s="193"/>
      <c r="H2" s="122"/>
    </row>
    <row r="3" spans="1:8" ht="47.25" customHeight="1" x14ac:dyDescent="0.25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  <c r="H3" s="122"/>
    </row>
    <row r="4" spans="1:8" ht="15" customHeight="1" x14ac:dyDescent="0.25">
      <c r="A4" s="7"/>
      <c r="B4" s="196" t="s">
        <v>11</v>
      </c>
      <c r="C4" s="196"/>
      <c r="D4" s="196"/>
      <c r="E4" s="196"/>
      <c r="F4" s="196"/>
      <c r="G4" s="196"/>
      <c r="H4" s="122"/>
    </row>
    <row r="5" spans="1:8" ht="12.75" x14ac:dyDescent="0.2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143">
        <v>166</v>
      </c>
      <c r="G5" s="143">
        <v>2</v>
      </c>
      <c r="H5" s="128"/>
    </row>
    <row r="6" spans="1:8" ht="12.75" x14ac:dyDescent="0.2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170</v>
      </c>
      <c r="G6" s="75">
        <v>1</v>
      </c>
      <c r="H6" s="128"/>
    </row>
    <row r="7" spans="1:8" ht="15" x14ac:dyDescent="0.25">
      <c r="A7" s="75"/>
      <c r="B7" s="197" t="s">
        <v>17</v>
      </c>
      <c r="C7" s="197"/>
      <c r="D7" s="197"/>
      <c r="E7" s="197"/>
      <c r="F7" s="197"/>
      <c r="G7" s="197"/>
      <c r="H7" s="122"/>
    </row>
    <row r="8" spans="1:8" ht="15" x14ac:dyDescent="0.25">
      <c r="A8" s="75"/>
      <c r="B8" s="198" t="s">
        <v>18</v>
      </c>
      <c r="C8" s="198"/>
      <c r="D8" s="198"/>
      <c r="E8" s="198"/>
      <c r="F8" s="198"/>
      <c r="G8" s="198"/>
      <c r="H8" s="122"/>
    </row>
    <row r="9" spans="1:8" ht="15" x14ac:dyDescent="0.25">
      <c r="A9" s="75">
        <v>1</v>
      </c>
      <c r="B9" s="78" t="s">
        <v>422</v>
      </c>
      <c r="C9" s="113" t="s">
        <v>19</v>
      </c>
      <c r="D9" s="101" t="s">
        <v>20</v>
      </c>
      <c r="E9" s="73">
        <v>5</v>
      </c>
      <c r="F9" s="143">
        <v>0</v>
      </c>
      <c r="G9" s="143">
        <v>0</v>
      </c>
      <c r="H9" s="122"/>
    </row>
    <row r="10" spans="1:8" ht="15" x14ac:dyDescent="0.25">
      <c r="A10" s="75">
        <f>A9+1</f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147">
        <v>7</v>
      </c>
      <c r="G10" s="147">
        <v>0</v>
      </c>
      <c r="H10" s="122"/>
    </row>
    <row r="11" spans="1:8" ht="26.25" x14ac:dyDescent="0.25">
      <c r="A11" s="75">
        <f t="shared" ref="A11:A37" si="0">A10+1</f>
        <v>3</v>
      </c>
      <c r="B11" s="89" t="s">
        <v>24</v>
      </c>
      <c r="C11" s="113" t="s">
        <v>25</v>
      </c>
      <c r="D11" s="101" t="s">
        <v>26</v>
      </c>
      <c r="E11" s="159">
        <v>2</v>
      </c>
      <c r="F11" s="147">
        <v>0</v>
      </c>
      <c r="G11" s="147">
        <v>0</v>
      </c>
      <c r="H11" s="122"/>
    </row>
    <row r="12" spans="1:8" ht="15" x14ac:dyDescent="0.25">
      <c r="A12" s="75">
        <f t="shared" si="0"/>
        <v>4</v>
      </c>
      <c r="B12" s="78" t="s">
        <v>27</v>
      </c>
      <c r="C12" s="113" t="s">
        <v>28</v>
      </c>
      <c r="D12" s="101" t="s">
        <v>29</v>
      </c>
      <c r="E12" s="73">
        <v>17</v>
      </c>
      <c r="F12" s="143">
        <v>22</v>
      </c>
      <c r="G12" s="143">
        <v>0</v>
      </c>
      <c r="H12" s="122"/>
    </row>
    <row r="13" spans="1:8" ht="18" customHeight="1" x14ac:dyDescent="0.25">
      <c r="A13" s="75">
        <f t="shared" si="0"/>
        <v>5</v>
      </c>
      <c r="B13" s="84" t="s">
        <v>244</v>
      </c>
      <c r="C13" s="113" t="s">
        <v>30</v>
      </c>
      <c r="D13" s="101" t="s">
        <v>31</v>
      </c>
      <c r="E13" s="73">
        <v>1</v>
      </c>
      <c r="F13" s="143">
        <v>0</v>
      </c>
      <c r="G13" s="143">
        <v>0</v>
      </c>
      <c r="H13" s="122"/>
    </row>
    <row r="14" spans="1:8" ht="25.5" x14ac:dyDescent="0.25">
      <c r="A14" s="75">
        <f t="shared" si="0"/>
        <v>6</v>
      </c>
      <c r="B14" s="84" t="s">
        <v>270</v>
      </c>
      <c r="C14" s="113" t="s">
        <v>286</v>
      </c>
      <c r="D14" s="101" t="s">
        <v>33</v>
      </c>
      <c r="E14" s="159">
        <v>1</v>
      </c>
      <c r="F14" s="147">
        <v>0</v>
      </c>
      <c r="G14" s="147">
        <v>0</v>
      </c>
      <c r="H14" s="122"/>
    </row>
    <row r="15" spans="1:8" ht="15" x14ac:dyDescent="0.25">
      <c r="A15" s="75">
        <f t="shared" si="0"/>
        <v>7</v>
      </c>
      <c r="B15" s="80" t="s">
        <v>256</v>
      </c>
      <c r="C15" s="113" t="s">
        <v>34</v>
      </c>
      <c r="D15" s="81" t="s">
        <v>35</v>
      </c>
      <c r="E15" s="143">
        <v>4</v>
      </c>
      <c r="F15" s="143">
        <v>4</v>
      </c>
      <c r="G15" s="143">
        <v>1</v>
      </c>
      <c r="H15" s="122"/>
    </row>
    <row r="16" spans="1:8" ht="12.75" x14ac:dyDescent="0.2">
      <c r="A16" s="75">
        <f t="shared" si="0"/>
        <v>8</v>
      </c>
      <c r="B16" s="81" t="s">
        <v>265</v>
      </c>
      <c r="C16" s="113" t="s">
        <v>36</v>
      </c>
      <c r="D16" s="81" t="s">
        <v>37</v>
      </c>
      <c r="E16" s="143">
        <v>1</v>
      </c>
      <c r="F16" s="143">
        <v>0</v>
      </c>
      <c r="G16" s="143">
        <v>0</v>
      </c>
    </row>
    <row r="17" spans="1:7" ht="12.75" x14ac:dyDescent="0.2">
      <c r="A17" s="75">
        <f t="shared" si="0"/>
        <v>9</v>
      </c>
      <c r="B17" s="78" t="s">
        <v>432</v>
      </c>
      <c r="C17" s="113" t="s">
        <v>285</v>
      </c>
      <c r="D17" s="101" t="s">
        <v>40</v>
      </c>
      <c r="E17" s="142">
        <v>1</v>
      </c>
      <c r="F17" s="143">
        <v>0</v>
      </c>
      <c r="G17" s="143">
        <v>0</v>
      </c>
    </row>
    <row r="18" spans="1:7" ht="12.75" x14ac:dyDescent="0.2">
      <c r="A18" s="75">
        <f t="shared" si="0"/>
        <v>10</v>
      </c>
      <c r="B18" s="80" t="s">
        <v>250</v>
      </c>
      <c r="C18" s="113" t="s">
        <v>46</v>
      </c>
      <c r="D18" s="81" t="s">
        <v>35</v>
      </c>
      <c r="E18" s="143">
        <v>23</v>
      </c>
      <c r="F18" s="143">
        <v>30</v>
      </c>
      <c r="G18" s="143">
        <v>6</v>
      </c>
    </row>
    <row r="19" spans="1:7" ht="12.75" x14ac:dyDescent="0.2">
      <c r="A19" s="75">
        <f t="shared" si="0"/>
        <v>11</v>
      </c>
      <c r="B19" s="80" t="s">
        <v>258</v>
      </c>
      <c r="C19" s="113" t="s">
        <v>47</v>
      </c>
      <c r="D19" s="81" t="s">
        <v>31</v>
      </c>
      <c r="E19" s="143">
        <v>6</v>
      </c>
      <c r="F19" s="143">
        <v>3</v>
      </c>
      <c r="G19" s="143">
        <v>0</v>
      </c>
    </row>
    <row r="20" spans="1:7" ht="12.75" x14ac:dyDescent="0.2">
      <c r="A20" s="75">
        <f t="shared" si="0"/>
        <v>12</v>
      </c>
      <c r="B20" s="78" t="s">
        <v>48</v>
      </c>
      <c r="C20" s="113" t="s">
        <v>49</v>
      </c>
      <c r="D20" s="101" t="s">
        <v>50</v>
      </c>
      <c r="E20" s="142">
        <v>3</v>
      </c>
      <c r="F20" s="143">
        <v>0</v>
      </c>
      <c r="G20" s="143">
        <v>0</v>
      </c>
    </row>
    <row r="21" spans="1:7" s="7" customFormat="1" ht="12.75" x14ac:dyDescent="0.2">
      <c r="A21" s="75">
        <f t="shared" si="0"/>
        <v>13</v>
      </c>
      <c r="B21" s="84" t="s">
        <v>384</v>
      </c>
      <c r="C21" s="113" t="s">
        <v>52</v>
      </c>
      <c r="D21" s="101" t="s">
        <v>22</v>
      </c>
      <c r="E21" s="142">
        <v>38</v>
      </c>
      <c r="F21" s="143">
        <v>236</v>
      </c>
      <c r="G21" s="143">
        <v>0</v>
      </c>
    </row>
    <row r="22" spans="1:7" ht="12.75" x14ac:dyDescent="0.2">
      <c r="A22" s="75">
        <f t="shared" si="0"/>
        <v>14</v>
      </c>
      <c r="B22" s="89" t="s">
        <v>53</v>
      </c>
      <c r="C22" s="113" t="s">
        <v>54</v>
      </c>
      <c r="D22" s="101" t="s">
        <v>55</v>
      </c>
      <c r="E22" s="142">
        <v>11</v>
      </c>
      <c r="F22" s="143">
        <v>14</v>
      </c>
      <c r="G22" s="143">
        <v>0</v>
      </c>
    </row>
    <row r="23" spans="1:7" ht="12.75" x14ac:dyDescent="0.2">
      <c r="A23" s="75">
        <f t="shared" si="0"/>
        <v>15</v>
      </c>
      <c r="B23" s="89" t="s">
        <v>433</v>
      </c>
      <c r="C23" s="113" t="s">
        <v>56</v>
      </c>
      <c r="D23" s="101" t="s">
        <v>20</v>
      </c>
      <c r="E23" s="142">
        <v>10</v>
      </c>
      <c r="F23" s="143">
        <v>51</v>
      </c>
      <c r="G23" s="143">
        <v>3</v>
      </c>
    </row>
    <row r="24" spans="1:7" s="7" customFormat="1" ht="12.75" x14ac:dyDescent="0.2">
      <c r="A24" s="75">
        <f t="shared" si="0"/>
        <v>16</v>
      </c>
      <c r="B24" s="80" t="s">
        <v>57</v>
      </c>
      <c r="C24" s="113" t="s">
        <v>58</v>
      </c>
      <c r="D24" s="81" t="s">
        <v>59</v>
      </c>
      <c r="E24" s="143">
        <v>9</v>
      </c>
      <c r="F24" s="143">
        <v>0</v>
      </c>
      <c r="G24" s="143">
        <v>12</v>
      </c>
    </row>
    <row r="25" spans="1:7" s="7" customFormat="1" ht="12.75" x14ac:dyDescent="0.2">
      <c r="A25" s="75">
        <f t="shared" si="0"/>
        <v>17</v>
      </c>
      <c r="B25" s="80" t="s">
        <v>251</v>
      </c>
      <c r="C25" s="113" t="s">
        <v>60</v>
      </c>
      <c r="D25" s="81" t="s">
        <v>37</v>
      </c>
      <c r="E25" s="143">
        <v>2</v>
      </c>
      <c r="F25" s="143">
        <v>0</v>
      </c>
      <c r="G25" s="143">
        <v>0</v>
      </c>
    </row>
    <row r="26" spans="1:7" s="7" customFormat="1" ht="12.75" x14ac:dyDescent="0.2">
      <c r="A26" s="75">
        <f t="shared" si="0"/>
        <v>18</v>
      </c>
      <c r="B26" s="80" t="s">
        <v>61</v>
      </c>
      <c r="C26" s="113" t="s">
        <v>60</v>
      </c>
      <c r="D26" s="81" t="s">
        <v>62</v>
      </c>
      <c r="E26" s="143">
        <v>2</v>
      </c>
      <c r="F26" s="143">
        <v>0</v>
      </c>
      <c r="G26" s="143">
        <v>0</v>
      </c>
    </row>
    <row r="27" spans="1:7" ht="12.75" x14ac:dyDescent="0.2">
      <c r="A27" s="75">
        <f t="shared" si="0"/>
        <v>19</v>
      </c>
      <c r="B27" s="80" t="s">
        <v>260</v>
      </c>
      <c r="C27" s="113" t="s">
        <v>65</v>
      </c>
      <c r="D27" s="103" t="s">
        <v>37</v>
      </c>
      <c r="E27" s="143">
        <v>1</v>
      </c>
      <c r="F27" s="143">
        <v>0</v>
      </c>
      <c r="G27" s="143">
        <v>0</v>
      </c>
    </row>
    <row r="28" spans="1:7" ht="12.75" x14ac:dyDescent="0.2">
      <c r="A28" s="75">
        <f t="shared" si="0"/>
        <v>20</v>
      </c>
      <c r="B28" s="80" t="s">
        <v>66</v>
      </c>
      <c r="C28" s="113" t="s">
        <v>67</v>
      </c>
      <c r="D28" s="103" t="s">
        <v>68</v>
      </c>
      <c r="E28" s="143">
        <v>1</v>
      </c>
      <c r="F28" s="143">
        <v>0</v>
      </c>
      <c r="G28" s="143">
        <v>4</v>
      </c>
    </row>
    <row r="29" spans="1:7" ht="12.75" x14ac:dyDescent="0.2">
      <c r="A29" s="75">
        <f t="shared" si="0"/>
        <v>21</v>
      </c>
      <c r="B29" s="80" t="s">
        <v>263</v>
      </c>
      <c r="C29" s="113" t="s">
        <v>341</v>
      </c>
      <c r="D29" s="103" t="s">
        <v>37</v>
      </c>
      <c r="E29" s="143">
        <v>1</v>
      </c>
      <c r="F29" s="143">
        <v>0</v>
      </c>
      <c r="G29" s="143">
        <v>0</v>
      </c>
    </row>
    <row r="30" spans="1:7" ht="12.75" x14ac:dyDescent="0.2">
      <c r="A30" s="75">
        <f t="shared" si="0"/>
        <v>22</v>
      </c>
      <c r="B30" s="80" t="s">
        <v>70</v>
      </c>
      <c r="C30" s="113" t="s">
        <v>71</v>
      </c>
      <c r="D30" s="81" t="s">
        <v>55</v>
      </c>
      <c r="E30" s="143">
        <v>5</v>
      </c>
      <c r="F30" s="143">
        <v>0</v>
      </c>
      <c r="G30" s="143">
        <v>0</v>
      </c>
    </row>
    <row r="31" spans="1:7" ht="12.75" x14ac:dyDescent="0.2">
      <c r="A31" s="75">
        <f t="shared" si="0"/>
        <v>23</v>
      </c>
      <c r="B31" s="80" t="s">
        <v>72</v>
      </c>
      <c r="C31" s="113" t="s">
        <v>73</v>
      </c>
      <c r="D31" s="81" t="s">
        <v>29</v>
      </c>
      <c r="E31" s="143">
        <v>1</v>
      </c>
      <c r="F31" s="143">
        <v>0</v>
      </c>
      <c r="G31" s="143">
        <v>0</v>
      </c>
    </row>
    <row r="32" spans="1:7" ht="12.75" x14ac:dyDescent="0.2">
      <c r="A32" s="75">
        <f t="shared" si="0"/>
        <v>24</v>
      </c>
      <c r="B32" s="80" t="s">
        <v>74</v>
      </c>
      <c r="C32" s="113" t="s">
        <v>75</v>
      </c>
      <c r="D32" s="81" t="s">
        <v>35</v>
      </c>
      <c r="E32" s="143">
        <v>3</v>
      </c>
      <c r="F32" s="143">
        <v>8</v>
      </c>
      <c r="G32" s="143">
        <v>0</v>
      </c>
    </row>
    <row r="33" spans="1:8" ht="12.75" x14ac:dyDescent="0.2">
      <c r="A33" s="75">
        <f t="shared" si="0"/>
        <v>25</v>
      </c>
      <c r="B33" s="78" t="s">
        <v>76</v>
      </c>
      <c r="C33" s="113" t="s">
        <v>77</v>
      </c>
      <c r="D33" s="103" t="s">
        <v>22</v>
      </c>
      <c r="E33" s="142">
        <v>1</v>
      </c>
      <c r="F33" s="142">
        <v>0</v>
      </c>
      <c r="G33" s="142">
        <v>0</v>
      </c>
    </row>
    <row r="34" spans="1:8" ht="12.75" x14ac:dyDescent="0.2">
      <c r="A34" s="75">
        <f t="shared" si="0"/>
        <v>26</v>
      </c>
      <c r="B34" s="125" t="s">
        <v>78</v>
      </c>
      <c r="C34" s="113" t="s">
        <v>79</v>
      </c>
      <c r="D34" s="81" t="s">
        <v>80</v>
      </c>
      <c r="E34" s="142">
        <v>2</v>
      </c>
      <c r="F34" s="143">
        <v>3</v>
      </c>
      <c r="G34" s="143">
        <v>13</v>
      </c>
    </row>
    <row r="35" spans="1:8" ht="12.75" x14ac:dyDescent="0.2">
      <c r="A35" s="75">
        <f t="shared" si="0"/>
        <v>27</v>
      </c>
      <c r="B35" s="78" t="s">
        <v>81</v>
      </c>
      <c r="C35" s="113" t="s">
        <v>82</v>
      </c>
      <c r="D35" s="102" t="s">
        <v>22</v>
      </c>
      <c r="E35" s="145">
        <v>1</v>
      </c>
      <c r="F35" s="143">
        <v>0</v>
      </c>
      <c r="G35" s="143">
        <v>0</v>
      </c>
    </row>
    <row r="36" spans="1:8" ht="12.75" x14ac:dyDescent="0.2">
      <c r="A36" s="75">
        <f t="shared" si="0"/>
        <v>28</v>
      </c>
      <c r="B36" s="78" t="s">
        <v>249</v>
      </c>
      <c r="C36" s="113" t="s">
        <v>434</v>
      </c>
      <c r="D36" s="101" t="s">
        <v>22</v>
      </c>
      <c r="E36" s="73">
        <v>47</v>
      </c>
      <c r="F36" s="143">
        <v>322</v>
      </c>
      <c r="G36" s="143">
        <v>5</v>
      </c>
    </row>
    <row r="37" spans="1:8" ht="12.75" x14ac:dyDescent="0.2">
      <c r="A37" s="75">
        <f t="shared" si="0"/>
        <v>29</v>
      </c>
      <c r="B37" s="78" t="s">
        <v>417</v>
      </c>
      <c r="C37" s="113" t="s">
        <v>418</v>
      </c>
      <c r="D37" s="102" t="s">
        <v>68</v>
      </c>
      <c r="E37" s="145">
        <v>1</v>
      </c>
      <c r="F37" s="143">
        <v>0</v>
      </c>
      <c r="G37" s="143">
        <v>0</v>
      </c>
    </row>
    <row r="38" spans="1:8" ht="12.75" x14ac:dyDescent="0.2">
      <c r="A38" s="75"/>
      <c r="B38" s="198" t="s">
        <v>83</v>
      </c>
      <c r="C38" s="198"/>
      <c r="D38" s="198"/>
      <c r="E38" s="198"/>
      <c r="F38" s="198"/>
      <c r="G38" s="198"/>
    </row>
    <row r="39" spans="1:8" ht="12.75" x14ac:dyDescent="0.2">
      <c r="A39" s="75">
        <v>1</v>
      </c>
      <c r="B39" s="89" t="s">
        <v>84</v>
      </c>
      <c r="C39" s="95" t="s">
        <v>85</v>
      </c>
      <c r="D39" s="102" t="s">
        <v>14</v>
      </c>
      <c r="E39" s="77">
        <v>69</v>
      </c>
      <c r="F39" s="143">
        <v>534</v>
      </c>
      <c r="G39" s="143">
        <v>22</v>
      </c>
      <c r="H39" s="7"/>
    </row>
    <row r="40" spans="1:8" ht="12.75" x14ac:dyDescent="0.2">
      <c r="A40" s="75"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143">
        <v>10</v>
      </c>
      <c r="G40" s="143">
        <v>4</v>
      </c>
      <c r="H40" s="128"/>
    </row>
    <row r="41" spans="1:8" ht="12.75" x14ac:dyDescent="0.2">
      <c r="A41" s="75"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143">
        <v>27</v>
      </c>
      <c r="G41" s="143">
        <v>5</v>
      </c>
    </row>
    <row r="42" spans="1:8" ht="12.75" x14ac:dyDescent="0.2">
      <c r="A42" s="75">
        <v>4</v>
      </c>
      <c r="B42" s="89" t="s">
        <v>90</v>
      </c>
      <c r="C42" s="95" t="s">
        <v>91</v>
      </c>
      <c r="D42" s="101" t="s">
        <v>14</v>
      </c>
      <c r="E42" s="73">
        <v>27</v>
      </c>
      <c r="F42" s="143">
        <v>70</v>
      </c>
      <c r="G42" s="143">
        <v>4</v>
      </c>
    </row>
    <row r="43" spans="1:8" ht="12.75" x14ac:dyDescent="0.2">
      <c r="A43" s="75"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143">
        <v>7</v>
      </c>
      <c r="G43" s="143">
        <v>0</v>
      </c>
    </row>
    <row r="44" spans="1:8" ht="12.75" x14ac:dyDescent="0.2">
      <c r="A44" s="75"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143">
        <v>2</v>
      </c>
      <c r="G44" s="143">
        <v>0</v>
      </c>
    </row>
    <row r="45" spans="1:8" ht="12.75" x14ac:dyDescent="0.2">
      <c r="A45" s="75">
        <v>7</v>
      </c>
      <c r="B45" s="84" t="s">
        <v>96</v>
      </c>
      <c r="C45" s="95" t="s">
        <v>357</v>
      </c>
      <c r="D45" s="101" t="s">
        <v>14</v>
      </c>
      <c r="E45" s="73">
        <v>27</v>
      </c>
      <c r="F45" s="143">
        <v>48</v>
      </c>
      <c r="G45" s="143">
        <v>10</v>
      </c>
    </row>
    <row r="46" spans="1:8" ht="12.75" x14ac:dyDescent="0.2">
      <c r="A46" s="75">
        <v>8</v>
      </c>
      <c r="B46" s="89" t="s">
        <v>98</v>
      </c>
      <c r="C46" s="95" t="s">
        <v>283</v>
      </c>
      <c r="D46" s="101" t="s">
        <v>14</v>
      </c>
      <c r="E46" s="73">
        <v>34</v>
      </c>
      <c r="F46" s="143">
        <v>110</v>
      </c>
      <c r="G46" s="143">
        <v>21</v>
      </c>
    </row>
    <row r="47" spans="1:8" ht="12.75" x14ac:dyDescent="0.2">
      <c r="A47" s="75">
        <v>9</v>
      </c>
      <c r="B47" s="89" t="s">
        <v>100</v>
      </c>
      <c r="C47" s="95" t="s">
        <v>284</v>
      </c>
      <c r="D47" s="101" t="s">
        <v>14</v>
      </c>
      <c r="E47" s="73">
        <v>12</v>
      </c>
      <c r="F47" s="143">
        <v>26</v>
      </c>
      <c r="G47" s="143">
        <v>1</v>
      </c>
    </row>
    <row r="48" spans="1:8" ht="12.75" x14ac:dyDescent="0.2">
      <c r="A48" s="75">
        <v>10</v>
      </c>
      <c r="B48" s="89" t="s">
        <v>3</v>
      </c>
      <c r="C48" s="95" t="s">
        <v>339</v>
      </c>
      <c r="D48" s="101" t="s">
        <v>14</v>
      </c>
      <c r="E48" s="73">
        <v>1</v>
      </c>
      <c r="F48" s="143">
        <v>0</v>
      </c>
      <c r="G48" s="143">
        <v>0</v>
      </c>
    </row>
    <row r="49" spans="1:8" ht="12.75" x14ac:dyDescent="0.2">
      <c r="A49" s="75">
        <v>11</v>
      </c>
      <c r="B49" s="89" t="s">
        <v>269</v>
      </c>
      <c r="C49" s="95" t="s">
        <v>355</v>
      </c>
      <c r="D49" s="101" t="s">
        <v>14</v>
      </c>
      <c r="E49" s="73">
        <v>5</v>
      </c>
      <c r="F49" s="143">
        <v>2</v>
      </c>
      <c r="G49" s="143">
        <v>5</v>
      </c>
    </row>
    <row r="50" spans="1:8" ht="12.75" x14ac:dyDescent="0.2">
      <c r="A50" s="75">
        <v>12</v>
      </c>
      <c r="B50" s="89" t="s">
        <v>105</v>
      </c>
      <c r="C50" s="95" t="s">
        <v>354</v>
      </c>
      <c r="D50" s="101" t="s">
        <v>14</v>
      </c>
      <c r="E50" s="73">
        <v>5</v>
      </c>
      <c r="F50" s="143">
        <v>40</v>
      </c>
      <c r="G50" s="143">
        <v>1</v>
      </c>
    </row>
    <row r="51" spans="1:8" ht="12.75" x14ac:dyDescent="0.2">
      <c r="A51" s="75">
        <v>13</v>
      </c>
      <c r="B51" s="80" t="s">
        <v>107</v>
      </c>
      <c r="C51" s="95" t="s">
        <v>353</v>
      </c>
      <c r="D51" s="103" t="s">
        <v>14</v>
      </c>
      <c r="E51" s="73">
        <v>7</v>
      </c>
      <c r="F51" s="142">
        <v>15</v>
      </c>
      <c r="G51" s="142">
        <v>1</v>
      </c>
    </row>
    <row r="52" spans="1:8" ht="12.75" x14ac:dyDescent="0.2">
      <c r="A52" s="75">
        <v>14</v>
      </c>
      <c r="B52" s="84" t="s">
        <v>109</v>
      </c>
      <c r="C52" s="95" t="s">
        <v>71</v>
      </c>
      <c r="D52" s="103" t="s">
        <v>14</v>
      </c>
      <c r="E52" s="142">
        <v>4</v>
      </c>
      <c r="F52" s="142">
        <v>0</v>
      </c>
      <c r="G52" s="142">
        <v>0</v>
      </c>
    </row>
    <row r="53" spans="1:8" ht="12.75" x14ac:dyDescent="0.2">
      <c r="A53" s="75">
        <v>15</v>
      </c>
      <c r="B53" s="89" t="s">
        <v>259</v>
      </c>
      <c r="C53" s="95" t="s">
        <v>111</v>
      </c>
      <c r="D53" s="103" t="s">
        <v>14</v>
      </c>
      <c r="E53" s="142">
        <v>5</v>
      </c>
      <c r="F53" s="142">
        <v>6</v>
      </c>
      <c r="G53" s="142">
        <v>0</v>
      </c>
    </row>
    <row r="54" spans="1:8" ht="12.75" x14ac:dyDescent="0.2">
      <c r="A54" s="75">
        <v>16</v>
      </c>
      <c r="B54" s="89" t="s">
        <v>112</v>
      </c>
      <c r="C54" s="95" t="s">
        <v>113</v>
      </c>
      <c r="D54" s="103" t="s">
        <v>14</v>
      </c>
      <c r="E54" s="142">
        <v>1</v>
      </c>
      <c r="F54" s="142">
        <v>0</v>
      </c>
      <c r="G54" s="142">
        <v>4</v>
      </c>
    </row>
    <row r="55" spans="1:8" ht="12.75" x14ac:dyDescent="0.2">
      <c r="A55" s="75">
        <v>17</v>
      </c>
      <c r="B55" s="89" t="s">
        <v>114</v>
      </c>
      <c r="C55" s="95" t="s">
        <v>115</v>
      </c>
      <c r="D55" s="103" t="s">
        <v>14</v>
      </c>
      <c r="E55" s="142">
        <v>5</v>
      </c>
      <c r="F55" s="142">
        <v>3</v>
      </c>
      <c r="G55" s="142">
        <v>0</v>
      </c>
    </row>
    <row r="56" spans="1:8" ht="12.75" x14ac:dyDescent="0.2">
      <c r="A56" s="75">
        <v>18</v>
      </c>
      <c r="B56" s="78" t="s">
        <v>350</v>
      </c>
      <c r="C56" s="95" t="s">
        <v>358</v>
      </c>
      <c r="D56" s="103" t="s">
        <v>14</v>
      </c>
      <c r="E56" s="142">
        <v>2</v>
      </c>
      <c r="F56" s="142">
        <v>2</v>
      </c>
      <c r="G56" s="142">
        <v>1</v>
      </c>
    </row>
    <row r="57" spans="1:8" ht="15" x14ac:dyDescent="0.25">
      <c r="A57" s="156">
        <f>A6+A37+A56</f>
        <v>49</v>
      </c>
      <c r="B57" s="151" t="s">
        <v>116</v>
      </c>
      <c r="C57" s="138"/>
      <c r="D57" s="139"/>
      <c r="E57" s="140">
        <f>SUM(E5:E56)</f>
        <v>573</v>
      </c>
      <c r="F57" s="140">
        <f>SUM(F5:F56)</f>
        <v>1938</v>
      </c>
      <c r="G57" s="140">
        <f>SUM(G5:G56)</f>
        <v>126</v>
      </c>
      <c r="H57" s="2">
        <f>E57+G57</f>
        <v>699</v>
      </c>
    </row>
    <row r="58" spans="1:8" s="122" customFormat="1" ht="15" x14ac:dyDescent="0.25"/>
    <row r="59" spans="1:8" ht="46.5" customHeight="1" x14ac:dyDescent="0.2">
      <c r="A59" s="151" t="s">
        <v>5</v>
      </c>
      <c r="B59" s="151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8" ht="12.75" x14ac:dyDescent="0.2">
      <c r="A60" s="75">
        <v>1</v>
      </c>
      <c r="B60" s="84" t="s">
        <v>119</v>
      </c>
      <c r="C60" s="91" t="s">
        <v>120</v>
      </c>
      <c r="D60" s="124" t="s">
        <v>22</v>
      </c>
      <c r="E60" s="141">
        <v>1</v>
      </c>
      <c r="F60" s="76">
        <v>0</v>
      </c>
      <c r="G60" s="76">
        <v>0</v>
      </c>
    </row>
    <row r="61" spans="1:8" ht="12.75" x14ac:dyDescent="0.2">
      <c r="A61" s="75">
        <v>2</v>
      </c>
      <c r="B61" s="84" t="s">
        <v>246</v>
      </c>
      <c r="C61" s="91" t="s">
        <v>271</v>
      </c>
      <c r="D61" s="101" t="s">
        <v>22</v>
      </c>
      <c r="E61" s="142">
        <v>1</v>
      </c>
      <c r="F61" s="106">
        <v>0</v>
      </c>
      <c r="G61" s="106">
        <v>0</v>
      </c>
    </row>
    <row r="62" spans="1:8" ht="12.75" x14ac:dyDescent="0.2">
      <c r="A62" s="75">
        <v>3</v>
      </c>
      <c r="B62" s="84" t="s">
        <v>122</v>
      </c>
      <c r="C62" s="91" t="s">
        <v>272</v>
      </c>
      <c r="D62" s="124" t="s">
        <v>45</v>
      </c>
      <c r="E62" s="141">
        <v>1</v>
      </c>
      <c r="F62" s="106">
        <v>0</v>
      </c>
      <c r="G62" s="106">
        <v>0</v>
      </c>
    </row>
    <row r="63" spans="1:8" ht="12.75" x14ac:dyDescent="0.2">
      <c r="A63" s="75">
        <v>4</v>
      </c>
      <c r="B63" s="80" t="s">
        <v>124</v>
      </c>
      <c r="C63" s="91" t="s">
        <v>273</v>
      </c>
      <c r="D63" s="81" t="s">
        <v>126</v>
      </c>
      <c r="E63" s="143">
        <v>1</v>
      </c>
      <c r="F63" s="106">
        <v>0</v>
      </c>
      <c r="G63" s="106">
        <v>0</v>
      </c>
    </row>
    <row r="64" spans="1:8" ht="12.75" x14ac:dyDescent="0.2">
      <c r="A64" s="75">
        <v>5</v>
      </c>
      <c r="B64" s="80" t="s">
        <v>127</v>
      </c>
      <c r="C64" s="91" t="s">
        <v>274</v>
      </c>
      <c r="D64" s="81" t="s">
        <v>35</v>
      </c>
      <c r="E64" s="143">
        <v>1</v>
      </c>
      <c r="F64" s="106">
        <v>0</v>
      </c>
      <c r="G64" s="106">
        <v>0</v>
      </c>
    </row>
    <row r="65" spans="1:7" ht="12.75" x14ac:dyDescent="0.2">
      <c r="A65" s="75">
        <v>6</v>
      </c>
      <c r="B65" s="80" t="s">
        <v>129</v>
      </c>
      <c r="C65" s="91" t="s">
        <v>275</v>
      </c>
      <c r="D65" s="81" t="s">
        <v>22</v>
      </c>
      <c r="E65" s="143">
        <v>1</v>
      </c>
      <c r="F65" s="106">
        <v>0</v>
      </c>
      <c r="G65" s="106">
        <v>0</v>
      </c>
    </row>
    <row r="66" spans="1:7" ht="12.75" x14ac:dyDescent="0.2">
      <c r="A66" s="75">
        <v>7</v>
      </c>
      <c r="B66" s="80" t="s">
        <v>394</v>
      </c>
      <c r="C66" s="91" t="s">
        <v>276</v>
      </c>
      <c r="D66" s="81" t="s">
        <v>133</v>
      </c>
      <c r="E66" s="143">
        <v>1</v>
      </c>
      <c r="F66" s="106">
        <v>0</v>
      </c>
      <c r="G66" s="106">
        <v>0</v>
      </c>
    </row>
    <row r="67" spans="1:7" ht="12.75" x14ac:dyDescent="0.2">
      <c r="A67" s="75">
        <v>8</v>
      </c>
      <c r="B67" s="80" t="s">
        <v>2</v>
      </c>
      <c r="C67" s="91" t="s">
        <v>277</v>
      </c>
      <c r="D67" s="81" t="s">
        <v>135</v>
      </c>
      <c r="E67" s="143">
        <v>1</v>
      </c>
      <c r="F67" s="106">
        <v>0</v>
      </c>
      <c r="G67" s="106">
        <v>0</v>
      </c>
    </row>
    <row r="68" spans="1:7" ht="12.75" x14ac:dyDescent="0.2">
      <c r="A68" s="75">
        <v>9</v>
      </c>
      <c r="B68" s="80" t="s">
        <v>136</v>
      </c>
      <c r="C68" s="91" t="s">
        <v>278</v>
      </c>
      <c r="D68" s="81" t="s">
        <v>37</v>
      </c>
      <c r="E68" s="143">
        <v>2</v>
      </c>
      <c r="F68" s="106">
        <v>0</v>
      </c>
      <c r="G68" s="106">
        <v>0</v>
      </c>
    </row>
    <row r="69" spans="1:7" ht="12.75" x14ac:dyDescent="0.2">
      <c r="A69" s="75">
        <v>10</v>
      </c>
      <c r="B69" s="80" t="s">
        <v>252</v>
      </c>
      <c r="C69" s="91" t="s">
        <v>279</v>
      </c>
      <c r="D69" s="81" t="s">
        <v>139</v>
      </c>
      <c r="E69" s="129">
        <v>1</v>
      </c>
      <c r="F69" s="106">
        <v>0</v>
      </c>
      <c r="G69" s="106">
        <v>0</v>
      </c>
    </row>
    <row r="70" spans="1:7" ht="12.75" x14ac:dyDescent="0.2">
      <c r="A70" s="75">
        <v>11</v>
      </c>
      <c r="B70" s="80" t="s">
        <v>140</v>
      </c>
      <c r="C70" s="91" t="s">
        <v>280</v>
      </c>
      <c r="D70" s="81" t="s">
        <v>22</v>
      </c>
      <c r="E70" s="143">
        <v>1</v>
      </c>
      <c r="F70" s="106">
        <v>0</v>
      </c>
      <c r="G70" s="106">
        <v>0</v>
      </c>
    </row>
    <row r="71" spans="1:7" ht="12.75" x14ac:dyDescent="0.2">
      <c r="A71" s="75">
        <v>12</v>
      </c>
      <c r="B71" s="107" t="s">
        <v>142</v>
      </c>
      <c r="C71" s="91" t="s">
        <v>281</v>
      </c>
      <c r="D71" s="101" t="s">
        <v>22</v>
      </c>
      <c r="E71" s="142">
        <v>1</v>
      </c>
      <c r="F71" s="106">
        <v>0</v>
      </c>
      <c r="G71" s="106">
        <v>0</v>
      </c>
    </row>
    <row r="72" spans="1:7" ht="12.75" x14ac:dyDescent="0.2">
      <c r="A72" s="75">
        <v>13</v>
      </c>
      <c r="B72" s="107" t="s">
        <v>144</v>
      </c>
      <c r="C72" s="91" t="s">
        <v>282</v>
      </c>
      <c r="D72" s="101" t="s">
        <v>68</v>
      </c>
      <c r="E72" s="142">
        <v>1</v>
      </c>
      <c r="F72" s="106">
        <v>0</v>
      </c>
      <c r="G72" s="106">
        <v>0</v>
      </c>
    </row>
    <row r="73" spans="1:7" ht="12.75" x14ac:dyDescent="0.2">
      <c r="A73" s="75">
        <v>14</v>
      </c>
      <c r="B73" s="78" t="s">
        <v>147</v>
      </c>
      <c r="C73" s="91" t="s">
        <v>148</v>
      </c>
      <c r="D73" s="101" t="s">
        <v>139</v>
      </c>
      <c r="E73" s="144">
        <v>1</v>
      </c>
      <c r="F73" s="106">
        <v>0</v>
      </c>
      <c r="G73" s="106">
        <v>0</v>
      </c>
    </row>
    <row r="74" spans="1:7" ht="12.75" x14ac:dyDescent="0.2">
      <c r="A74" s="75">
        <v>15</v>
      </c>
      <c r="B74" s="84" t="s">
        <v>149</v>
      </c>
      <c r="C74" s="91" t="s">
        <v>150</v>
      </c>
      <c r="D74" s="101" t="s">
        <v>22</v>
      </c>
      <c r="E74" s="145">
        <v>1</v>
      </c>
      <c r="F74" s="106">
        <v>0</v>
      </c>
      <c r="G74" s="106">
        <v>0</v>
      </c>
    </row>
    <row r="75" spans="1:7" ht="25.5" x14ac:dyDescent="0.2">
      <c r="A75" s="75">
        <v>16</v>
      </c>
      <c r="B75" s="78" t="s">
        <v>255</v>
      </c>
      <c r="C75" s="152" t="s">
        <v>151</v>
      </c>
      <c r="D75" s="132" t="s">
        <v>22</v>
      </c>
      <c r="E75" s="147">
        <v>1</v>
      </c>
      <c r="F75" s="149">
        <v>0</v>
      </c>
      <c r="G75" s="149">
        <v>0</v>
      </c>
    </row>
    <row r="76" spans="1:7" ht="12.75" x14ac:dyDescent="0.2">
      <c r="A76" s="75">
        <v>17</v>
      </c>
      <c r="B76" s="80" t="s">
        <v>154</v>
      </c>
      <c r="C76" s="91" t="s">
        <v>155</v>
      </c>
      <c r="D76" s="81" t="s">
        <v>62</v>
      </c>
      <c r="E76" s="143">
        <v>1</v>
      </c>
      <c r="F76" s="106">
        <v>0</v>
      </c>
      <c r="G76" s="106">
        <v>0</v>
      </c>
    </row>
    <row r="77" spans="1:7" ht="12.75" x14ac:dyDescent="0.2">
      <c r="A77" s="75">
        <v>18</v>
      </c>
      <c r="B77" s="80" t="s">
        <v>156</v>
      </c>
      <c r="C77" s="91" t="s">
        <v>157</v>
      </c>
      <c r="D77" s="81" t="s">
        <v>22</v>
      </c>
      <c r="E77" s="143">
        <v>1</v>
      </c>
      <c r="F77" s="106">
        <v>0</v>
      </c>
      <c r="G77" s="106">
        <v>0</v>
      </c>
    </row>
    <row r="78" spans="1:7" ht="12.75" x14ac:dyDescent="0.2">
      <c r="A78" s="75">
        <v>19</v>
      </c>
      <c r="B78" s="80" t="s">
        <v>158</v>
      </c>
      <c r="C78" s="91" t="s">
        <v>159</v>
      </c>
      <c r="D78" s="81" t="s">
        <v>139</v>
      </c>
      <c r="E78" s="143">
        <v>1</v>
      </c>
      <c r="F78" s="75">
        <v>0</v>
      </c>
      <c r="G78" s="75">
        <v>0</v>
      </c>
    </row>
    <row r="79" spans="1:7" ht="12.75" x14ac:dyDescent="0.2">
      <c r="A79" s="75">
        <v>20</v>
      </c>
      <c r="B79" s="80" t="s">
        <v>160</v>
      </c>
      <c r="C79" s="91" t="s">
        <v>161</v>
      </c>
      <c r="D79" s="81" t="s">
        <v>133</v>
      </c>
      <c r="E79" s="143">
        <v>1</v>
      </c>
      <c r="F79" s="106">
        <v>0</v>
      </c>
      <c r="G79" s="106">
        <v>0</v>
      </c>
    </row>
    <row r="80" spans="1:7" ht="12.75" x14ac:dyDescent="0.2">
      <c r="A80" s="75">
        <v>21</v>
      </c>
      <c r="B80" s="81" t="s">
        <v>162</v>
      </c>
      <c r="C80" s="91" t="s">
        <v>163</v>
      </c>
      <c r="D80" s="81" t="s">
        <v>164</v>
      </c>
      <c r="E80" s="143">
        <v>1</v>
      </c>
      <c r="F80" s="106">
        <v>0</v>
      </c>
      <c r="G80" s="106">
        <v>0</v>
      </c>
    </row>
    <row r="81" spans="1:7" ht="12.75" x14ac:dyDescent="0.2">
      <c r="A81" s="75">
        <v>22</v>
      </c>
      <c r="B81" s="81" t="s">
        <v>383</v>
      </c>
      <c r="C81" s="91" t="s">
        <v>242</v>
      </c>
      <c r="D81" s="81" t="s">
        <v>164</v>
      </c>
      <c r="E81" s="143">
        <v>1</v>
      </c>
      <c r="F81" s="106">
        <v>0</v>
      </c>
      <c r="G81" s="106">
        <v>0</v>
      </c>
    </row>
    <row r="82" spans="1:7" ht="12.75" x14ac:dyDescent="0.2">
      <c r="A82" s="75">
        <v>23</v>
      </c>
      <c r="B82" s="132" t="s">
        <v>261</v>
      </c>
      <c r="C82" s="91" t="s">
        <v>166</v>
      </c>
      <c r="D82" s="81" t="s">
        <v>164</v>
      </c>
      <c r="E82" s="142">
        <v>1</v>
      </c>
      <c r="F82" s="106">
        <v>0</v>
      </c>
      <c r="G82" s="106">
        <v>0</v>
      </c>
    </row>
    <row r="83" spans="1:7" ht="25.5" x14ac:dyDescent="0.2">
      <c r="A83" s="75">
        <v>24</v>
      </c>
      <c r="B83" s="121" t="s">
        <v>167</v>
      </c>
      <c r="C83" s="152" t="s">
        <v>168</v>
      </c>
      <c r="D83" s="132" t="s">
        <v>139</v>
      </c>
      <c r="E83" s="148">
        <v>1</v>
      </c>
      <c r="F83" s="149">
        <v>0</v>
      </c>
      <c r="G83" s="149">
        <v>0</v>
      </c>
    </row>
    <row r="84" spans="1:7" ht="12.75" x14ac:dyDescent="0.2">
      <c r="A84" s="75">
        <v>25</v>
      </c>
      <c r="B84" s="81" t="s">
        <v>169</v>
      </c>
      <c r="C84" s="91" t="s">
        <v>367</v>
      </c>
      <c r="D84" s="81" t="s">
        <v>171</v>
      </c>
      <c r="E84" s="142">
        <v>1</v>
      </c>
      <c r="F84" s="106">
        <v>0</v>
      </c>
      <c r="G84" s="106">
        <v>0</v>
      </c>
    </row>
    <row r="85" spans="1:7" ht="12.75" x14ac:dyDescent="0.2">
      <c r="A85" s="75">
        <v>26</v>
      </c>
      <c r="B85" s="81" t="s">
        <v>235</v>
      </c>
      <c r="C85" s="91" t="s">
        <v>368</v>
      </c>
      <c r="D85" s="81" t="s">
        <v>171</v>
      </c>
      <c r="E85" s="142">
        <v>1</v>
      </c>
      <c r="F85" s="106">
        <v>0</v>
      </c>
      <c r="G85" s="106">
        <v>0</v>
      </c>
    </row>
    <row r="86" spans="1:7" ht="12.75" x14ac:dyDescent="0.2">
      <c r="A86" s="75">
        <v>27</v>
      </c>
      <c r="B86" s="81" t="s">
        <v>412</v>
      </c>
      <c r="C86" s="91" t="s">
        <v>420</v>
      </c>
      <c r="D86" s="81" t="s">
        <v>22</v>
      </c>
      <c r="E86" s="142">
        <v>1</v>
      </c>
      <c r="F86" s="106">
        <v>0</v>
      </c>
      <c r="G86" s="106">
        <v>0</v>
      </c>
    </row>
    <row r="87" spans="1:7" ht="15" x14ac:dyDescent="0.25">
      <c r="A87" s="156">
        <v>27</v>
      </c>
      <c r="B87" s="151" t="s">
        <v>172</v>
      </c>
      <c r="C87" s="138"/>
      <c r="D87" s="138"/>
      <c r="E87" s="135">
        <f>SUM(E60:E86)</f>
        <v>28</v>
      </c>
      <c r="F87" s="135">
        <v>0</v>
      </c>
      <c r="G87" s="135">
        <v>0</v>
      </c>
    </row>
    <row r="88" spans="1:7" ht="12.75" x14ac:dyDescent="0.2">
      <c r="A88" s="18"/>
      <c r="B88" s="46"/>
      <c r="C88" s="82"/>
      <c r="D88" s="75"/>
      <c r="E88" s="46"/>
      <c r="F88" s="46"/>
      <c r="G88" s="46"/>
    </row>
    <row r="89" spans="1:7" ht="47.25" customHeight="1" x14ac:dyDescent="0.2">
      <c r="A89" s="151" t="s">
        <v>5</v>
      </c>
      <c r="B89" s="151" t="s">
        <v>173</v>
      </c>
      <c r="C89" s="5" t="s">
        <v>7</v>
      </c>
      <c r="D89" s="5" t="s">
        <v>8</v>
      </c>
      <c r="E89" s="5" t="s">
        <v>0</v>
      </c>
      <c r="F89" s="5" t="s">
        <v>411</v>
      </c>
      <c r="G89" s="5" t="s">
        <v>10</v>
      </c>
    </row>
    <row r="90" spans="1:7" ht="12.75" x14ac:dyDescent="0.2">
      <c r="A90" s="75">
        <v>1</v>
      </c>
      <c r="B90" s="78" t="s">
        <v>386</v>
      </c>
      <c r="C90" s="126" t="s">
        <v>362</v>
      </c>
      <c r="D90" s="100" t="s">
        <v>62</v>
      </c>
      <c r="E90" s="75">
        <v>1</v>
      </c>
      <c r="F90" s="106">
        <v>0</v>
      </c>
      <c r="G90" s="106">
        <v>0</v>
      </c>
    </row>
    <row r="91" spans="1:7" ht="12.75" x14ac:dyDescent="0.2">
      <c r="A91" s="75">
        <v>2</v>
      </c>
      <c r="B91" s="80" t="s">
        <v>175</v>
      </c>
      <c r="C91" s="126" t="s">
        <v>176</v>
      </c>
      <c r="D91" s="81" t="s">
        <v>43</v>
      </c>
      <c r="E91" s="75">
        <v>1</v>
      </c>
      <c r="F91" s="106">
        <v>0</v>
      </c>
      <c r="G91" s="106">
        <v>0</v>
      </c>
    </row>
    <row r="92" spans="1:7" ht="12.75" x14ac:dyDescent="0.2">
      <c r="A92" s="75">
        <v>3</v>
      </c>
      <c r="B92" s="80" t="s">
        <v>387</v>
      </c>
      <c r="C92" s="126" t="s">
        <v>177</v>
      </c>
      <c r="D92" s="100" t="s">
        <v>126</v>
      </c>
      <c r="E92" s="75">
        <v>1</v>
      </c>
      <c r="F92" s="106">
        <v>0</v>
      </c>
      <c r="G92" s="106">
        <v>0</v>
      </c>
    </row>
    <row r="93" spans="1:7" ht="12.75" x14ac:dyDescent="0.2">
      <c r="A93" s="75">
        <v>4</v>
      </c>
      <c r="B93" s="80" t="s">
        <v>178</v>
      </c>
      <c r="C93" s="126" t="s">
        <v>179</v>
      </c>
      <c r="D93" s="81" t="s">
        <v>14</v>
      </c>
      <c r="E93" s="75">
        <v>1</v>
      </c>
      <c r="F93" s="106">
        <v>0</v>
      </c>
      <c r="G93" s="106">
        <v>0</v>
      </c>
    </row>
    <row r="94" spans="1:7" ht="12.75" x14ac:dyDescent="0.2">
      <c r="A94" s="75">
        <v>5</v>
      </c>
      <c r="B94" s="80" t="s">
        <v>388</v>
      </c>
      <c r="C94" s="126" t="s">
        <v>375</v>
      </c>
      <c r="D94" s="109" t="s">
        <v>181</v>
      </c>
      <c r="E94" s="75">
        <v>1</v>
      </c>
      <c r="F94" s="106">
        <v>0</v>
      </c>
      <c r="G94" s="106">
        <v>0</v>
      </c>
    </row>
    <row r="95" spans="1:7" ht="12.75" x14ac:dyDescent="0.2">
      <c r="A95" s="75">
        <v>6</v>
      </c>
      <c r="B95" s="80" t="s">
        <v>182</v>
      </c>
      <c r="C95" s="126" t="s">
        <v>376</v>
      </c>
      <c r="D95" s="103" t="s">
        <v>181</v>
      </c>
      <c r="E95" s="75">
        <v>1</v>
      </c>
      <c r="F95" s="106">
        <v>0</v>
      </c>
      <c r="G95" s="106">
        <v>0</v>
      </c>
    </row>
    <row r="96" spans="1:7" ht="12.75" x14ac:dyDescent="0.2">
      <c r="A96" s="75">
        <v>7</v>
      </c>
      <c r="B96" s="80" t="s">
        <v>184</v>
      </c>
      <c r="C96" s="126" t="s">
        <v>185</v>
      </c>
      <c r="D96" s="81" t="s">
        <v>181</v>
      </c>
      <c r="E96" s="75">
        <v>1</v>
      </c>
      <c r="F96" s="106">
        <v>0</v>
      </c>
      <c r="G96" s="106">
        <v>0</v>
      </c>
    </row>
    <row r="97" spans="1:8" ht="12.75" x14ac:dyDescent="0.2">
      <c r="A97" s="75">
        <v>8</v>
      </c>
      <c r="B97" s="80" t="s">
        <v>186</v>
      </c>
      <c r="C97" s="126" t="s">
        <v>377</v>
      </c>
      <c r="D97" s="81" t="s">
        <v>188</v>
      </c>
      <c r="E97" s="75">
        <v>1</v>
      </c>
      <c r="F97" s="106">
        <v>0</v>
      </c>
      <c r="G97" s="106">
        <v>0</v>
      </c>
    </row>
    <row r="98" spans="1:8" ht="12.75" x14ac:dyDescent="0.2">
      <c r="A98" s="75">
        <v>9</v>
      </c>
      <c r="B98" s="80" t="s">
        <v>189</v>
      </c>
      <c r="C98" s="126" t="s">
        <v>378</v>
      </c>
      <c r="D98" s="81" t="s">
        <v>181</v>
      </c>
      <c r="E98" s="75">
        <v>1</v>
      </c>
      <c r="F98" s="106">
        <v>0</v>
      </c>
      <c r="G98" s="106">
        <v>0</v>
      </c>
    </row>
    <row r="99" spans="1:8" ht="12.75" x14ac:dyDescent="0.2">
      <c r="A99" s="75">
        <v>10</v>
      </c>
      <c r="B99" s="83" t="s">
        <v>190</v>
      </c>
      <c r="C99" s="126" t="s">
        <v>361</v>
      </c>
      <c r="D99" s="101" t="s">
        <v>20</v>
      </c>
      <c r="E99" s="73">
        <v>1</v>
      </c>
      <c r="F99" s="106">
        <v>0</v>
      </c>
      <c r="G99" s="106">
        <v>0</v>
      </c>
    </row>
    <row r="100" spans="1:8" ht="12.75" x14ac:dyDescent="0.2">
      <c r="A100" s="75">
        <v>11</v>
      </c>
      <c r="B100" s="83" t="s">
        <v>192</v>
      </c>
      <c r="C100" s="126" t="s">
        <v>359</v>
      </c>
      <c r="D100" s="81" t="s">
        <v>43</v>
      </c>
      <c r="E100" s="73">
        <v>1</v>
      </c>
      <c r="F100" s="106">
        <v>0</v>
      </c>
      <c r="G100" s="106">
        <v>0</v>
      </c>
    </row>
    <row r="101" spans="1:8" ht="12.75" x14ac:dyDescent="0.2">
      <c r="A101" s="75">
        <v>12</v>
      </c>
      <c r="B101" s="83" t="s">
        <v>194</v>
      </c>
      <c r="C101" s="126" t="s">
        <v>365</v>
      </c>
      <c r="D101" s="101" t="s">
        <v>20</v>
      </c>
      <c r="E101" s="75">
        <v>1</v>
      </c>
      <c r="F101" s="106">
        <v>0</v>
      </c>
      <c r="G101" s="106">
        <v>0</v>
      </c>
    </row>
    <row r="102" spans="1:8" ht="12.75" x14ac:dyDescent="0.2">
      <c r="A102" s="75">
        <v>13</v>
      </c>
      <c r="B102" s="83" t="s">
        <v>397</v>
      </c>
      <c r="C102" s="91" t="s">
        <v>400</v>
      </c>
      <c r="D102" s="101" t="s">
        <v>45</v>
      </c>
      <c r="E102" s="75">
        <v>1</v>
      </c>
      <c r="F102" s="106">
        <v>0</v>
      </c>
      <c r="G102" s="106">
        <v>0</v>
      </c>
    </row>
    <row r="103" spans="1:8" ht="12.75" x14ac:dyDescent="0.2">
      <c r="A103" s="75">
        <v>14</v>
      </c>
      <c r="B103" s="81" t="s">
        <v>196</v>
      </c>
      <c r="C103" s="126" t="s">
        <v>197</v>
      </c>
      <c r="D103" s="81" t="s">
        <v>181</v>
      </c>
      <c r="E103" s="75">
        <v>1</v>
      </c>
      <c r="F103" s="106">
        <v>0</v>
      </c>
      <c r="G103" s="106">
        <v>0</v>
      </c>
    </row>
    <row r="104" spans="1:8" ht="12.75" x14ac:dyDescent="0.2">
      <c r="A104" s="75">
        <v>15</v>
      </c>
      <c r="B104" s="81" t="s">
        <v>379</v>
      </c>
      <c r="C104" s="126" t="s">
        <v>380</v>
      </c>
      <c r="D104" s="81" t="s">
        <v>381</v>
      </c>
      <c r="E104" s="75">
        <v>1</v>
      </c>
      <c r="F104" s="106">
        <v>0</v>
      </c>
      <c r="G104" s="106">
        <v>0</v>
      </c>
      <c r="H104" s="7"/>
    </row>
    <row r="105" spans="1:8" ht="12.75" x14ac:dyDescent="0.2">
      <c r="A105" s="75">
        <v>16</v>
      </c>
      <c r="B105" s="81" t="s">
        <v>398</v>
      </c>
      <c r="C105" s="126" t="s">
        <v>399</v>
      </c>
      <c r="D105" s="137" t="s">
        <v>402</v>
      </c>
      <c r="E105" s="75">
        <v>1</v>
      </c>
      <c r="F105" s="106">
        <v>0</v>
      </c>
      <c r="G105" s="106">
        <v>0</v>
      </c>
      <c r="H105" s="7"/>
    </row>
    <row r="106" spans="1:8" ht="12.75" x14ac:dyDescent="0.2">
      <c r="A106" s="75">
        <v>17</v>
      </c>
      <c r="B106" s="81" t="s">
        <v>414</v>
      </c>
      <c r="C106" s="126" t="s">
        <v>419</v>
      </c>
      <c r="D106" s="137" t="s">
        <v>181</v>
      </c>
      <c r="E106" s="75">
        <v>1</v>
      </c>
      <c r="F106" s="106">
        <v>0</v>
      </c>
      <c r="G106" s="106">
        <v>0</v>
      </c>
    </row>
    <row r="107" spans="1:8" s="122" customFormat="1" ht="15" x14ac:dyDescent="0.25">
      <c r="A107" s="156">
        <v>17</v>
      </c>
      <c r="B107" s="151" t="s">
        <v>413</v>
      </c>
      <c r="C107" s="156"/>
      <c r="D107" s="151"/>
      <c r="E107" s="153">
        <v>17</v>
      </c>
      <c r="F107" s="153">
        <f>SUM(F90:F105)</f>
        <v>0</v>
      </c>
      <c r="G107" s="153">
        <f>SUM(G90:G105)</f>
        <v>0</v>
      </c>
    </row>
    <row r="108" spans="1:8" ht="15" x14ac:dyDescent="0.25">
      <c r="A108" s="122"/>
      <c r="B108" s="122"/>
      <c r="C108" s="122"/>
      <c r="D108" s="122"/>
      <c r="E108" s="122"/>
      <c r="F108" s="122"/>
      <c r="G108" s="122"/>
    </row>
    <row r="109" spans="1:8" ht="12.75" x14ac:dyDescent="0.2">
      <c r="A109" s="158">
        <f>A57+A87+A107</f>
        <v>93</v>
      </c>
      <c r="B109" s="51" t="s">
        <v>198</v>
      </c>
      <c r="C109" s="104"/>
      <c r="D109" s="108"/>
      <c r="E109" s="32">
        <f>E57+E87+E107</f>
        <v>618</v>
      </c>
      <c r="F109" s="32">
        <f>F57+F87+F107</f>
        <v>1938</v>
      </c>
      <c r="G109" s="32">
        <f>G57+G87+G107</f>
        <v>126</v>
      </c>
    </row>
    <row r="110" spans="1:8" ht="12.75" x14ac:dyDescent="0.2">
      <c r="A110" s="18"/>
      <c r="B110" s="53"/>
      <c r="C110" s="82"/>
      <c r="D110" s="75"/>
      <c r="E110" s="54"/>
      <c r="F110" s="54"/>
      <c r="G110" s="54"/>
    </row>
    <row r="111" spans="1:8" ht="33.75" x14ac:dyDescent="0.2">
      <c r="A111" s="151" t="s">
        <v>5</v>
      </c>
      <c r="B111" s="157" t="s">
        <v>401</v>
      </c>
      <c r="C111" s="150" t="s">
        <v>7</v>
      </c>
      <c r="D111" s="5" t="s">
        <v>8</v>
      </c>
      <c r="E111" s="5" t="s">
        <v>200</v>
      </c>
      <c r="F111" s="38"/>
      <c r="G111" s="38"/>
    </row>
    <row r="112" spans="1:8" x14ac:dyDescent="0.2">
      <c r="A112" s="56">
        <v>1</v>
      </c>
      <c r="B112" s="2" t="s">
        <v>1</v>
      </c>
      <c r="C112" s="117" t="s">
        <v>54</v>
      </c>
      <c r="D112" s="38" t="s">
        <v>146</v>
      </c>
      <c r="E112" s="70" t="s">
        <v>203</v>
      </c>
      <c r="F112" s="38"/>
      <c r="G112" s="38"/>
    </row>
    <row r="113" spans="1:7" ht="15" customHeight="1" x14ac:dyDescent="0.2">
      <c r="A113" s="56"/>
      <c r="C113" s="117"/>
      <c r="D113" s="38"/>
      <c r="E113" s="70"/>
      <c r="F113" s="38"/>
      <c r="G113" s="38"/>
    </row>
    <row r="114" spans="1:7" x14ac:dyDescent="0.2">
      <c r="A114" s="195" t="s">
        <v>204</v>
      </c>
      <c r="B114" s="195"/>
      <c r="C114" s="195"/>
      <c r="D114" s="195"/>
      <c r="E114" s="195"/>
      <c r="F114" s="195"/>
      <c r="G114" s="195"/>
    </row>
    <row r="115" spans="1:7" ht="15" x14ac:dyDescent="0.25">
      <c r="A115" s="56"/>
      <c r="B115" s="58" t="s">
        <v>205</v>
      </c>
      <c r="C115" s="122"/>
      <c r="D115" s="38"/>
      <c r="E115" s="38"/>
      <c r="F115" s="38"/>
      <c r="G115" s="38"/>
    </row>
    <row r="116" spans="1:7" ht="15" x14ac:dyDescent="0.25">
      <c r="A116" s="57"/>
      <c r="B116" s="2" t="s">
        <v>206</v>
      </c>
      <c r="C116" s="122"/>
      <c r="D116" s="38"/>
      <c r="E116" s="38"/>
      <c r="F116" s="38"/>
      <c r="G116" s="38"/>
    </row>
    <row r="117" spans="1:7" ht="15" x14ac:dyDescent="0.25">
      <c r="A117" s="59" t="s">
        <v>207</v>
      </c>
      <c r="B117" s="7" t="s">
        <v>429</v>
      </c>
      <c r="C117" s="61"/>
      <c r="D117" s="62"/>
      <c r="E117" s="122"/>
      <c r="F117" s="122"/>
      <c r="G117" s="122"/>
    </row>
    <row r="118" spans="1:7" ht="15" x14ac:dyDescent="0.25">
      <c r="A118" s="59" t="s">
        <v>208</v>
      </c>
      <c r="B118" s="2" t="s">
        <v>212</v>
      </c>
      <c r="C118" s="63"/>
      <c r="D118" s="62"/>
      <c r="E118" s="122"/>
      <c r="F118" s="122"/>
      <c r="G118" s="122"/>
    </row>
    <row r="119" spans="1:7" ht="15" x14ac:dyDescent="0.25">
      <c r="A119" s="59" t="s">
        <v>209</v>
      </c>
      <c r="B119" s="2" t="s">
        <v>214</v>
      </c>
      <c r="C119" s="64"/>
      <c r="D119" s="62"/>
      <c r="E119" s="122"/>
      <c r="F119" s="122"/>
      <c r="G119" s="122"/>
    </row>
    <row r="120" spans="1:7" ht="15" x14ac:dyDescent="0.25">
      <c r="A120" s="59" t="s">
        <v>210</v>
      </c>
      <c r="B120" s="2" t="s">
        <v>216</v>
      </c>
      <c r="C120" s="64"/>
      <c r="D120" s="62"/>
      <c r="E120" s="122"/>
      <c r="F120" s="122"/>
      <c r="G120" s="122"/>
    </row>
    <row r="121" spans="1:7" ht="15" x14ac:dyDescent="0.25">
      <c r="A121" s="59" t="s">
        <v>211</v>
      </c>
      <c r="B121" s="65" t="s">
        <v>218</v>
      </c>
      <c r="C121" s="66"/>
      <c r="D121" s="62"/>
      <c r="E121" s="122"/>
      <c r="F121" s="122"/>
      <c r="G121" s="122"/>
    </row>
    <row r="122" spans="1:7" ht="15" x14ac:dyDescent="0.25">
      <c r="A122" s="59" t="s">
        <v>213</v>
      </c>
      <c r="B122" s="65" t="s">
        <v>220</v>
      </c>
      <c r="C122" s="64"/>
      <c r="D122" s="62"/>
      <c r="E122" s="122"/>
      <c r="F122" s="122"/>
      <c r="G122" s="122"/>
    </row>
    <row r="123" spans="1:7" ht="15" x14ac:dyDescent="0.25">
      <c r="A123" s="59" t="s">
        <v>215</v>
      </c>
      <c r="B123" s="7" t="s">
        <v>241</v>
      </c>
      <c r="C123" s="2"/>
      <c r="D123" s="122"/>
      <c r="E123" s="38"/>
      <c r="F123" s="38"/>
      <c r="G123" s="122"/>
    </row>
    <row r="124" spans="1:7" ht="15" x14ac:dyDescent="0.25">
      <c r="A124" s="59" t="s">
        <v>217</v>
      </c>
      <c r="B124" s="7" t="s">
        <v>223</v>
      </c>
      <c r="C124" s="2"/>
      <c r="D124" s="122"/>
      <c r="E124" s="38"/>
      <c r="F124" s="67"/>
      <c r="G124" s="122"/>
    </row>
    <row r="125" spans="1:7" ht="15" x14ac:dyDescent="0.25">
      <c r="A125" s="59" t="s">
        <v>219</v>
      </c>
      <c r="B125" s="68" t="s">
        <v>331</v>
      </c>
      <c r="C125" s="122"/>
      <c r="D125" s="122"/>
      <c r="E125" s="122"/>
      <c r="F125" s="38"/>
      <c r="G125" s="38"/>
    </row>
    <row r="126" spans="1:7" ht="15" x14ac:dyDescent="0.25">
      <c r="A126" s="59" t="s">
        <v>221</v>
      </c>
      <c r="B126" s="2" t="s">
        <v>227</v>
      </c>
      <c r="C126" s="122"/>
      <c r="D126" s="122"/>
      <c r="E126" s="122"/>
      <c r="F126" s="38"/>
      <c r="G126" s="38"/>
    </row>
    <row r="127" spans="1:7" ht="15" x14ac:dyDescent="0.25">
      <c r="A127" s="59" t="s">
        <v>222</v>
      </c>
      <c r="B127" s="7" t="s">
        <v>229</v>
      </c>
      <c r="C127" s="57"/>
      <c r="D127" s="57"/>
      <c r="E127" s="38"/>
      <c r="F127" s="38"/>
      <c r="G127" s="122"/>
    </row>
    <row r="128" spans="1:7" ht="15" x14ac:dyDescent="0.25">
      <c r="A128" s="59" t="s">
        <v>224</v>
      </c>
      <c r="B128" s="7" t="s">
        <v>231</v>
      </c>
      <c r="C128" s="69"/>
      <c r="D128" s="57"/>
      <c r="E128" s="35"/>
      <c r="F128" s="38"/>
      <c r="G128" s="38"/>
    </row>
    <row r="129" spans="1:7" x14ac:dyDescent="0.2">
      <c r="A129" s="59" t="s">
        <v>226</v>
      </c>
      <c r="B129" s="7" t="s">
        <v>240</v>
      </c>
      <c r="C129" s="63"/>
      <c r="D129" s="57"/>
      <c r="E129" s="57"/>
      <c r="F129" s="38"/>
      <c r="G129" s="38"/>
    </row>
    <row r="130" spans="1:7" ht="15" x14ac:dyDescent="0.25">
      <c r="A130" s="59" t="s">
        <v>228</v>
      </c>
      <c r="B130" s="7" t="s">
        <v>234</v>
      </c>
      <c r="C130" s="38"/>
      <c r="D130" s="38"/>
      <c r="E130" s="38"/>
      <c r="F130" s="38"/>
      <c r="G130" s="122"/>
    </row>
    <row r="131" spans="1:7" ht="15" x14ac:dyDescent="0.25">
      <c r="A131" s="123" t="s">
        <v>230</v>
      </c>
      <c r="B131" s="2" t="s">
        <v>247</v>
      </c>
      <c r="C131" s="122"/>
      <c r="D131" s="122"/>
      <c r="E131" s="122"/>
      <c r="F131" s="122"/>
      <c r="G131" s="122"/>
    </row>
    <row r="132" spans="1:7" ht="15" x14ac:dyDescent="0.25">
      <c r="A132" s="123" t="s">
        <v>232</v>
      </c>
      <c r="B132" s="2" t="s">
        <v>248</v>
      </c>
      <c r="C132" s="2"/>
      <c r="D132" s="122"/>
      <c r="E132" s="122"/>
      <c r="F132" s="122"/>
      <c r="G132" s="122"/>
    </row>
    <row r="133" spans="1:7" ht="15" x14ac:dyDescent="0.25">
      <c r="A133" s="59" t="s">
        <v>233</v>
      </c>
      <c r="B133" s="2" t="s">
        <v>236</v>
      </c>
      <c r="C133" s="122"/>
      <c r="D133" s="122"/>
      <c r="E133" s="122"/>
      <c r="F133" s="122"/>
      <c r="G133" s="122"/>
    </row>
    <row r="134" spans="1:7" ht="15" x14ac:dyDescent="0.25">
      <c r="A134" s="59" t="s">
        <v>343</v>
      </c>
      <c r="B134" s="2" t="s">
        <v>345</v>
      </c>
      <c r="C134" s="122"/>
      <c r="D134" s="122"/>
      <c r="E134" s="122"/>
      <c r="F134" s="122"/>
      <c r="G134" s="122"/>
    </row>
    <row r="135" spans="1:7" x14ac:dyDescent="0.2">
      <c r="A135" s="59" t="s">
        <v>321</v>
      </c>
      <c r="B135" s="2" t="s">
        <v>405</v>
      </c>
    </row>
    <row r="136" spans="1:7" x14ac:dyDescent="0.2">
      <c r="A136" s="59" t="s">
        <v>323</v>
      </c>
      <c r="B136" s="2" t="s">
        <v>423</v>
      </c>
    </row>
  </sheetData>
  <mergeCells count="7">
    <mergeCell ref="A114:G114"/>
    <mergeCell ref="B1:G1"/>
    <mergeCell ref="B2:G2"/>
    <mergeCell ref="B4:G4"/>
    <mergeCell ref="B7:G7"/>
    <mergeCell ref="B8:G8"/>
    <mergeCell ref="B38:G38"/>
  </mergeCells>
  <pageMargins left="0.7" right="0.7" top="0.75" bottom="0.75" header="0.3" footer="0.3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136"/>
  <sheetViews>
    <sheetView topLeftCell="A82" workbookViewId="0">
      <selection activeCell="E107" sqref="E107"/>
    </sheetView>
  </sheetViews>
  <sheetFormatPr baseColWidth="10" defaultColWidth="11.42578125" defaultRowHeight="11.25" x14ac:dyDescent="0.2"/>
  <cols>
    <col min="1" max="1" width="5" style="2" customWidth="1"/>
    <col min="2" max="2" width="34.28515625" style="2" customWidth="1"/>
    <col min="3" max="3" width="12" style="34" customWidth="1"/>
    <col min="4" max="4" width="13.5703125" style="2" customWidth="1"/>
    <col min="5" max="5" width="9.7109375" style="2" bestFit="1" customWidth="1"/>
    <col min="6" max="6" width="6.85546875" style="2" customWidth="1"/>
    <col min="7" max="7" width="8.140625" style="2" customWidth="1"/>
    <col min="8" max="16384" width="11.42578125" style="2"/>
  </cols>
  <sheetData>
    <row r="1" spans="1:8" ht="15" x14ac:dyDescent="0.25">
      <c r="A1" s="1"/>
      <c r="B1" s="194" t="s">
        <v>4</v>
      </c>
      <c r="C1" s="194"/>
      <c r="D1" s="194"/>
      <c r="E1" s="194"/>
      <c r="F1" s="194"/>
      <c r="G1" s="194"/>
      <c r="H1" s="122"/>
    </row>
    <row r="2" spans="1:8" ht="15" x14ac:dyDescent="0.25">
      <c r="A2" s="3"/>
      <c r="B2" s="193" t="s">
        <v>424</v>
      </c>
      <c r="C2" s="193"/>
      <c r="D2" s="193"/>
      <c r="E2" s="193"/>
      <c r="F2" s="193"/>
      <c r="G2" s="193"/>
      <c r="H2" s="122"/>
    </row>
    <row r="3" spans="1:8" ht="47.25" customHeight="1" x14ac:dyDescent="0.25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  <c r="H3" s="122"/>
    </row>
    <row r="4" spans="1:8" ht="15" customHeight="1" x14ac:dyDescent="0.25">
      <c r="A4" s="7"/>
      <c r="B4" s="196" t="s">
        <v>11</v>
      </c>
      <c r="C4" s="196"/>
      <c r="D4" s="196"/>
      <c r="E4" s="196"/>
      <c r="F4" s="196"/>
      <c r="G4" s="196"/>
      <c r="H4" s="122"/>
    </row>
    <row r="5" spans="1:8" ht="12.75" x14ac:dyDescent="0.2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161</v>
      </c>
      <c r="G5" s="143">
        <v>2</v>
      </c>
      <c r="H5" s="128"/>
    </row>
    <row r="6" spans="1:8" ht="12.75" x14ac:dyDescent="0.2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170</v>
      </c>
      <c r="G6" s="75">
        <v>1</v>
      </c>
      <c r="H6" s="128"/>
    </row>
    <row r="7" spans="1:8" ht="15" x14ac:dyDescent="0.25">
      <c r="A7" s="75"/>
      <c r="B7" s="197" t="s">
        <v>17</v>
      </c>
      <c r="C7" s="197"/>
      <c r="D7" s="197"/>
      <c r="E7" s="197"/>
      <c r="F7" s="197"/>
      <c r="G7" s="197"/>
      <c r="H7" s="122"/>
    </row>
    <row r="8" spans="1:8" ht="15" x14ac:dyDescent="0.25">
      <c r="A8" s="75"/>
      <c r="B8" s="198" t="s">
        <v>18</v>
      </c>
      <c r="C8" s="198"/>
      <c r="D8" s="198"/>
      <c r="E8" s="198"/>
      <c r="F8" s="198"/>
      <c r="G8" s="198"/>
      <c r="H8" s="122"/>
    </row>
    <row r="9" spans="1:8" ht="15" x14ac:dyDescent="0.25">
      <c r="A9" s="75">
        <v>1</v>
      </c>
      <c r="B9" s="78" t="s">
        <v>422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  <c r="H9" s="160"/>
    </row>
    <row r="10" spans="1:8" ht="15" x14ac:dyDescent="0.25">
      <c r="A10" s="75">
        <f>A9+1</f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7</v>
      </c>
      <c r="G10" s="76">
        <v>0</v>
      </c>
      <c r="H10" s="160"/>
    </row>
    <row r="11" spans="1:8" ht="26.25" x14ac:dyDescent="0.25">
      <c r="A11" s="75">
        <f t="shared" ref="A11:A37" si="0">A10+1</f>
        <v>3</v>
      </c>
      <c r="B11" s="89" t="s">
        <v>24</v>
      </c>
      <c r="C11" s="113" t="s">
        <v>25</v>
      </c>
      <c r="D11" s="101" t="s">
        <v>26</v>
      </c>
      <c r="E11" s="159">
        <v>2</v>
      </c>
      <c r="F11" s="76">
        <v>0</v>
      </c>
      <c r="G11" s="76">
        <v>0</v>
      </c>
      <c r="H11" s="160"/>
    </row>
    <row r="12" spans="1:8" ht="15" x14ac:dyDescent="0.25">
      <c r="A12" s="75">
        <f t="shared" si="0"/>
        <v>4</v>
      </c>
      <c r="B12" s="78" t="s">
        <v>27</v>
      </c>
      <c r="C12" s="113" t="s">
        <v>28</v>
      </c>
      <c r="D12" s="101" t="s">
        <v>29</v>
      </c>
      <c r="E12" s="73">
        <v>17</v>
      </c>
      <c r="F12" s="75">
        <v>22</v>
      </c>
      <c r="G12" s="75">
        <v>0</v>
      </c>
      <c r="H12" s="160"/>
    </row>
    <row r="13" spans="1:8" ht="18" customHeight="1" x14ac:dyDescent="0.25">
      <c r="A13" s="75">
        <f t="shared" si="0"/>
        <v>5</v>
      </c>
      <c r="B13" s="84" t="s">
        <v>244</v>
      </c>
      <c r="C13" s="113" t="s">
        <v>30</v>
      </c>
      <c r="D13" s="101" t="s">
        <v>31</v>
      </c>
      <c r="E13" s="73">
        <v>1</v>
      </c>
      <c r="F13" s="75">
        <v>0</v>
      </c>
      <c r="G13" s="75">
        <v>0</v>
      </c>
      <c r="H13" s="160"/>
    </row>
    <row r="14" spans="1:8" ht="25.5" x14ac:dyDescent="0.25">
      <c r="A14" s="75">
        <f t="shared" si="0"/>
        <v>6</v>
      </c>
      <c r="B14" s="84" t="s">
        <v>270</v>
      </c>
      <c r="C14" s="113" t="s">
        <v>286</v>
      </c>
      <c r="D14" s="101" t="s">
        <v>33</v>
      </c>
      <c r="E14" s="159">
        <v>1</v>
      </c>
      <c r="F14" s="76">
        <v>0</v>
      </c>
      <c r="G14" s="76">
        <v>0</v>
      </c>
      <c r="H14" s="160"/>
    </row>
    <row r="15" spans="1:8" ht="15" x14ac:dyDescent="0.25">
      <c r="A15" s="75">
        <f t="shared" si="0"/>
        <v>7</v>
      </c>
      <c r="B15" s="80" t="s">
        <v>256</v>
      </c>
      <c r="C15" s="113" t="s">
        <v>34</v>
      </c>
      <c r="D15" s="81" t="s">
        <v>35</v>
      </c>
      <c r="E15" s="75">
        <v>4</v>
      </c>
      <c r="F15" s="75">
        <v>4</v>
      </c>
      <c r="G15" s="75">
        <v>1</v>
      </c>
      <c r="H15" s="160"/>
    </row>
    <row r="16" spans="1:8" ht="12.75" x14ac:dyDescent="0.2">
      <c r="A16" s="75">
        <f t="shared" si="0"/>
        <v>8</v>
      </c>
      <c r="B16" s="81" t="s">
        <v>265</v>
      </c>
      <c r="C16" s="113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2.75" x14ac:dyDescent="0.2">
      <c r="A17" s="75">
        <f t="shared" si="0"/>
        <v>9</v>
      </c>
      <c r="B17" s="78" t="s">
        <v>432</v>
      </c>
      <c r="C17" s="113" t="s">
        <v>285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2.75" x14ac:dyDescent="0.2">
      <c r="A18" s="75">
        <f t="shared" si="0"/>
        <v>10</v>
      </c>
      <c r="B18" s="80" t="s">
        <v>250</v>
      </c>
      <c r="C18" s="113" t="s">
        <v>46</v>
      </c>
      <c r="D18" s="81" t="s">
        <v>35</v>
      </c>
      <c r="E18" s="75">
        <v>23</v>
      </c>
      <c r="F18" s="75">
        <v>30</v>
      </c>
      <c r="G18" s="75">
        <v>6</v>
      </c>
    </row>
    <row r="19" spans="1:7" ht="12.75" x14ac:dyDescent="0.2">
      <c r="A19" s="75">
        <f t="shared" si="0"/>
        <v>11</v>
      </c>
      <c r="B19" s="80" t="s">
        <v>258</v>
      </c>
      <c r="C19" s="113" t="s">
        <v>47</v>
      </c>
      <c r="D19" s="81" t="s">
        <v>31</v>
      </c>
      <c r="E19" s="75">
        <v>6</v>
      </c>
      <c r="F19" s="75">
        <v>3</v>
      </c>
      <c r="G19" s="75">
        <v>0</v>
      </c>
    </row>
    <row r="20" spans="1:7" ht="12.75" x14ac:dyDescent="0.2">
      <c r="A20" s="75">
        <f t="shared" si="0"/>
        <v>12</v>
      </c>
      <c r="B20" s="78" t="s">
        <v>48</v>
      </c>
      <c r="C20" s="113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2.75" x14ac:dyDescent="0.2">
      <c r="A21" s="75">
        <f t="shared" si="0"/>
        <v>13</v>
      </c>
      <c r="B21" s="84" t="s">
        <v>384</v>
      </c>
      <c r="C21" s="113" t="s">
        <v>52</v>
      </c>
      <c r="D21" s="101" t="s">
        <v>22</v>
      </c>
      <c r="E21" s="73">
        <v>37</v>
      </c>
      <c r="F21" s="75">
        <v>236</v>
      </c>
      <c r="G21" s="75">
        <v>0</v>
      </c>
    </row>
    <row r="22" spans="1:7" ht="12.75" x14ac:dyDescent="0.2">
      <c r="A22" s="75">
        <f t="shared" si="0"/>
        <v>14</v>
      </c>
      <c r="B22" s="89" t="s">
        <v>53</v>
      </c>
      <c r="C22" s="113" t="s">
        <v>54</v>
      </c>
      <c r="D22" s="101" t="s">
        <v>55</v>
      </c>
      <c r="E22" s="73">
        <v>11</v>
      </c>
      <c r="F22" s="75">
        <v>14</v>
      </c>
      <c r="G22" s="75">
        <v>0</v>
      </c>
    </row>
    <row r="23" spans="1:7" ht="12.75" x14ac:dyDescent="0.2">
      <c r="A23" s="75">
        <f t="shared" si="0"/>
        <v>15</v>
      </c>
      <c r="B23" s="89" t="s">
        <v>433</v>
      </c>
      <c r="C23" s="113" t="s">
        <v>56</v>
      </c>
      <c r="D23" s="101" t="s">
        <v>20</v>
      </c>
      <c r="E23" s="73">
        <v>10</v>
      </c>
      <c r="F23" s="75">
        <v>49</v>
      </c>
      <c r="G23" s="75">
        <v>3</v>
      </c>
    </row>
    <row r="24" spans="1:7" s="7" customFormat="1" ht="12.75" x14ac:dyDescent="0.2">
      <c r="A24" s="75">
        <f t="shared" si="0"/>
        <v>16</v>
      </c>
      <c r="B24" s="80" t="s">
        <v>57</v>
      </c>
      <c r="C24" s="113" t="s">
        <v>58</v>
      </c>
      <c r="D24" s="81" t="s">
        <v>59</v>
      </c>
      <c r="E24" s="75">
        <v>9</v>
      </c>
      <c r="F24" s="75">
        <v>0</v>
      </c>
      <c r="G24" s="75">
        <v>12</v>
      </c>
    </row>
    <row r="25" spans="1:7" s="7" customFormat="1" ht="12.75" x14ac:dyDescent="0.2">
      <c r="A25" s="75">
        <f t="shared" si="0"/>
        <v>17</v>
      </c>
      <c r="B25" s="80" t="s">
        <v>251</v>
      </c>
      <c r="C25" s="113" t="s">
        <v>60</v>
      </c>
      <c r="D25" s="81" t="s">
        <v>37</v>
      </c>
      <c r="E25" s="75">
        <v>2</v>
      </c>
      <c r="F25" s="75">
        <v>0</v>
      </c>
      <c r="G25" s="75">
        <v>0</v>
      </c>
    </row>
    <row r="26" spans="1:7" s="7" customFormat="1" ht="12.75" x14ac:dyDescent="0.2">
      <c r="A26" s="75">
        <f t="shared" si="0"/>
        <v>18</v>
      </c>
      <c r="B26" s="80" t="s">
        <v>61</v>
      </c>
      <c r="C26" s="113" t="s">
        <v>60</v>
      </c>
      <c r="D26" s="81" t="s">
        <v>62</v>
      </c>
      <c r="E26" s="143">
        <v>2</v>
      </c>
      <c r="F26" s="143">
        <v>0</v>
      </c>
      <c r="G26" s="143">
        <v>0</v>
      </c>
    </row>
    <row r="27" spans="1:7" ht="12.75" x14ac:dyDescent="0.2">
      <c r="A27" s="75">
        <f t="shared" si="0"/>
        <v>19</v>
      </c>
      <c r="B27" s="80" t="s">
        <v>260</v>
      </c>
      <c r="C27" s="113" t="s">
        <v>65</v>
      </c>
      <c r="D27" s="103" t="s">
        <v>37</v>
      </c>
      <c r="E27" s="129">
        <v>1</v>
      </c>
      <c r="F27" s="143">
        <v>0</v>
      </c>
      <c r="G27" s="143">
        <v>0</v>
      </c>
    </row>
    <row r="28" spans="1:7" ht="12.75" x14ac:dyDescent="0.2">
      <c r="A28" s="75">
        <f t="shared" si="0"/>
        <v>20</v>
      </c>
      <c r="B28" s="80" t="s">
        <v>66</v>
      </c>
      <c r="C28" s="113" t="s">
        <v>67</v>
      </c>
      <c r="D28" s="103" t="s">
        <v>68</v>
      </c>
      <c r="E28" s="143">
        <v>1</v>
      </c>
      <c r="F28" s="143">
        <v>0</v>
      </c>
      <c r="G28" s="143">
        <v>4</v>
      </c>
    </row>
    <row r="29" spans="1:7" ht="12.75" x14ac:dyDescent="0.2">
      <c r="A29" s="75">
        <f t="shared" si="0"/>
        <v>21</v>
      </c>
      <c r="B29" s="80" t="s">
        <v>263</v>
      </c>
      <c r="C29" s="113" t="s">
        <v>341</v>
      </c>
      <c r="D29" s="103" t="s">
        <v>37</v>
      </c>
      <c r="E29" s="143">
        <v>1</v>
      </c>
      <c r="F29" s="143">
        <v>0</v>
      </c>
      <c r="G29" s="143">
        <v>0</v>
      </c>
    </row>
    <row r="30" spans="1:7" ht="12.75" x14ac:dyDescent="0.2">
      <c r="A30" s="75">
        <f t="shared" si="0"/>
        <v>22</v>
      </c>
      <c r="B30" s="80" t="s">
        <v>70</v>
      </c>
      <c r="C30" s="113" t="s">
        <v>71</v>
      </c>
      <c r="D30" s="81" t="s">
        <v>55</v>
      </c>
      <c r="E30" s="143">
        <v>5</v>
      </c>
      <c r="F30" s="143">
        <v>0</v>
      </c>
      <c r="G30" s="143">
        <v>0</v>
      </c>
    </row>
    <row r="31" spans="1:7" ht="12.75" x14ac:dyDescent="0.2">
      <c r="A31" s="75">
        <f t="shared" si="0"/>
        <v>23</v>
      </c>
      <c r="B31" s="80" t="s">
        <v>72</v>
      </c>
      <c r="C31" s="113" t="s">
        <v>73</v>
      </c>
      <c r="D31" s="81" t="s">
        <v>29</v>
      </c>
      <c r="E31" s="143">
        <v>1</v>
      </c>
      <c r="F31" s="143">
        <v>0</v>
      </c>
      <c r="G31" s="143">
        <v>0</v>
      </c>
    </row>
    <row r="32" spans="1:7" ht="12.75" x14ac:dyDescent="0.2">
      <c r="A32" s="75">
        <f t="shared" si="0"/>
        <v>24</v>
      </c>
      <c r="B32" s="80" t="s">
        <v>74</v>
      </c>
      <c r="C32" s="113" t="s">
        <v>75</v>
      </c>
      <c r="D32" s="81" t="s">
        <v>35</v>
      </c>
      <c r="E32" s="143">
        <v>3</v>
      </c>
      <c r="F32" s="143">
        <v>7</v>
      </c>
      <c r="G32" s="143">
        <v>0</v>
      </c>
    </row>
    <row r="33" spans="1:8" ht="12.75" x14ac:dyDescent="0.2">
      <c r="A33" s="75">
        <f t="shared" si="0"/>
        <v>25</v>
      </c>
      <c r="B33" s="78" t="s">
        <v>76</v>
      </c>
      <c r="C33" s="113" t="s">
        <v>77</v>
      </c>
      <c r="D33" s="103" t="s">
        <v>22</v>
      </c>
      <c r="E33" s="142">
        <v>1</v>
      </c>
      <c r="F33" s="142">
        <v>0</v>
      </c>
      <c r="G33" s="142">
        <v>0</v>
      </c>
    </row>
    <row r="34" spans="1:8" ht="12.75" x14ac:dyDescent="0.2">
      <c r="A34" s="75">
        <f t="shared" si="0"/>
        <v>26</v>
      </c>
      <c r="B34" s="125" t="s">
        <v>78</v>
      </c>
      <c r="C34" s="113" t="s">
        <v>79</v>
      </c>
      <c r="D34" s="81" t="s">
        <v>80</v>
      </c>
      <c r="E34" s="142">
        <v>2</v>
      </c>
      <c r="F34" s="143">
        <v>5</v>
      </c>
      <c r="G34" s="143">
        <v>11</v>
      </c>
    </row>
    <row r="35" spans="1:8" ht="12.75" x14ac:dyDescent="0.2">
      <c r="A35" s="75">
        <f t="shared" si="0"/>
        <v>27</v>
      </c>
      <c r="B35" s="78" t="s">
        <v>81</v>
      </c>
      <c r="C35" s="113" t="s">
        <v>82</v>
      </c>
      <c r="D35" s="102" t="s">
        <v>22</v>
      </c>
      <c r="E35" s="145">
        <v>1</v>
      </c>
      <c r="F35" s="143">
        <v>0</v>
      </c>
      <c r="G35" s="143">
        <v>0</v>
      </c>
    </row>
    <row r="36" spans="1:8" ht="12.75" x14ac:dyDescent="0.2">
      <c r="A36" s="75">
        <f t="shared" si="0"/>
        <v>28</v>
      </c>
      <c r="B36" s="78" t="s">
        <v>249</v>
      </c>
      <c r="C36" s="113" t="s">
        <v>434</v>
      </c>
      <c r="D36" s="101" t="s">
        <v>22</v>
      </c>
      <c r="E36" s="73">
        <v>47</v>
      </c>
      <c r="F36" s="75">
        <v>320</v>
      </c>
      <c r="G36" s="75">
        <v>5</v>
      </c>
    </row>
    <row r="37" spans="1:8" ht="12.75" x14ac:dyDescent="0.2">
      <c r="A37" s="75">
        <f t="shared" si="0"/>
        <v>29</v>
      </c>
      <c r="B37" s="78" t="s">
        <v>417</v>
      </c>
      <c r="C37" s="113" t="s">
        <v>418</v>
      </c>
      <c r="D37" s="102" t="s">
        <v>68</v>
      </c>
      <c r="E37" s="145">
        <v>1</v>
      </c>
      <c r="F37" s="143">
        <v>0</v>
      </c>
      <c r="G37" s="143">
        <v>0</v>
      </c>
    </row>
    <row r="38" spans="1:8" ht="12.75" x14ac:dyDescent="0.2">
      <c r="A38" s="75"/>
      <c r="B38" s="198" t="s">
        <v>83</v>
      </c>
      <c r="C38" s="198"/>
      <c r="D38" s="198"/>
      <c r="E38" s="198"/>
      <c r="F38" s="198"/>
      <c r="G38" s="198"/>
    </row>
    <row r="39" spans="1:8" ht="12.75" x14ac:dyDescent="0.2">
      <c r="A39" s="75">
        <v>1</v>
      </c>
      <c r="B39" s="89" t="s">
        <v>84</v>
      </c>
      <c r="C39" s="95" t="s">
        <v>85</v>
      </c>
      <c r="D39" s="102" t="s">
        <v>14</v>
      </c>
      <c r="E39" s="77">
        <v>70</v>
      </c>
      <c r="F39" s="75">
        <v>535</v>
      </c>
      <c r="G39" s="143">
        <v>22</v>
      </c>
      <c r="H39" s="7"/>
    </row>
    <row r="40" spans="1:8" ht="12.75" x14ac:dyDescent="0.2">
      <c r="A40" s="75"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143">
        <v>10</v>
      </c>
      <c r="G40" s="143">
        <v>4</v>
      </c>
      <c r="H40" s="128"/>
    </row>
    <row r="41" spans="1:8" ht="12.75" x14ac:dyDescent="0.2">
      <c r="A41" s="75"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143">
        <v>27</v>
      </c>
      <c r="G41" s="143">
        <v>5</v>
      </c>
    </row>
    <row r="42" spans="1:8" ht="12.75" x14ac:dyDescent="0.2">
      <c r="A42" s="75">
        <v>4</v>
      </c>
      <c r="B42" s="89" t="s">
        <v>90</v>
      </c>
      <c r="C42" s="95" t="s">
        <v>91</v>
      </c>
      <c r="D42" s="101" t="s">
        <v>14</v>
      </c>
      <c r="E42" s="73">
        <v>26</v>
      </c>
      <c r="F42" s="143">
        <v>71</v>
      </c>
      <c r="G42" s="143">
        <v>4</v>
      </c>
    </row>
    <row r="43" spans="1:8" ht="12.75" x14ac:dyDescent="0.2">
      <c r="A43" s="75"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143">
        <v>7</v>
      </c>
      <c r="G43" s="143">
        <v>0</v>
      </c>
    </row>
    <row r="44" spans="1:8" ht="12.75" x14ac:dyDescent="0.2">
      <c r="A44" s="75"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143">
        <v>2</v>
      </c>
      <c r="G44" s="143">
        <v>0</v>
      </c>
    </row>
    <row r="45" spans="1:8" ht="12.75" x14ac:dyDescent="0.2">
      <c r="A45" s="75">
        <v>7</v>
      </c>
      <c r="B45" s="84" t="s">
        <v>96</v>
      </c>
      <c r="C45" s="95" t="s">
        <v>357</v>
      </c>
      <c r="D45" s="101" t="s">
        <v>14</v>
      </c>
      <c r="E45" s="73">
        <v>26</v>
      </c>
      <c r="F45" s="143">
        <v>48</v>
      </c>
      <c r="G45" s="143">
        <v>10</v>
      </c>
    </row>
    <row r="46" spans="1:8" ht="12.75" x14ac:dyDescent="0.2">
      <c r="A46" s="75">
        <v>8</v>
      </c>
      <c r="B46" s="89" t="s">
        <v>98</v>
      </c>
      <c r="C46" s="95" t="s">
        <v>283</v>
      </c>
      <c r="D46" s="101" t="s">
        <v>14</v>
      </c>
      <c r="E46" s="73">
        <v>34</v>
      </c>
      <c r="F46" s="143">
        <v>113</v>
      </c>
      <c r="G46" s="143">
        <v>21</v>
      </c>
    </row>
    <row r="47" spans="1:8" ht="12.75" x14ac:dyDescent="0.2">
      <c r="A47" s="75">
        <v>9</v>
      </c>
      <c r="B47" s="89" t="s">
        <v>100</v>
      </c>
      <c r="C47" s="95" t="s">
        <v>284</v>
      </c>
      <c r="D47" s="101" t="s">
        <v>14</v>
      </c>
      <c r="E47" s="73">
        <v>11</v>
      </c>
      <c r="F47" s="143">
        <v>26</v>
      </c>
      <c r="G47" s="143">
        <v>1</v>
      </c>
    </row>
    <row r="48" spans="1:8" ht="12.75" x14ac:dyDescent="0.2">
      <c r="A48" s="75">
        <v>10</v>
      </c>
      <c r="B48" s="89" t="s">
        <v>3</v>
      </c>
      <c r="C48" s="95" t="s">
        <v>339</v>
      </c>
      <c r="D48" s="101" t="s">
        <v>14</v>
      </c>
      <c r="E48" s="73">
        <v>1</v>
      </c>
      <c r="F48" s="143">
        <v>0</v>
      </c>
      <c r="G48" s="143">
        <v>0</v>
      </c>
    </row>
    <row r="49" spans="1:7" ht="12.75" x14ac:dyDescent="0.2">
      <c r="A49" s="75">
        <v>11</v>
      </c>
      <c r="B49" s="89" t="s">
        <v>269</v>
      </c>
      <c r="C49" s="95" t="s">
        <v>355</v>
      </c>
      <c r="D49" s="101" t="s">
        <v>14</v>
      </c>
      <c r="E49" s="73">
        <v>5</v>
      </c>
      <c r="F49" s="143">
        <v>2</v>
      </c>
      <c r="G49" s="143">
        <v>5</v>
      </c>
    </row>
    <row r="50" spans="1:7" ht="12.75" x14ac:dyDescent="0.2">
      <c r="A50" s="75">
        <v>12</v>
      </c>
      <c r="B50" s="89" t="s">
        <v>105</v>
      </c>
      <c r="C50" s="95" t="s">
        <v>354</v>
      </c>
      <c r="D50" s="101" t="s">
        <v>14</v>
      </c>
      <c r="E50" s="73">
        <v>5</v>
      </c>
      <c r="F50" s="143">
        <v>40</v>
      </c>
      <c r="G50" s="143">
        <v>1</v>
      </c>
    </row>
    <row r="51" spans="1:7" ht="12.75" x14ac:dyDescent="0.2">
      <c r="A51" s="75">
        <v>13</v>
      </c>
      <c r="B51" s="80" t="s">
        <v>107</v>
      </c>
      <c r="C51" s="95" t="s">
        <v>353</v>
      </c>
      <c r="D51" s="103" t="s">
        <v>14</v>
      </c>
      <c r="E51" s="73">
        <v>7</v>
      </c>
      <c r="F51" s="142">
        <v>12</v>
      </c>
      <c r="G51" s="142">
        <v>1</v>
      </c>
    </row>
    <row r="52" spans="1:7" ht="12.75" x14ac:dyDescent="0.2">
      <c r="A52" s="75">
        <v>14</v>
      </c>
      <c r="B52" s="84" t="s">
        <v>109</v>
      </c>
      <c r="C52" s="95" t="s">
        <v>71</v>
      </c>
      <c r="D52" s="103" t="s">
        <v>14</v>
      </c>
      <c r="E52" s="142">
        <v>4</v>
      </c>
      <c r="F52" s="142">
        <v>0</v>
      </c>
      <c r="G52" s="142">
        <v>0</v>
      </c>
    </row>
    <row r="53" spans="1:7" ht="12.75" x14ac:dyDescent="0.2">
      <c r="A53" s="75">
        <v>15</v>
      </c>
      <c r="B53" s="89" t="s">
        <v>259</v>
      </c>
      <c r="C53" s="95" t="s">
        <v>111</v>
      </c>
      <c r="D53" s="103" t="s">
        <v>14</v>
      </c>
      <c r="E53" s="142">
        <v>5</v>
      </c>
      <c r="F53" s="142">
        <v>7</v>
      </c>
      <c r="G53" s="142">
        <v>0</v>
      </c>
    </row>
    <row r="54" spans="1:7" ht="12.75" x14ac:dyDescent="0.2">
      <c r="A54" s="75">
        <v>16</v>
      </c>
      <c r="B54" s="89" t="s">
        <v>112</v>
      </c>
      <c r="C54" s="95" t="s">
        <v>113</v>
      </c>
      <c r="D54" s="103" t="s">
        <v>14</v>
      </c>
      <c r="E54" s="142">
        <v>1</v>
      </c>
      <c r="F54" s="142">
        <v>0</v>
      </c>
      <c r="G54" s="142">
        <v>4</v>
      </c>
    </row>
    <row r="55" spans="1:7" ht="12.75" x14ac:dyDescent="0.2">
      <c r="A55" s="75">
        <v>17</v>
      </c>
      <c r="B55" s="89" t="s">
        <v>114</v>
      </c>
      <c r="C55" s="95" t="s">
        <v>115</v>
      </c>
      <c r="D55" s="103" t="s">
        <v>14</v>
      </c>
      <c r="E55" s="142">
        <v>5</v>
      </c>
      <c r="F55" s="142">
        <v>3</v>
      </c>
      <c r="G55" s="142">
        <v>0</v>
      </c>
    </row>
    <row r="56" spans="1:7" ht="12.75" x14ac:dyDescent="0.2">
      <c r="A56" s="75">
        <v>18</v>
      </c>
      <c r="B56" s="78" t="s">
        <v>350</v>
      </c>
      <c r="C56" s="95" t="s">
        <v>358</v>
      </c>
      <c r="D56" s="103" t="s">
        <v>14</v>
      </c>
      <c r="E56" s="142">
        <v>0</v>
      </c>
      <c r="F56" s="142">
        <v>2</v>
      </c>
      <c r="G56" s="142">
        <v>1</v>
      </c>
    </row>
    <row r="57" spans="1:7" ht="15" x14ac:dyDescent="0.25">
      <c r="A57" s="156">
        <f>A6+A37+A56</f>
        <v>49</v>
      </c>
      <c r="B57" s="151" t="s">
        <v>116</v>
      </c>
      <c r="C57" s="138"/>
      <c r="D57" s="139"/>
      <c r="E57" s="140">
        <f>SUM(E5:E56)</f>
        <v>568</v>
      </c>
      <c r="F57" s="140">
        <f>SUM(F5:F56)</f>
        <v>1933</v>
      </c>
      <c r="G57" s="140">
        <f>SUM(G5:G56)</f>
        <v>124</v>
      </c>
    </row>
    <row r="58" spans="1:7" s="122" customFormat="1" ht="15" x14ac:dyDescent="0.25"/>
    <row r="59" spans="1:7" ht="46.5" customHeight="1" x14ac:dyDescent="0.2">
      <c r="A59" s="151" t="s">
        <v>5</v>
      </c>
      <c r="B59" s="151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2.75" x14ac:dyDescent="0.2">
      <c r="A60" s="75">
        <v>1</v>
      </c>
      <c r="B60" s="84" t="s">
        <v>119</v>
      </c>
      <c r="C60" s="91" t="s">
        <v>120</v>
      </c>
      <c r="D60" s="124" t="s">
        <v>22</v>
      </c>
      <c r="E60" s="141">
        <v>1</v>
      </c>
      <c r="F60" s="76">
        <v>0</v>
      </c>
      <c r="G60" s="76">
        <v>0</v>
      </c>
    </row>
    <row r="61" spans="1:7" ht="12.75" x14ac:dyDescent="0.2">
      <c r="A61" s="75">
        <v>2</v>
      </c>
      <c r="B61" s="84" t="s">
        <v>246</v>
      </c>
      <c r="C61" s="91" t="s">
        <v>271</v>
      </c>
      <c r="D61" s="101" t="s">
        <v>22</v>
      </c>
      <c r="E61" s="142">
        <v>1</v>
      </c>
      <c r="F61" s="106">
        <v>0</v>
      </c>
      <c r="G61" s="106">
        <v>0</v>
      </c>
    </row>
    <row r="62" spans="1:7" ht="12.75" x14ac:dyDescent="0.2">
      <c r="A62" s="75">
        <v>3</v>
      </c>
      <c r="B62" s="84" t="s">
        <v>122</v>
      </c>
      <c r="C62" s="91" t="s">
        <v>272</v>
      </c>
      <c r="D62" s="124" t="s">
        <v>45</v>
      </c>
      <c r="E62" s="141">
        <v>1</v>
      </c>
      <c r="F62" s="106">
        <v>0</v>
      </c>
      <c r="G62" s="106">
        <v>0</v>
      </c>
    </row>
    <row r="63" spans="1:7" ht="12.75" x14ac:dyDescent="0.2">
      <c r="A63" s="75">
        <v>4</v>
      </c>
      <c r="B63" s="80" t="s">
        <v>124</v>
      </c>
      <c r="C63" s="91" t="s">
        <v>273</v>
      </c>
      <c r="D63" s="81" t="s">
        <v>126</v>
      </c>
      <c r="E63" s="143">
        <v>1</v>
      </c>
      <c r="F63" s="106">
        <v>0</v>
      </c>
      <c r="G63" s="106">
        <v>0</v>
      </c>
    </row>
    <row r="64" spans="1:7" ht="12.75" x14ac:dyDescent="0.2">
      <c r="A64" s="75">
        <v>5</v>
      </c>
      <c r="B64" s="80" t="s">
        <v>127</v>
      </c>
      <c r="C64" s="91" t="s">
        <v>274</v>
      </c>
      <c r="D64" s="81" t="s">
        <v>35</v>
      </c>
      <c r="E64" s="143">
        <v>1</v>
      </c>
      <c r="F64" s="106">
        <v>0</v>
      </c>
      <c r="G64" s="106">
        <v>0</v>
      </c>
    </row>
    <row r="65" spans="1:7" ht="12.75" x14ac:dyDescent="0.2">
      <c r="A65" s="75">
        <v>6</v>
      </c>
      <c r="B65" s="80" t="s">
        <v>129</v>
      </c>
      <c r="C65" s="91" t="s">
        <v>275</v>
      </c>
      <c r="D65" s="81" t="s">
        <v>22</v>
      </c>
      <c r="E65" s="143">
        <v>1</v>
      </c>
      <c r="F65" s="106">
        <v>0</v>
      </c>
      <c r="G65" s="106">
        <v>0</v>
      </c>
    </row>
    <row r="66" spans="1:7" ht="12.75" x14ac:dyDescent="0.2">
      <c r="A66" s="75">
        <v>7</v>
      </c>
      <c r="B66" s="80" t="s">
        <v>394</v>
      </c>
      <c r="C66" s="91" t="s">
        <v>276</v>
      </c>
      <c r="D66" s="81" t="s">
        <v>133</v>
      </c>
      <c r="E66" s="143">
        <v>1</v>
      </c>
      <c r="F66" s="106">
        <v>0</v>
      </c>
      <c r="G66" s="106">
        <v>0</v>
      </c>
    </row>
    <row r="67" spans="1:7" ht="12.75" x14ac:dyDescent="0.2">
      <c r="A67" s="75">
        <v>8</v>
      </c>
      <c r="B67" s="80" t="s">
        <v>2</v>
      </c>
      <c r="C67" s="91" t="s">
        <v>277</v>
      </c>
      <c r="D67" s="81" t="s">
        <v>135</v>
      </c>
      <c r="E67" s="143">
        <v>1</v>
      </c>
      <c r="F67" s="106">
        <v>0</v>
      </c>
      <c r="G67" s="106">
        <v>0</v>
      </c>
    </row>
    <row r="68" spans="1:7" ht="12.75" x14ac:dyDescent="0.2">
      <c r="A68" s="75">
        <v>9</v>
      </c>
      <c r="B68" s="80" t="s">
        <v>136</v>
      </c>
      <c r="C68" s="91" t="s">
        <v>278</v>
      </c>
      <c r="D68" s="81" t="s">
        <v>37</v>
      </c>
      <c r="E68" s="143">
        <v>2</v>
      </c>
      <c r="F68" s="106">
        <v>0</v>
      </c>
      <c r="G68" s="106">
        <v>0</v>
      </c>
    </row>
    <row r="69" spans="1:7" ht="12.75" x14ac:dyDescent="0.2">
      <c r="A69" s="75">
        <v>10</v>
      </c>
      <c r="B69" s="80" t="s">
        <v>252</v>
      </c>
      <c r="C69" s="91" t="s">
        <v>279</v>
      </c>
      <c r="D69" s="81" t="s">
        <v>139</v>
      </c>
      <c r="E69" s="129">
        <v>1</v>
      </c>
      <c r="F69" s="106">
        <v>0</v>
      </c>
      <c r="G69" s="106">
        <v>0</v>
      </c>
    </row>
    <row r="70" spans="1:7" ht="12.75" x14ac:dyDescent="0.2">
      <c r="A70" s="75">
        <v>11</v>
      </c>
      <c r="B70" s="80" t="s">
        <v>140</v>
      </c>
      <c r="C70" s="91" t="s">
        <v>280</v>
      </c>
      <c r="D70" s="81" t="s">
        <v>22</v>
      </c>
      <c r="E70" s="143">
        <v>1</v>
      </c>
      <c r="F70" s="106">
        <v>0</v>
      </c>
      <c r="G70" s="106">
        <v>0</v>
      </c>
    </row>
    <row r="71" spans="1:7" ht="12.75" x14ac:dyDescent="0.2">
      <c r="A71" s="75">
        <v>12</v>
      </c>
      <c r="B71" s="107" t="s">
        <v>142</v>
      </c>
      <c r="C71" s="91" t="s">
        <v>281</v>
      </c>
      <c r="D71" s="101" t="s">
        <v>22</v>
      </c>
      <c r="E71" s="142">
        <v>1</v>
      </c>
      <c r="F71" s="106">
        <v>0</v>
      </c>
      <c r="G71" s="106">
        <v>0</v>
      </c>
    </row>
    <row r="72" spans="1:7" ht="12.75" x14ac:dyDescent="0.2">
      <c r="A72" s="75">
        <v>13</v>
      </c>
      <c r="B72" s="107" t="s">
        <v>144</v>
      </c>
      <c r="C72" s="91" t="s">
        <v>282</v>
      </c>
      <c r="D72" s="101" t="s">
        <v>68</v>
      </c>
      <c r="E72" s="142">
        <v>1</v>
      </c>
      <c r="F72" s="106">
        <v>0</v>
      </c>
      <c r="G72" s="106">
        <v>0</v>
      </c>
    </row>
    <row r="73" spans="1:7" ht="12.75" x14ac:dyDescent="0.2">
      <c r="A73" s="75">
        <v>14</v>
      </c>
      <c r="B73" s="78" t="s">
        <v>147</v>
      </c>
      <c r="C73" s="91" t="s">
        <v>148</v>
      </c>
      <c r="D73" s="101" t="s">
        <v>139</v>
      </c>
      <c r="E73" s="144">
        <v>1</v>
      </c>
      <c r="F73" s="106">
        <v>0</v>
      </c>
      <c r="G73" s="106">
        <v>0</v>
      </c>
    </row>
    <row r="74" spans="1:7" ht="12.75" x14ac:dyDescent="0.2">
      <c r="A74" s="75">
        <v>15</v>
      </c>
      <c r="B74" s="84" t="s">
        <v>149</v>
      </c>
      <c r="C74" s="91" t="s">
        <v>150</v>
      </c>
      <c r="D74" s="101" t="s">
        <v>22</v>
      </c>
      <c r="E74" s="145">
        <v>1</v>
      </c>
      <c r="F74" s="106">
        <v>0</v>
      </c>
      <c r="G74" s="106">
        <v>0</v>
      </c>
    </row>
    <row r="75" spans="1:7" ht="25.5" x14ac:dyDescent="0.2">
      <c r="A75" s="75">
        <v>16</v>
      </c>
      <c r="B75" s="78" t="s">
        <v>255</v>
      </c>
      <c r="C75" s="152" t="s">
        <v>151</v>
      </c>
      <c r="D75" s="132" t="s">
        <v>22</v>
      </c>
      <c r="E75" s="147">
        <v>1</v>
      </c>
      <c r="F75" s="149">
        <v>0</v>
      </c>
      <c r="G75" s="149">
        <v>0</v>
      </c>
    </row>
    <row r="76" spans="1:7" ht="12.75" x14ac:dyDescent="0.2">
      <c r="A76" s="75">
        <v>17</v>
      </c>
      <c r="B76" s="80" t="s">
        <v>154</v>
      </c>
      <c r="C76" s="91" t="s">
        <v>155</v>
      </c>
      <c r="D76" s="81" t="s">
        <v>62</v>
      </c>
      <c r="E76" s="143">
        <v>1</v>
      </c>
      <c r="F76" s="106">
        <v>0</v>
      </c>
      <c r="G76" s="106">
        <v>0</v>
      </c>
    </row>
    <row r="77" spans="1:7" ht="12.75" x14ac:dyDescent="0.2">
      <c r="A77" s="75">
        <v>18</v>
      </c>
      <c r="B77" s="80" t="s">
        <v>156</v>
      </c>
      <c r="C77" s="91" t="s">
        <v>157</v>
      </c>
      <c r="D77" s="81" t="s">
        <v>22</v>
      </c>
      <c r="E77" s="143">
        <v>1</v>
      </c>
      <c r="F77" s="106">
        <v>0</v>
      </c>
      <c r="G77" s="106">
        <v>0</v>
      </c>
    </row>
    <row r="78" spans="1:7" ht="12.75" x14ac:dyDescent="0.2">
      <c r="A78" s="75">
        <v>19</v>
      </c>
      <c r="B78" s="80" t="s">
        <v>158</v>
      </c>
      <c r="C78" s="91" t="s">
        <v>159</v>
      </c>
      <c r="D78" s="81" t="s">
        <v>139</v>
      </c>
      <c r="E78" s="143">
        <v>1</v>
      </c>
      <c r="F78" s="75">
        <v>0</v>
      </c>
      <c r="G78" s="75">
        <v>0</v>
      </c>
    </row>
    <row r="79" spans="1:7" ht="12.75" x14ac:dyDescent="0.2">
      <c r="A79" s="75">
        <v>20</v>
      </c>
      <c r="B79" s="80" t="s">
        <v>160</v>
      </c>
      <c r="C79" s="91" t="s">
        <v>161</v>
      </c>
      <c r="D79" s="81" t="s">
        <v>133</v>
      </c>
      <c r="E79" s="143">
        <v>1</v>
      </c>
      <c r="F79" s="106">
        <v>0</v>
      </c>
      <c r="G79" s="106">
        <v>0</v>
      </c>
    </row>
    <row r="80" spans="1:7" ht="12.75" x14ac:dyDescent="0.2">
      <c r="A80" s="75">
        <v>21</v>
      </c>
      <c r="B80" s="81" t="s">
        <v>162</v>
      </c>
      <c r="C80" s="91" t="s">
        <v>163</v>
      </c>
      <c r="D80" s="81" t="s">
        <v>164</v>
      </c>
      <c r="E80" s="143">
        <v>1</v>
      </c>
      <c r="F80" s="106">
        <v>0</v>
      </c>
      <c r="G80" s="106">
        <v>0</v>
      </c>
    </row>
    <row r="81" spans="1:7" ht="12.75" x14ac:dyDescent="0.2">
      <c r="A81" s="75">
        <v>22</v>
      </c>
      <c r="B81" s="81" t="s">
        <v>383</v>
      </c>
      <c r="C81" s="91" t="s">
        <v>242</v>
      </c>
      <c r="D81" s="81" t="s">
        <v>164</v>
      </c>
      <c r="E81" s="143">
        <v>1</v>
      </c>
      <c r="F81" s="106">
        <v>0</v>
      </c>
      <c r="G81" s="106">
        <v>0</v>
      </c>
    </row>
    <row r="82" spans="1:7" ht="12.75" x14ac:dyDescent="0.2">
      <c r="A82" s="75">
        <v>23</v>
      </c>
      <c r="B82" s="132" t="s">
        <v>261</v>
      </c>
      <c r="C82" s="91" t="s">
        <v>166</v>
      </c>
      <c r="D82" s="81" t="s">
        <v>164</v>
      </c>
      <c r="E82" s="142">
        <v>1</v>
      </c>
      <c r="F82" s="106">
        <v>0</v>
      </c>
      <c r="G82" s="106">
        <v>0</v>
      </c>
    </row>
    <row r="83" spans="1:7" ht="25.5" x14ac:dyDescent="0.2">
      <c r="A83" s="75">
        <v>24</v>
      </c>
      <c r="B83" s="121" t="s">
        <v>167</v>
      </c>
      <c r="C83" s="152" t="s">
        <v>168</v>
      </c>
      <c r="D83" s="132" t="s">
        <v>139</v>
      </c>
      <c r="E83" s="148">
        <v>1</v>
      </c>
      <c r="F83" s="149">
        <v>0</v>
      </c>
      <c r="G83" s="149">
        <v>0</v>
      </c>
    </row>
    <row r="84" spans="1:7" ht="12.75" x14ac:dyDescent="0.2">
      <c r="A84" s="75">
        <v>25</v>
      </c>
      <c r="B84" s="81" t="s">
        <v>169</v>
      </c>
      <c r="C84" s="91" t="s">
        <v>367</v>
      </c>
      <c r="D84" s="81" t="s">
        <v>171</v>
      </c>
      <c r="E84" s="142">
        <v>1</v>
      </c>
      <c r="F84" s="106">
        <v>0</v>
      </c>
      <c r="G84" s="106">
        <v>0</v>
      </c>
    </row>
    <row r="85" spans="1:7" ht="12.75" x14ac:dyDescent="0.2">
      <c r="A85" s="75">
        <v>26</v>
      </c>
      <c r="B85" s="81" t="s">
        <v>235</v>
      </c>
      <c r="C85" s="91" t="s">
        <v>368</v>
      </c>
      <c r="D85" s="81" t="s">
        <v>171</v>
      </c>
      <c r="E85" s="142">
        <v>1</v>
      </c>
      <c r="F85" s="106">
        <v>0</v>
      </c>
      <c r="G85" s="106">
        <v>0</v>
      </c>
    </row>
    <row r="86" spans="1:7" ht="12.75" x14ac:dyDescent="0.2">
      <c r="A86" s="75">
        <v>27</v>
      </c>
      <c r="B86" s="81" t="s">
        <v>412</v>
      </c>
      <c r="C86" s="91" t="s">
        <v>420</v>
      </c>
      <c r="D86" s="81" t="s">
        <v>22</v>
      </c>
      <c r="E86" s="142">
        <v>1</v>
      </c>
      <c r="F86" s="106">
        <v>0</v>
      </c>
      <c r="G86" s="106">
        <v>0</v>
      </c>
    </row>
    <row r="87" spans="1:7" ht="15" x14ac:dyDescent="0.25">
      <c r="A87" s="156">
        <v>27</v>
      </c>
      <c r="B87" s="151" t="s">
        <v>172</v>
      </c>
      <c r="C87" s="138"/>
      <c r="D87" s="138"/>
      <c r="E87" s="135">
        <v>28</v>
      </c>
      <c r="F87" s="135">
        <v>0</v>
      </c>
      <c r="G87" s="135">
        <v>0</v>
      </c>
    </row>
    <row r="88" spans="1:7" ht="12.75" x14ac:dyDescent="0.2">
      <c r="A88" s="18"/>
      <c r="B88" s="46"/>
      <c r="C88" s="82"/>
      <c r="D88" s="75"/>
      <c r="E88" s="46"/>
      <c r="F88" s="46"/>
      <c r="G88" s="46"/>
    </row>
    <row r="89" spans="1:7" ht="47.25" customHeight="1" x14ac:dyDescent="0.2">
      <c r="A89" s="151" t="s">
        <v>5</v>
      </c>
      <c r="B89" s="151" t="s">
        <v>173</v>
      </c>
      <c r="C89" s="5" t="s">
        <v>7</v>
      </c>
      <c r="D89" s="5" t="s">
        <v>8</v>
      </c>
      <c r="E89" s="5" t="s">
        <v>0</v>
      </c>
      <c r="F89" s="5" t="s">
        <v>411</v>
      </c>
      <c r="G89" s="5" t="s">
        <v>10</v>
      </c>
    </row>
    <row r="90" spans="1:7" ht="12.75" x14ac:dyDescent="0.2">
      <c r="A90" s="75">
        <v>1</v>
      </c>
      <c r="B90" s="78" t="s">
        <v>386</v>
      </c>
      <c r="C90" s="126" t="s">
        <v>362</v>
      </c>
      <c r="D90" s="100" t="s">
        <v>62</v>
      </c>
      <c r="E90" s="75">
        <v>1</v>
      </c>
      <c r="F90" s="106">
        <v>0</v>
      </c>
      <c r="G90" s="106">
        <v>0</v>
      </c>
    </row>
    <row r="91" spans="1:7" ht="12.75" x14ac:dyDescent="0.2">
      <c r="A91" s="75">
        <v>2</v>
      </c>
      <c r="B91" s="80" t="s">
        <v>175</v>
      </c>
      <c r="C91" s="126" t="s">
        <v>176</v>
      </c>
      <c r="D91" s="81" t="s">
        <v>43</v>
      </c>
      <c r="E91" s="75">
        <v>1</v>
      </c>
      <c r="F91" s="106">
        <v>0</v>
      </c>
      <c r="G91" s="106">
        <v>0</v>
      </c>
    </row>
    <row r="92" spans="1:7" ht="12.75" x14ac:dyDescent="0.2">
      <c r="A92" s="75">
        <v>3</v>
      </c>
      <c r="B92" s="80" t="s">
        <v>387</v>
      </c>
      <c r="C92" s="126" t="s">
        <v>177</v>
      </c>
      <c r="D92" s="100" t="s">
        <v>126</v>
      </c>
      <c r="E92" s="75">
        <v>1</v>
      </c>
      <c r="F92" s="106">
        <v>0</v>
      </c>
      <c r="G92" s="106">
        <v>0</v>
      </c>
    </row>
    <row r="93" spans="1:7" ht="12.75" x14ac:dyDescent="0.2">
      <c r="A93" s="75">
        <v>4</v>
      </c>
      <c r="B93" s="80" t="s">
        <v>178</v>
      </c>
      <c r="C93" s="126" t="s">
        <v>179</v>
      </c>
      <c r="D93" s="81" t="s">
        <v>14</v>
      </c>
      <c r="E93" s="75">
        <v>1</v>
      </c>
      <c r="F93" s="106">
        <v>0</v>
      </c>
      <c r="G93" s="106">
        <v>0</v>
      </c>
    </row>
    <row r="94" spans="1:7" ht="12.75" x14ac:dyDescent="0.2">
      <c r="A94" s="75">
        <v>5</v>
      </c>
      <c r="B94" s="80" t="s">
        <v>388</v>
      </c>
      <c r="C94" s="126" t="s">
        <v>375</v>
      </c>
      <c r="D94" s="109" t="s">
        <v>181</v>
      </c>
      <c r="E94" s="75">
        <v>1</v>
      </c>
      <c r="F94" s="106">
        <v>0</v>
      </c>
      <c r="G94" s="106">
        <v>0</v>
      </c>
    </row>
    <row r="95" spans="1:7" ht="12.75" x14ac:dyDescent="0.2">
      <c r="A95" s="75">
        <v>6</v>
      </c>
      <c r="B95" s="80" t="s">
        <v>182</v>
      </c>
      <c r="C95" s="126" t="s">
        <v>376</v>
      </c>
      <c r="D95" s="103" t="s">
        <v>181</v>
      </c>
      <c r="E95" s="75">
        <v>1</v>
      </c>
      <c r="F95" s="106">
        <v>0</v>
      </c>
      <c r="G95" s="106">
        <v>0</v>
      </c>
    </row>
    <row r="96" spans="1:7" ht="12.75" x14ac:dyDescent="0.2">
      <c r="A96" s="75">
        <v>7</v>
      </c>
      <c r="B96" s="80" t="s">
        <v>184</v>
      </c>
      <c r="C96" s="126" t="s">
        <v>185</v>
      </c>
      <c r="D96" s="81" t="s">
        <v>181</v>
      </c>
      <c r="E96" s="75">
        <v>1</v>
      </c>
      <c r="F96" s="106">
        <v>0</v>
      </c>
      <c r="G96" s="106">
        <v>0</v>
      </c>
    </row>
    <row r="97" spans="1:8" ht="12.75" x14ac:dyDescent="0.2">
      <c r="A97" s="75">
        <v>8</v>
      </c>
      <c r="B97" s="80" t="s">
        <v>186</v>
      </c>
      <c r="C97" s="126" t="s">
        <v>377</v>
      </c>
      <c r="D97" s="81" t="s">
        <v>188</v>
      </c>
      <c r="E97" s="75">
        <v>1</v>
      </c>
      <c r="F97" s="106">
        <v>0</v>
      </c>
      <c r="G97" s="106">
        <v>0</v>
      </c>
    </row>
    <row r="98" spans="1:8" ht="12.75" x14ac:dyDescent="0.2">
      <c r="A98" s="75">
        <v>9</v>
      </c>
      <c r="B98" s="80" t="s">
        <v>189</v>
      </c>
      <c r="C98" s="126" t="s">
        <v>378</v>
      </c>
      <c r="D98" s="81" t="s">
        <v>181</v>
      </c>
      <c r="E98" s="75">
        <v>1</v>
      </c>
      <c r="F98" s="106">
        <v>0</v>
      </c>
      <c r="G98" s="106">
        <v>0</v>
      </c>
    </row>
    <row r="99" spans="1:8" ht="12.75" x14ac:dyDescent="0.2">
      <c r="A99" s="75">
        <v>10</v>
      </c>
      <c r="B99" s="83" t="s">
        <v>190</v>
      </c>
      <c r="C99" s="126" t="s">
        <v>361</v>
      </c>
      <c r="D99" s="101" t="s">
        <v>20</v>
      </c>
      <c r="E99" s="73">
        <v>1</v>
      </c>
      <c r="F99" s="106">
        <v>0</v>
      </c>
      <c r="G99" s="106">
        <v>0</v>
      </c>
    </row>
    <row r="100" spans="1:8" ht="12.75" x14ac:dyDescent="0.2">
      <c r="A100" s="75">
        <v>11</v>
      </c>
      <c r="B100" s="83" t="s">
        <v>192</v>
      </c>
      <c r="C100" s="126" t="s">
        <v>359</v>
      </c>
      <c r="D100" s="81" t="s">
        <v>43</v>
      </c>
      <c r="E100" s="73">
        <v>1</v>
      </c>
      <c r="F100" s="106">
        <v>0</v>
      </c>
      <c r="G100" s="106">
        <v>0</v>
      </c>
    </row>
    <row r="101" spans="1:8" ht="12.75" x14ac:dyDescent="0.2">
      <c r="A101" s="75">
        <v>12</v>
      </c>
      <c r="B101" s="83" t="s">
        <v>194</v>
      </c>
      <c r="C101" s="126" t="s">
        <v>365</v>
      </c>
      <c r="D101" s="101" t="s">
        <v>20</v>
      </c>
      <c r="E101" s="75">
        <v>1</v>
      </c>
      <c r="F101" s="106">
        <v>0</v>
      </c>
      <c r="G101" s="106">
        <v>0</v>
      </c>
    </row>
    <row r="102" spans="1:8" ht="12.75" x14ac:dyDescent="0.2">
      <c r="A102" s="75">
        <v>13</v>
      </c>
      <c r="B102" s="83" t="s">
        <v>397</v>
      </c>
      <c r="C102" s="91" t="s">
        <v>400</v>
      </c>
      <c r="D102" s="101" t="s">
        <v>45</v>
      </c>
      <c r="E102" s="75">
        <v>1</v>
      </c>
      <c r="F102" s="106">
        <v>0</v>
      </c>
      <c r="G102" s="106">
        <v>0</v>
      </c>
    </row>
    <row r="103" spans="1:8" ht="12.75" x14ac:dyDescent="0.2">
      <c r="A103" s="75">
        <v>14</v>
      </c>
      <c r="B103" s="81" t="s">
        <v>196</v>
      </c>
      <c r="C103" s="126" t="s">
        <v>197</v>
      </c>
      <c r="D103" s="81" t="s">
        <v>181</v>
      </c>
      <c r="E103" s="75">
        <v>1</v>
      </c>
      <c r="F103" s="106">
        <v>0</v>
      </c>
      <c r="G103" s="106">
        <v>0</v>
      </c>
    </row>
    <row r="104" spans="1:8" ht="12.75" x14ac:dyDescent="0.2">
      <c r="A104" s="75">
        <v>15</v>
      </c>
      <c r="B104" s="81" t="s">
        <v>379</v>
      </c>
      <c r="C104" s="126" t="s">
        <v>380</v>
      </c>
      <c r="D104" s="81" t="s">
        <v>381</v>
      </c>
      <c r="E104" s="75">
        <v>1</v>
      </c>
      <c r="F104" s="106">
        <v>0</v>
      </c>
      <c r="G104" s="106">
        <v>0</v>
      </c>
      <c r="H104" s="7"/>
    </row>
    <row r="105" spans="1:8" ht="12.75" x14ac:dyDescent="0.2">
      <c r="A105" s="75">
        <v>16</v>
      </c>
      <c r="B105" s="81" t="s">
        <v>398</v>
      </c>
      <c r="C105" s="126" t="s">
        <v>399</v>
      </c>
      <c r="D105" s="137" t="s">
        <v>402</v>
      </c>
      <c r="E105" s="75">
        <v>1</v>
      </c>
      <c r="F105" s="106">
        <v>0</v>
      </c>
      <c r="G105" s="106">
        <v>0</v>
      </c>
      <c r="H105" s="7"/>
    </row>
    <row r="106" spans="1:8" ht="12.75" x14ac:dyDescent="0.2">
      <c r="A106" s="75">
        <v>17</v>
      </c>
      <c r="B106" s="81" t="s">
        <v>414</v>
      </c>
      <c r="C106" s="126" t="s">
        <v>419</v>
      </c>
      <c r="D106" s="137" t="s">
        <v>181</v>
      </c>
      <c r="E106" s="75">
        <v>1</v>
      </c>
      <c r="F106" s="106">
        <v>0</v>
      </c>
      <c r="G106" s="106">
        <v>0</v>
      </c>
    </row>
    <row r="107" spans="1:8" s="122" customFormat="1" ht="15" x14ac:dyDescent="0.25">
      <c r="A107" s="156">
        <v>17</v>
      </c>
      <c r="B107" s="151" t="s">
        <v>413</v>
      </c>
      <c r="C107" s="156"/>
      <c r="D107" s="151"/>
      <c r="E107" s="153">
        <v>17</v>
      </c>
      <c r="F107" s="153">
        <f>SUM(F90:F105)</f>
        <v>0</v>
      </c>
      <c r="G107" s="153">
        <f>SUM(G90:G105)</f>
        <v>0</v>
      </c>
    </row>
    <row r="108" spans="1:8" ht="15" x14ac:dyDescent="0.25">
      <c r="A108" s="122"/>
      <c r="B108" s="122"/>
      <c r="C108" s="122"/>
      <c r="D108" s="122"/>
      <c r="E108" s="122"/>
      <c r="F108" s="122"/>
      <c r="G108" s="122"/>
    </row>
    <row r="109" spans="1:8" ht="12.75" x14ac:dyDescent="0.2">
      <c r="A109" s="158">
        <f>A57+A86+A107</f>
        <v>93</v>
      </c>
      <c r="B109" s="51" t="s">
        <v>198</v>
      </c>
      <c r="C109" s="104"/>
      <c r="D109" s="108"/>
      <c r="E109" s="32">
        <f>E57+E87+E107</f>
        <v>613</v>
      </c>
      <c r="F109" s="32">
        <f>F57+F87+F107</f>
        <v>1933</v>
      </c>
      <c r="G109" s="32">
        <f>G57+G87+G107</f>
        <v>124</v>
      </c>
    </row>
    <row r="110" spans="1:8" ht="12.75" x14ac:dyDescent="0.2">
      <c r="A110" s="18"/>
      <c r="B110" s="53"/>
      <c r="C110" s="82"/>
      <c r="D110" s="75"/>
      <c r="E110" s="54"/>
      <c r="F110" s="54"/>
      <c r="G110" s="54"/>
    </row>
    <row r="111" spans="1:8" ht="33.75" x14ac:dyDescent="0.2">
      <c r="A111" s="151" t="s">
        <v>5</v>
      </c>
      <c r="B111" s="157" t="s">
        <v>401</v>
      </c>
      <c r="C111" s="150" t="s">
        <v>7</v>
      </c>
      <c r="D111" s="5" t="s">
        <v>8</v>
      </c>
      <c r="E111" s="5" t="s">
        <v>200</v>
      </c>
      <c r="F111" s="38"/>
      <c r="G111" s="38"/>
    </row>
    <row r="112" spans="1:8" x14ac:dyDescent="0.2">
      <c r="A112" s="56">
        <v>1</v>
      </c>
      <c r="B112" s="2" t="s">
        <v>1</v>
      </c>
      <c r="C112" s="117" t="s">
        <v>54</v>
      </c>
      <c r="D112" s="38" t="s">
        <v>146</v>
      </c>
      <c r="E112" s="70" t="s">
        <v>203</v>
      </c>
      <c r="F112" s="38"/>
      <c r="G112" s="38"/>
    </row>
    <row r="113" spans="1:7" ht="15" customHeight="1" x14ac:dyDescent="0.2">
      <c r="A113" s="56"/>
      <c r="C113" s="117"/>
      <c r="D113" s="38"/>
      <c r="E113" s="70"/>
      <c r="F113" s="38"/>
      <c r="G113" s="38"/>
    </row>
    <row r="114" spans="1:7" x14ac:dyDescent="0.2">
      <c r="A114" s="195" t="s">
        <v>204</v>
      </c>
      <c r="B114" s="195"/>
      <c r="C114" s="195"/>
      <c r="D114" s="195"/>
      <c r="E114" s="195"/>
      <c r="F114" s="195"/>
      <c r="G114" s="195"/>
    </row>
    <row r="115" spans="1:7" ht="15" x14ac:dyDescent="0.25">
      <c r="A115" s="56"/>
      <c r="B115" s="58" t="s">
        <v>205</v>
      </c>
      <c r="C115" s="122"/>
      <c r="D115" s="38"/>
      <c r="E115" s="38"/>
      <c r="F115" s="38"/>
      <c r="G115" s="38"/>
    </row>
    <row r="116" spans="1:7" ht="15" x14ac:dyDescent="0.25">
      <c r="A116" s="57"/>
      <c r="B116" s="2" t="s">
        <v>206</v>
      </c>
      <c r="C116" s="122"/>
      <c r="D116" s="38"/>
      <c r="E116" s="38"/>
      <c r="F116" s="38"/>
      <c r="G116" s="38"/>
    </row>
    <row r="117" spans="1:7" ht="15" x14ac:dyDescent="0.25">
      <c r="A117" s="59" t="s">
        <v>207</v>
      </c>
      <c r="B117" s="7" t="s">
        <v>429</v>
      </c>
      <c r="C117" s="61"/>
      <c r="D117" s="62"/>
      <c r="E117" s="122"/>
      <c r="F117" s="122"/>
      <c r="G117" s="122"/>
    </row>
    <row r="118" spans="1:7" ht="15" x14ac:dyDescent="0.25">
      <c r="A118" s="59" t="s">
        <v>208</v>
      </c>
      <c r="B118" s="2" t="s">
        <v>212</v>
      </c>
      <c r="C118" s="63"/>
      <c r="D118" s="62"/>
      <c r="E118" s="122"/>
      <c r="F118" s="122"/>
      <c r="G118" s="122"/>
    </row>
    <row r="119" spans="1:7" ht="15" x14ac:dyDescent="0.25">
      <c r="A119" s="59" t="s">
        <v>209</v>
      </c>
      <c r="B119" s="2" t="s">
        <v>214</v>
      </c>
      <c r="C119" s="64"/>
      <c r="D119" s="62"/>
      <c r="E119" s="122"/>
      <c r="F119" s="122"/>
      <c r="G119" s="122"/>
    </row>
    <row r="120" spans="1:7" ht="15" x14ac:dyDescent="0.25">
      <c r="A120" s="59" t="s">
        <v>210</v>
      </c>
      <c r="B120" s="2" t="s">
        <v>216</v>
      </c>
      <c r="C120" s="64"/>
      <c r="D120" s="62"/>
      <c r="E120" s="122"/>
      <c r="F120" s="122"/>
      <c r="G120" s="122"/>
    </row>
    <row r="121" spans="1:7" ht="15" x14ac:dyDescent="0.25">
      <c r="A121" s="59" t="s">
        <v>211</v>
      </c>
      <c r="B121" s="65" t="s">
        <v>218</v>
      </c>
      <c r="C121" s="66"/>
      <c r="D121" s="62"/>
      <c r="E121" s="122"/>
      <c r="F121" s="122"/>
      <c r="G121" s="122"/>
    </row>
    <row r="122" spans="1:7" ht="15" x14ac:dyDescent="0.25">
      <c r="A122" s="59" t="s">
        <v>213</v>
      </c>
      <c r="B122" s="65" t="s">
        <v>220</v>
      </c>
      <c r="C122" s="64"/>
      <c r="D122" s="62"/>
      <c r="E122" s="122"/>
      <c r="F122" s="122"/>
      <c r="G122" s="122"/>
    </row>
    <row r="123" spans="1:7" ht="15" x14ac:dyDescent="0.25">
      <c r="A123" s="59" t="s">
        <v>215</v>
      </c>
      <c r="B123" s="7" t="s">
        <v>241</v>
      </c>
      <c r="C123" s="2"/>
      <c r="D123" s="122"/>
      <c r="E123" s="38"/>
      <c r="F123" s="38"/>
      <c r="G123" s="122"/>
    </row>
    <row r="124" spans="1:7" ht="15" x14ac:dyDescent="0.25">
      <c r="A124" s="59" t="s">
        <v>217</v>
      </c>
      <c r="B124" s="7" t="s">
        <v>223</v>
      </c>
      <c r="C124" s="2"/>
      <c r="D124" s="122"/>
      <c r="E124" s="38"/>
      <c r="F124" s="67"/>
      <c r="G124" s="122"/>
    </row>
    <row r="125" spans="1:7" ht="15" x14ac:dyDescent="0.25">
      <c r="A125" s="59" t="s">
        <v>219</v>
      </c>
      <c r="B125" s="68" t="s">
        <v>331</v>
      </c>
      <c r="C125" s="122"/>
      <c r="D125" s="122"/>
      <c r="E125" s="122"/>
      <c r="F125" s="38"/>
      <c r="G125" s="38"/>
    </row>
    <row r="126" spans="1:7" ht="15" x14ac:dyDescent="0.25">
      <c r="A126" s="59" t="s">
        <v>221</v>
      </c>
      <c r="B126" s="2" t="s">
        <v>227</v>
      </c>
      <c r="C126" s="122"/>
      <c r="D126" s="122"/>
      <c r="E126" s="122"/>
      <c r="F126" s="38"/>
      <c r="G126" s="38"/>
    </row>
    <row r="127" spans="1:7" ht="15" x14ac:dyDescent="0.25">
      <c r="A127" s="59" t="s">
        <v>222</v>
      </c>
      <c r="B127" s="7" t="s">
        <v>229</v>
      </c>
      <c r="C127" s="57"/>
      <c r="D127" s="57"/>
      <c r="E127" s="38"/>
      <c r="F127" s="38"/>
      <c r="G127" s="122"/>
    </row>
    <row r="128" spans="1:7" ht="15" x14ac:dyDescent="0.25">
      <c r="A128" s="59" t="s">
        <v>224</v>
      </c>
      <c r="B128" s="7" t="s">
        <v>231</v>
      </c>
      <c r="C128" s="69"/>
      <c r="D128" s="57"/>
      <c r="E128" s="35"/>
      <c r="F128" s="38"/>
      <c r="G128" s="38"/>
    </row>
    <row r="129" spans="1:7" x14ac:dyDescent="0.2">
      <c r="A129" s="59" t="s">
        <v>226</v>
      </c>
      <c r="B129" s="7" t="s">
        <v>240</v>
      </c>
      <c r="C129" s="63"/>
      <c r="D129" s="57"/>
      <c r="E129" s="57"/>
      <c r="F129" s="38"/>
      <c r="G129" s="38"/>
    </row>
    <row r="130" spans="1:7" ht="15" x14ac:dyDescent="0.25">
      <c r="A130" s="59" t="s">
        <v>228</v>
      </c>
      <c r="B130" s="7" t="s">
        <v>234</v>
      </c>
      <c r="C130" s="38"/>
      <c r="D130" s="38"/>
      <c r="E130" s="38"/>
      <c r="F130" s="38"/>
      <c r="G130" s="122"/>
    </row>
    <row r="131" spans="1:7" ht="15" x14ac:dyDescent="0.25">
      <c r="A131" s="123" t="s">
        <v>230</v>
      </c>
      <c r="B131" s="2" t="s">
        <v>247</v>
      </c>
      <c r="C131" s="122"/>
      <c r="D131" s="122"/>
      <c r="E131" s="122"/>
      <c r="F131" s="122"/>
      <c r="G131" s="122"/>
    </row>
    <row r="132" spans="1:7" ht="15" x14ac:dyDescent="0.25">
      <c r="A132" s="123" t="s">
        <v>232</v>
      </c>
      <c r="B132" s="2" t="s">
        <v>248</v>
      </c>
      <c r="C132" s="2"/>
      <c r="D132" s="122"/>
      <c r="E132" s="122"/>
      <c r="F132" s="122"/>
      <c r="G132" s="122"/>
    </row>
    <row r="133" spans="1:7" ht="15" x14ac:dyDescent="0.25">
      <c r="A133" s="59" t="s">
        <v>233</v>
      </c>
      <c r="B133" s="2" t="s">
        <v>236</v>
      </c>
      <c r="C133" s="122"/>
      <c r="D133" s="122"/>
      <c r="E133" s="122"/>
      <c r="F133" s="122"/>
      <c r="G133" s="122"/>
    </row>
    <row r="134" spans="1:7" ht="15" x14ac:dyDescent="0.25">
      <c r="A134" s="59" t="s">
        <v>343</v>
      </c>
      <c r="B134" s="2" t="s">
        <v>345</v>
      </c>
      <c r="C134" s="122"/>
      <c r="D134" s="122"/>
      <c r="E134" s="122"/>
      <c r="F134" s="122"/>
      <c r="G134" s="122"/>
    </row>
    <row r="135" spans="1:7" x14ac:dyDescent="0.2">
      <c r="A135" s="59" t="s">
        <v>321</v>
      </c>
      <c r="B135" s="2" t="s">
        <v>405</v>
      </c>
    </row>
    <row r="136" spans="1:7" x14ac:dyDescent="0.2">
      <c r="A136" s="59" t="s">
        <v>323</v>
      </c>
      <c r="B136" s="2" t="s">
        <v>423</v>
      </c>
    </row>
  </sheetData>
  <mergeCells count="7">
    <mergeCell ref="A114:G114"/>
    <mergeCell ref="B1:G1"/>
    <mergeCell ref="B2:G2"/>
    <mergeCell ref="B4:G4"/>
    <mergeCell ref="B7:G7"/>
    <mergeCell ref="B8:G8"/>
    <mergeCell ref="B38:G38"/>
  </mergeCells>
  <pageMargins left="0.7" right="0.7" top="0.75" bottom="0.75" header="0.3" footer="0.3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136"/>
  <sheetViews>
    <sheetView topLeftCell="A73" workbookViewId="0">
      <selection activeCell="E107" sqref="E107"/>
    </sheetView>
  </sheetViews>
  <sheetFormatPr baseColWidth="10" defaultColWidth="11.42578125" defaultRowHeight="11.25" x14ac:dyDescent="0.2"/>
  <cols>
    <col min="1" max="1" width="5" style="2" customWidth="1"/>
    <col min="2" max="2" width="36" style="2" customWidth="1"/>
    <col min="3" max="3" width="12" style="34" customWidth="1"/>
    <col min="4" max="4" width="13.5703125" style="2" customWidth="1"/>
    <col min="5" max="5" width="9.7109375" style="2" bestFit="1" customWidth="1"/>
    <col min="6" max="6" width="6.85546875" style="2" customWidth="1"/>
    <col min="7" max="7" width="8.140625" style="2" customWidth="1"/>
    <col min="8" max="16384" width="11.42578125" style="2"/>
  </cols>
  <sheetData>
    <row r="1" spans="1:8" ht="15" x14ac:dyDescent="0.25">
      <c r="A1" s="1"/>
      <c r="B1" s="194" t="s">
        <v>4</v>
      </c>
      <c r="C1" s="194"/>
      <c r="D1" s="194"/>
      <c r="E1" s="194"/>
      <c r="F1" s="194"/>
      <c r="G1" s="194"/>
      <c r="H1" s="122"/>
    </row>
    <row r="2" spans="1:8" ht="15" x14ac:dyDescent="0.25">
      <c r="A2" s="3"/>
      <c r="B2" s="193" t="s">
        <v>425</v>
      </c>
      <c r="C2" s="193"/>
      <c r="D2" s="193"/>
      <c r="E2" s="193"/>
      <c r="F2" s="193"/>
      <c r="G2" s="193"/>
      <c r="H2" s="122"/>
    </row>
    <row r="3" spans="1:8" ht="47.25" customHeight="1" x14ac:dyDescent="0.25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  <c r="H3" s="122"/>
    </row>
    <row r="4" spans="1:8" ht="15" customHeight="1" x14ac:dyDescent="0.25">
      <c r="A4" s="7"/>
      <c r="B4" s="196" t="s">
        <v>11</v>
      </c>
      <c r="C4" s="196"/>
      <c r="D4" s="196"/>
      <c r="E4" s="196"/>
      <c r="F4" s="196"/>
      <c r="G4" s="196"/>
      <c r="H4" s="122"/>
    </row>
    <row r="5" spans="1:8" ht="12.75" x14ac:dyDescent="0.2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161</v>
      </c>
      <c r="G5" s="143">
        <v>2</v>
      </c>
      <c r="H5" s="128"/>
    </row>
    <row r="6" spans="1:8" ht="12.75" x14ac:dyDescent="0.2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170</v>
      </c>
      <c r="G6" s="75">
        <v>1</v>
      </c>
      <c r="H6" s="128"/>
    </row>
    <row r="7" spans="1:8" ht="15" x14ac:dyDescent="0.25">
      <c r="A7" s="75"/>
      <c r="B7" s="197" t="s">
        <v>17</v>
      </c>
      <c r="C7" s="197"/>
      <c r="D7" s="197"/>
      <c r="E7" s="197"/>
      <c r="F7" s="197"/>
      <c r="G7" s="197"/>
      <c r="H7" s="122"/>
    </row>
    <row r="8" spans="1:8" ht="15" x14ac:dyDescent="0.25">
      <c r="A8" s="75"/>
      <c r="B8" s="198" t="s">
        <v>18</v>
      </c>
      <c r="C8" s="198"/>
      <c r="D8" s="198"/>
      <c r="E8" s="198"/>
      <c r="F8" s="198"/>
      <c r="G8" s="198"/>
      <c r="H8" s="122"/>
    </row>
    <row r="9" spans="1:8" ht="15" x14ac:dyDescent="0.25">
      <c r="A9" s="75">
        <v>1</v>
      </c>
      <c r="B9" s="78" t="s">
        <v>422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  <c r="H9" s="160"/>
    </row>
    <row r="10" spans="1:8" ht="15" x14ac:dyDescent="0.25">
      <c r="A10" s="75">
        <f>A9+1</f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7</v>
      </c>
      <c r="G10" s="76">
        <v>0</v>
      </c>
      <c r="H10" s="160"/>
    </row>
    <row r="11" spans="1:8" ht="26.25" x14ac:dyDescent="0.25">
      <c r="A11" s="75">
        <f t="shared" ref="A11:A37" si="0">A10+1</f>
        <v>3</v>
      </c>
      <c r="B11" s="89" t="s">
        <v>24</v>
      </c>
      <c r="C11" s="113" t="s">
        <v>25</v>
      </c>
      <c r="D11" s="101" t="s">
        <v>26</v>
      </c>
      <c r="E11" s="159">
        <v>2</v>
      </c>
      <c r="F11" s="76">
        <v>0</v>
      </c>
      <c r="G11" s="76">
        <v>0</v>
      </c>
      <c r="H11" s="160"/>
    </row>
    <row r="12" spans="1:8" ht="15" x14ac:dyDescent="0.25">
      <c r="A12" s="75">
        <f t="shared" si="0"/>
        <v>4</v>
      </c>
      <c r="B12" s="78" t="s">
        <v>27</v>
      </c>
      <c r="C12" s="113" t="s">
        <v>28</v>
      </c>
      <c r="D12" s="101" t="s">
        <v>29</v>
      </c>
      <c r="E12" s="73">
        <v>17</v>
      </c>
      <c r="F12" s="75">
        <v>22</v>
      </c>
      <c r="G12" s="75">
        <v>0</v>
      </c>
      <c r="H12" s="160"/>
    </row>
    <row r="13" spans="1:8" ht="18" customHeight="1" x14ac:dyDescent="0.25">
      <c r="A13" s="75">
        <f t="shared" si="0"/>
        <v>5</v>
      </c>
      <c r="B13" s="84" t="s">
        <v>244</v>
      </c>
      <c r="C13" s="113" t="s">
        <v>30</v>
      </c>
      <c r="D13" s="101" t="s">
        <v>31</v>
      </c>
      <c r="E13" s="73">
        <v>1</v>
      </c>
      <c r="F13" s="75">
        <v>0</v>
      </c>
      <c r="G13" s="75">
        <v>0</v>
      </c>
      <c r="H13" s="160"/>
    </row>
    <row r="14" spans="1:8" ht="25.5" x14ac:dyDescent="0.25">
      <c r="A14" s="75">
        <f t="shared" si="0"/>
        <v>6</v>
      </c>
      <c r="B14" s="84" t="s">
        <v>270</v>
      </c>
      <c r="C14" s="113" t="s">
        <v>286</v>
      </c>
      <c r="D14" s="101" t="s">
        <v>33</v>
      </c>
      <c r="E14" s="159">
        <v>1</v>
      </c>
      <c r="F14" s="76">
        <v>0</v>
      </c>
      <c r="G14" s="76">
        <v>0</v>
      </c>
      <c r="H14" s="160"/>
    </row>
    <row r="15" spans="1:8" ht="15" x14ac:dyDescent="0.25">
      <c r="A15" s="75">
        <f t="shared" si="0"/>
        <v>7</v>
      </c>
      <c r="B15" s="80" t="s">
        <v>256</v>
      </c>
      <c r="C15" s="113" t="s">
        <v>34</v>
      </c>
      <c r="D15" s="81" t="s">
        <v>35</v>
      </c>
      <c r="E15" s="75">
        <v>4</v>
      </c>
      <c r="F15" s="75">
        <v>4</v>
      </c>
      <c r="G15" s="75">
        <v>1</v>
      </c>
      <c r="H15" s="160"/>
    </row>
    <row r="16" spans="1:8" ht="12.75" x14ac:dyDescent="0.2">
      <c r="A16" s="75">
        <f t="shared" si="0"/>
        <v>8</v>
      </c>
      <c r="B16" s="81" t="s">
        <v>265</v>
      </c>
      <c r="C16" s="113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2.75" x14ac:dyDescent="0.2">
      <c r="A17" s="75">
        <f t="shared" si="0"/>
        <v>9</v>
      </c>
      <c r="B17" s="78" t="s">
        <v>432</v>
      </c>
      <c r="C17" s="113" t="s">
        <v>285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2.75" x14ac:dyDescent="0.2">
      <c r="A18" s="75">
        <f t="shared" si="0"/>
        <v>10</v>
      </c>
      <c r="B18" s="80" t="s">
        <v>250</v>
      </c>
      <c r="C18" s="113" t="s">
        <v>46</v>
      </c>
      <c r="D18" s="81" t="s">
        <v>35</v>
      </c>
      <c r="E18" s="75">
        <v>23</v>
      </c>
      <c r="F18" s="75">
        <v>30</v>
      </c>
      <c r="G18" s="75">
        <v>6</v>
      </c>
    </row>
    <row r="19" spans="1:7" ht="12.75" x14ac:dyDescent="0.2">
      <c r="A19" s="75">
        <f t="shared" si="0"/>
        <v>11</v>
      </c>
      <c r="B19" s="80" t="s">
        <v>258</v>
      </c>
      <c r="C19" s="113" t="s">
        <v>47</v>
      </c>
      <c r="D19" s="81" t="s">
        <v>31</v>
      </c>
      <c r="E19" s="75">
        <v>6</v>
      </c>
      <c r="F19" s="75">
        <v>3</v>
      </c>
      <c r="G19" s="75">
        <v>0</v>
      </c>
    </row>
    <row r="20" spans="1:7" ht="12.75" x14ac:dyDescent="0.2">
      <c r="A20" s="75">
        <f t="shared" si="0"/>
        <v>12</v>
      </c>
      <c r="B20" s="78" t="s">
        <v>48</v>
      </c>
      <c r="C20" s="113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2.75" x14ac:dyDescent="0.2">
      <c r="A21" s="75">
        <f t="shared" si="0"/>
        <v>13</v>
      </c>
      <c r="B21" s="84" t="s">
        <v>384</v>
      </c>
      <c r="C21" s="113" t="s">
        <v>52</v>
      </c>
      <c r="D21" s="101" t="s">
        <v>22</v>
      </c>
      <c r="E21" s="73">
        <v>37</v>
      </c>
      <c r="F21" s="75">
        <v>235</v>
      </c>
      <c r="G21" s="75">
        <v>0</v>
      </c>
    </row>
    <row r="22" spans="1:7" ht="12.75" x14ac:dyDescent="0.2">
      <c r="A22" s="75">
        <f t="shared" si="0"/>
        <v>14</v>
      </c>
      <c r="B22" s="89" t="s">
        <v>53</v>
      </c>
      <c r="C22" s="113" t="s">
        <v>54</v>
      </c>
      <c r="D22" s="101" t="s">
        <v>55</v>
      </c>
      <c r="E22" s="73">
        <v>12</v>
      </c>
      <c r="F22" s="75">
        <v>14</v>
      </c>
      <c r="G22" s="75">
        <v>0</v>
      </c>
    </row>
    <row r="23" spans="1:7" ht="12.75" x14ac:dyDescent="0.2">
      <c r="A23" s="75">
        <f t="shared" si="0"/>
        <v>15</v>
      </c>
      <c r="B23" s="89" t="s">
        <v>433</v>
      </c>
      <c r="C23" s="113" t="s">
        <v>56</v>
      </c>
      <c r="D23" s="101" t="s">
        <v>20</v>
      </c>
      <c r="E23" s="73">
        <v>10</v>
      </c>
      <c r="F23" s="75">
        <v>49</v>
      </c>
      <c r="G23" s="75">
        <v>3</v>
      </c>
    </row>
    <row r="24" spans="1:7" s="7" customFormat="1" ht="12.75" x14ac:dyDescent="0.2">
      <c r="A24" s="75">
        <f t="shared" si="0"/>
        <v>16</v>
      </c>
      <c r="B24" s="80" t="s">
        <v>57</v>
      </c>
      <c r="C24" s="113" t="s">
        <v>58</v>
      </c>
      <c r="D24" s="81" t="s">
        <v>59</v>
      </c>
      <c r="E24" s="75">
        <v>9</v>
      </c>
      <c r="F24" s="75">
        <v>0</v>
      </c>
      <c r="G24" s="75">
        <v>12</v>
      </c>
    </row>
    <row r="25" spans="1:7" s="7" customFormat="1" ht="12.75" x14ac:dyDescent="0.2">
      <c r="A25" s="75">
        <f t="shared" si="0"/>
        <v>17</v>
      </c>
      <c r="B25" s="80" t="s">
        <v>251</v>
      </c>
      <c r="C25" s="113" t="s">
        <v>60</v>
      </c>
      <c r="D25" s="81" t="s">
        <v>37</v>
      </c>
      <c r="E25" s="75">
        <v>2</v>
      </c>
      <c r="F25" s="75">
        <v>0</v>
      </c>
      <c r="G25" s="75">
        <v>0</v>
      </c>
    </row>
    <row r="26" spans="1:7" s="7" customFormat="1" ht="12.75" x14ac:dyDescent="0.2">
      <c r="A26" s="75">
        <f t="shared" si="0"/>
        <v>18</v>
      </c>
      <c r="B26" s="80" t="s">
        <v>61</v>
      </c>
      <c r="C26" s="113" t="s">
        <v>60</v>
      </c>
      <c r="D26" s="81" t="s">
        <v>62</v>
      </c>
      <c r="E26" s="143">
        <v>2</v>
      </c>
      <c r="F26" s="143">
        <v>0</v>
      </c>
      <c r="G26" s="143">
        <v>0</v>
      </c>
    </row>
    <row r="27" spans="1:7" ht="12.75" x14ac:dyDescent="0.2">
      <c r="A27" s="75">
        <f t="shared" si="0"/>
        <v>19</v>
      </c>
      <c r="B27" s="80" t="s">
        <v>260</v>
      </c>
      <c r="C27" s="113" t="s">
        <v>65</v>
      </c>
      <c r="D27" s="103" t="s">
        <v>37</v>
      </c>
      <c r="E27" s="129">
        <v>1</v>
      </c>
      <c r="F27" s="143">
        <v>0</v>
      </c>
      <c r="G27" s="143">
        <v>0</v>
      </c>
    </row>
    <row r="28" spans="1:7" ht="12.75" x14ac:dyDescent="0.2">
      <c r="A28" s="75">
        <f t="shared" si="0"/>
        <v>20</v>
      </c>
      <c r="B28" s="80" t="s">
        <v>66</v>
      </c>
      <c r="C28" s="113" t="s">
        <v>67</v>
      </c>
      <c r="D28" s="103" t="s">
        <v>68</v>
      </c>
      <c r="E28" s="143">
        <v>1</v>
      </c>
      <c r="F28" s="143">
        <v>0</v>
      </c>
      <c r="G28" s="143">
        <v>4</v>
      </c>
    </row>
    <row r="29" spans="1:7" ht="12.75" x14ac:dyDescent="0.2">
      <c r="A29" s="75">
        <f t="shared" si="0"/>
        <v>21</v>
      </c>
      <c r="B29" s="80" t="s">
        <v>263</v>
      </c>
      <c r="C29" s="113" t="s">
        <v>341</v>
      </c>
      <c r="D29" s="103" t="s">
        <v>37</v>
      </c>
      <c r="E29" s="143">
        <v>1</v>
      </c>
      <c r="F29" s="143">
        <v>0</v>
      </c>
      <c r="G29" s="143">
        <v>0</v>
      </c>
    </row>
    <row r="30" spans="1:7" ht="12.75" x14ac:dyDescent="0.2">
      <c r="A30" s="75">
        <f t="shared" si="0"/>
        <v>22</v>
      </c>
      <c r="B30" s="80" t="s">
        <v>70</v>
      </c>
      <c r="C30" s="113" t="s">
        <v>71</v>
      </c>
      <c r="D30" s="81" t="s">
        <v>55</v>
      </c>
      <c r="E30" s="143">
        <v>5</v>
      </c>
      <c r="F30" s="143">
        <v>0</v>
      </c>
      <c r="G30" s="143">
        <v>0</v>
      </c>
    </row>
    <row r="31" spans="1:7" ht="12.75" x14ac:dyDescent="0.2">
      <c r="A31" s="75">
        <f t="shared" si="0"/>
        <v>23</v>
      </c>
      <c r="B31" s="80" t="s">
        <v>72</v>
      </c>
      <c r="C31" s="113" t="s">
        <v>73</v>
      </c>
      <c r="D31" s="81" t="s">
        <v>29</v>
      </c>
      <c r="E31" s="143">
        <v>1</v>
      </c>
      <c r="F31" s="143">
        <v>0</v>
      </c>
      <c r="G31" s="143">
        <v>0</v>
      </c>
    </row>
    <row r="32" spans="1:7" ht="12.75" x14ac:dyDescent="0.2">
      <c r="A32" s="75">
        <f t="shared" si="0"/>
        <v>24</v>
      </c>
      <c r="B32" s="80" t="s">
        <v>74</v>
      </c>
      <c r="C32" s="113" t="s">
        <v>75</v>
      </c>
      <c r="D32" s="81" t="s">
        <v>35</v>
      </c>
      <c r="E32" s="143">
        <v>3</v>
      </c>
      <c r="F32" s="143">
        <v>7</v>
      </c>
      <c r="G32" s="143">
        <v>0</v>
      </c>
    </row>
    <row r="33" spans="1:8" ht="12.75" x14ac:dyDescent="0.2">
      <c r="A33" s="75">
        <f t="shared" si="0"/>
        <v>25</v>
      </c>
      <c r="B33" s="78" t="s">
        <v>76</v>
      </c>
      <c r="C33" s="113" t="s">
        <v>77</v>
      </c>
      <c r="D33" s="103" t="s">
        <v>22</v>
      </c>
      <c r="E33" s="142">
        <v>1</v>
      </c>
      <c r="F33" s="142">
        <v>0</v>
      </c>
      <c r="G33" s="142">
        <v>0</v>
      </c>
    </row>
    <row r="34" spans="1:8" ht="12.75" x14ac:dyDescent="0.2">
      <c r="A34" s="75">
        <f t="shared" si="0"/>
        <v>26</v>
      </c>
      <c r="B34" s="125" t="s">
        <v>78</v>
      </c>
      <c r="C34" s="113" t="s">
        <v>79</v>
      </c>
      <c r="D34" s="81" t="s">
        <v>80</v>
      </c>
      <c r="E34" s="142">
        <v>2</v>
      </c>
      <c r="F34" s="143">
        <v>5</v>
      </c>
      <c r="G34" s="143">
        <v>11</v>
      </c>
    </row>
    <row r="35" spans="1:8" ht="12.75" x14ac:dyDescent="0.2">
      <c r="A35" s="75">
        <f t="shared" si="0"/>
        <v>27</v>
      </c>
      <c r="B35" s="78" t="s">
        <v>81</v>
      </c>
      <c r="C35" s="113" t="s">
        <v>82</v>
      </c>
      <c r="D35" s="102" t="s">
        <v>22</v>
      </c>
      <c r="E35" s="145">
        <v>1</v>
      </c>
      <c r="F35" s="143">
        <v>0</v>
      </c>
      <c r="G35" s="143">
        <v>0</v>
      </c>
    </row>
    <row r="36" spans="1:8" ht="12.75" x14ac:dyDescent="0.2">
      <c r="A36" s="75">
        <f t="shared" si="0"/>
        <v>28</v>
      </c>
      <c r="B36" s="78" t="s">
        <v>249</v>
      </c>
      <c r="C36" s="113" t="s">
        <v>430</v>
      </c>
      <c r="D36" s="101" t="s">
        <v>22</v>
      </c>
      <c r="E36" s="73">
        <v>46</v>
      </c>
      <c r="F36" s="75">
        <v>321</v>
      </c>
      <c r="G36" s="75">
        <v>5</v>
      </c>
    </row>
    <row r="37" spans="1:8" ht="12.75" x14ac:dyDescent="0.2">
      <c r="A37" s="75">
        <f t="shared" si="0"/>
        <v>29</v>
      </c>
      <c r="B37" s="78" t="s">
        <v>417</v>
      </c>
      <c r="C37" s="113" t="s">
        <v>418</v>
      </c>
      <c r="D37" s="102" t="s">
        <v>68</v>
      </c>
      <c r="E37" s="145">
        <v>1</v>
      </c>
      <c r="F37" s="143">
        <v>0</v>
      </c>
      <c r="G37" s="143">
        <v>0</v>
      </c>
    </row>
    <row r="38" spans="1:8" ht="12.75" x14ac:dyDescent="0.2">
      <c r="A38" s="75"/>
      <c r="B38" s="198" t="s">
        <v>83</v>
      </c>
      <c r="C38" s="198"/>
      <c r="D38" s="198"/>
      <c r="E38" s="198"/>
      <c r="F38" s="198"/>
      <c r="G38" s="198"/>
    </row>
    <row r="39" spans="1:8" ht="12.75" x14ac:dyDescent="0.2">
      <c r="A39" s="75">
        <v>1</v>
      </c>
      <c r="B39" s="89" t="s">
        <v>84</v>
      </c>
      <c r="C39" s="95" t="s">
        <v>85</v>
      </c>
      <c r="D39" s="102" t="s">
        <v>14</v>
      </c>
      <c r="E39" s="77">
        <v>70</v>
      </c>
      <c r="F39" s="75">
        <v>538</v>
      </c>
      <c r="G39" s="143">
        <v>22</v>
      </c>
      <c r="H39" s="7"/>
    </row>
    <row r="40" spans="1:8" ht="12.75" x14ac:dyDescent="0.2">
      <c r="A40" s="75"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143">
        <v>10</v>
      </c>
      <c r="G40" s="143">
        <v>4</v>
      </c>
      <c r="H40" s="128"/>
    </row>
    <row r="41" spans="1:8" ht="12.75" x14ac:dyDescent="0.2">
      <c r="A41" s="75"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143">
        <v>27</v>
      </c>
      <c r="G41" s="143">
        <v>5</v>
      </c>
    </row>
    <row r="42" spans="1:8" ht="12.75" x14ac:dyDescent="0.2">
      <c r="A42" s="75">
        <v>4</v>
      </c>
      <c r="B42" s="89" t="s">
        <v>90</v>
      </c>
      <c r="C42" s="95" t="s">
        <v>91</v>
      </c>
      <c r="D42" s="101" t="s">
        <v>14</v>
      </c>
      <c r="E42" s="73">
        <v>26</v>
      </c>
      <c r="F42" s="143">
        <v>71</v>
      </c>
      <c r="G42" s="143">
        <v>4</v>
      </c>
    </row>
    <row r="43" spans="1:8" ht="12.75" x14ac:dyDescent="0.2">
      <c r="A43" s="75"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143">
        <v>7</v>
      </c>
      <c r="G43" s="143">
        <v>0</v>
      </c>
    </row>
    <row r="44" spans="1:8" ht="12.75" x14ac:dyDescent="0.2">
      <c r="A44" s="75"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143">
        <v>2</v>
      </c>
      <c r="G44" s="143">
        <v>0</v>
      </c>
    </row>
    <row r="45" spans="1:8" ht="12.75" x14ac:dyDescent="0.2">
      <c r="A45" s="75">
        <v>7</v>
      </c>
      <c r="B45" s="84" t="s">
        <v>96</v>
      </c>
      <c r="C45" s="95" t="s">
        <v>357</v>
      </c>
      <c r="D45" s="101" t="s">
        <v>14</v>
      </c>
      <c r="E45" s="73">
        <v>26</v>
      </c>
      <c r="F45" s="143">
        <v>47</v>
      </c>
      <c r="G45" s="143">
        <v>10</v>
      </c>
    </row>
    <row r="46" spans="1:8" ht="12.75" x14ac:dyDescent="0.2">
      <c r="A46" s="75">
        <v>8</v>
      </c>
      <c r="B46" s="89" t="s">
        <v>98</v>
      </c>
      <c r="C46" s="95" t="s">
        <v>283</v>
      </c>
      <c r="D46" s="101" t="s">
        <v>14</v>
      </c>
      <c r="E46" s="73">
        <v>34</v>
      </c>
      <c r="F46" s="143">
        <v>113</v>
      </c>
      <c r="G46" s="143">
        <v>21</v>
      </c>
    </row>
    <row r="47" spans="1:8" ht="12.75" x14ac:dyDescent="0.2">
      <c r="A47" s="75">
        <v>9</v>
      </c>
      <c r="B47" s="89" t="s">
        <v>100</v>
      </c>
      <c r="C47" s="95" t="s">
        <v>284</v>
      </c>
      <c r="D47" s="101" t="s">
        <v>14</v>
      </c>
      <c r="E47" s="73">
        <v>10</v>
      </c>
      <c r="F47" s="143">
        <v>26</v>
      </c>
      <c r="G47" s="143">
        <v>1</v>
      </c>
    </row>
    <row r="48" spans="1:8" ht="12.75" x14ac:dyDescent="0.2">
      <c r="A48" s="75">
        <v>10</v>
      </c>
      <c r="B48" s="89" t="s">
        <v>3</v>
      </c>
      <c r="C48" s="95" t="s">
        <v>339</v>
      </c>
      <c r="D48" s="101" t="s">
        <v>14</v>
      </c>
      <c r="E48" s="73">
        <v>1</v>
      </c>
      <c r="F48" s="143">
        <v>0</v>
      </c>
      <c r="G48" s="143">
        <v>0</v>
      </c>
    </row>
    <row r="49" spans="1:7" ht="12.75" x14ac:dyDescent="0.2">
      <c r="A49" s="75">
        <v>11</v>
      </c>
      <c r="B49" s="89" t="s">
        <v>269</v>
      </c>
      <c r="C49" s="95" t="s">
        <v>355</v>
      </c>
      <c r="D49" s="101" t="s">
        <v>14</v>
      </c>
      <c r="E49" s="73">
        <v>5</v>
      </c>
      <c r="F49" s="143">
        <v>2</v>
      </c>
      <c r="G49" s="143">
        <v>5</v>
      </c>
    </row>
    <row r="50" spans="1:7" ht="12.75" x14ac:dyDescent="0.2">
      <c r="A50" s="75">
        <v>12</v>
      </c>
      <c r="B50" s="89" t="s">
        <v>105</v>
      </c>
      <c r="C50" s="95" t="s">
        <v>354</v>
      </c>
      <c r="D50" s="101" t="s">
        <v>14</v>
      </c>
      <c r="E50" s="73">
        <v>6</v>
      </c>
      <c r="F50" s="143">
        <v>40</v>
      </c>
      <c r="G50" s="143">
        <v>1</v>
      </c>
    </row>
    <row r="51" spans="1:7" ht="12.75" x14ac:dyDescent="0.2">
      <c r="A51" s="75">
        <v>13</v>
      </c>
      <c r="B51" s="80" t="s">
        <v>107</v>
      </c>
      <c r="C51" s="95" t="s">
        <v>353</v>
      </c>
      <c r="D51" s="103" t="s">
        <v>14</v>
      </c>
      <c r="E51" s="73">
        <v>7</v>
      </c>
      <c r="F51" s="142">
        <v>12</v>
      </c>
      <c r="G51" s="142">
        <v>1</v>
      </c>
    </row>
    <row r="52" spans="1:7" ht="12.75" x14ac:dyDescent="0.2">
      <c r="A52" s="75">
        <v>14</v>
      </c>
      <c r="B52" s="84" t="s">
        <v>109</v>
      </c>
      <c r="C52" s="95" t="s">
        <v>71</v>
      </c>
      <c r="D52" s="103" t="s">
        <v>14</v>
      </c>
      <c r="E52" s="142">
        <v>4</v>
      </c>
      <c r="F52" s="142">
        <v>0</v>
      </c>
      <c r="G52" s="142">
        <v>0</v>
      </c>
    </row>
    <row r="53" spans="1:7" ht="12.75" x14ac:dyDescent="0.2">
      <c r="A53" s="75">
        <v>15</v>
      </c>
      <c r="B53" s="89" t="s">
        <v>259</v>
      </c>
      <c r="C53" s="95" t="s">
        <v>111</v>
      </c>
      <c r="D53" s="103" t="s">
        <v>14</v>
      </c>
      <c r="E53" s="142">
        <v>5</v>
      </c>
      <c r="F53" s="142">
        <v>7</v>
      </c>
      <c r="G53" s="142">
        <v>0</v>
      </c>
    </row>
    <row r="54" spans="1:7" ht="12.75" x14ac:dyDescent="0.2">
      <c r="A54" s="75">
        <v>16</v>
      </c>
      <c r="B54" s="89" t="s">
        <v>112</v>
      </c>
      <c r="C54" s="95" t="s">
        <v>113</v>
      </c>
      <c r="D54" s="103" t="s">
        <v>14</v>
      </c>
      <c r="E54" s="142">
        <v>1</v>
      </c>
      <c r="F54" s="142">
        <v>0</v>
      </c>
      <c r="G54" s="142">
        <v>4</v>
      </c>
    </row>
    <row r="55" spans="1:7" ht="12.75" x14ac:dyDescent="0.2">
      <c r="A55" s="75">
        <v>17</v>
      </c>
      <c r="B55" s="89" t="s">
        <v>114</v>
      </c>
      <c r="C55" s="95" t="s">
        <v>115</v>
      </c>
      <c r="D55" s="103" t="s">
        <v>14</v>
      </c>
      <c r="E55" s="142">
        <v>5</v>
      </c>
      <c r="F55" s="142">
        <v>3</v>
      </c>
      <c r="G55" s="142">
        <v>0</v>
      </c>
    </row>
    <row r="56" spans="1:7" ht="12.75" x14ac:dyDescent="0.2">
      <c r="A56" s="75">
        <v>18</v>
      </c>
      <c r="B56" s="78" t="s">
        <v>350</v>
      </c>
      <c r="C56" s="95" t="s">
        <v>358</v>
      </c>
      <c r="D56" s="103" t="s">
        <v>14</v>
      </c>
      <c r="E56" s="142">
        <v>0</v>
      </c>
      <c r="F56" s="142">
        <v>2</v>
      </c>
      <c r="G56" s="142">
        <v>1</v>
      </c>
    </row>
    <row r="57" spans="1:7" ht="15" x14ac:dyDescent="0.25">
      <c r="A57" s="156">
        <f>A6+A37+A56</f>
        <v>49</v>
      </c>
      <c r="B57" s="151" t="s">
        <v>116</v>
      </c>
      <c r="C57" s="138"/>
      <c r="D57" s="139"/>
      <c r="E57" s="140">
        <f>SUM(E5:E56)</f>
        <v>568</v>
      </c>
      <c r="F57" s="140">
        <f>SUM(F5:F56)</f>
        <v>1935</v>
      </c>
      <c r="G57" s="140">
        <f>SUM(G5:G56)</f>
        <v>124</v>
      </c>
    </row>
    <row r="58" spans="1:7" s="122" customFormat="1" ht="15" x14ac:dyDescent="0.25"/>
    <row r="59" spans="1:7" ht="46.5" customHeight="1" x14ac:dyDescent="0.2">
      <c r="A59" s="151" t="s">
        <v>5</v>
      </c>
      <c r="B59" s="151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2.75" x14ac:dyDescent="0.2">
      <c r="A60" s="75">
        <v>1</v>
      </c>
      <c r="B60" s="84" t="s">
        <v>119</v>
      </c>
      <c r="C60" s="91" t="s">
        <v>120</v>
      </c>
      <c r="D60" s="124" t="s">
        <v>22</v>
      </c>
      <c r="E60" s="141">
        <v>1</v>
      </c>
      <c r="F60" s="76">
        <v>0</v>
      </c>
      <c r="G60" s="76">
        <v>0</v>
      </c>
    </row>
    <row r="61" spans="1:7" ht="12.75" x14ac:dyDescent="0.2">
      <c r="A61" s="75">
        <v>2</v>
      </c>
      <c r="B61" s="84" t="s">
        <v>246</v>
      </c>
      <c r="C61" s="91" t="s">
        <v>271</v>
      </c>
      <c r="D61" s="101" t="s">
        <v>22</v>
      </c>
      <c r="E61" s="142">
        <v>1</v>
      </c>
      <c r="F61" s="106">
        <v>0</v>
      </c>
      <c r="G61" s="106">
        <v>0</v>
      </c>
    </row>
    <row r="62" spans="1:7" ht="12.75" x14ac:dyDescent="0.2">
      <c r="A62" s="75">
        <v>3</v>
      </c>
      <c r="B62" s="84" t="s">
        <v>122</v>
      </c>
      <c r="C62" s="91" t="s">
        <v>272</v>
      </c>
      <c r="D62" s="124" t="s">
        <v>45</v>
      </c>
      <c r="E62" s="141">
        <v>1</v>
      </c>
      <c r="F62" s="106">
        <v>0</v>
      </c>
      <c r="G62" s="106">
        <v>0</v>
      </c>
    </row>
    <row r="63" spans="1:7" ht="12.75" x14ac:dyDescent="0.2">
      <c r="A63" s="75">
        <v>4</v>
      </c>
      <c r="B63" s="80" t="s">
        <v>124</v>
      </c>
      <c r="C63" s="91" t="s">
        <v>273</v>
      </c>
      <c r="D63" s="81" t="s">
        <v>126</v>
      </c>
      <c r="E63" s="143">
        <v>1</v>
      </c>
      <c r="F63" s="106">
        <v>0</v>
      </c>
      <c r="G63" s="106">
        <v>0</v>
      </c>
    </row>
    <row r="64" spans="1:7" ht="12.75" x14ac:dyDescent="0.2">
      <c r="A64" s="75">
        <v>5</v>
      </c>
      <c r="B64" s="80" t="s">
        <v>127</v>
      </c>
      <c r="C64" s="91" t="s">
        <v>274</v>
      </c>
      <c r="D64" s="81" t="s">
        <v>35</v>
      </c>
      <c r="E64" s="143">
        <v>1</v>
      </c>
      <c r="F64" s="106">
        <v>0</v>
      </c>
      <c r="G64" s="106">
        <v>0</v>
      </c>
    </row>
    <row r="65" spans="1:7" ht="12.75" x14ac:dyDescent="0.2">
      <c r="A65" s="75">
        <v>6</v>
      </c>
      <c r="B65" s="80" t="s">
        <v>129</v>
      </c>
      <c r="C65" s="91" t="s">
        <v>275</v>
      </c>
      <c r="D65" s="81" t="s">
        <v>22</v>
      </c>
      <c r="E65" s="143">
        <v>1</v>
      </c>
      <c r="F65" s="106">
        <v>0</v>
      </c>
      <c r="G65" s="106">
        <v>0</v>
      </c>
    </row>
    <row r="66" spans="1:7" ht="12.75" x14ac:dyDescent="0.2">
      <c r="A66" s="75">
        <v>7</v>
      </c>
      <c r="B66" s="80" t="s">
        <v>394</v>
      </c>
      <c r="C66" s="91" t="s">
        <v>276</v>
      </c>
      <c r="D66" s="81" t="s">
        <v>133</v>
      </c>
      <c r="E66" s="143">
        <v>1</v>
      </c>
      <c r="F66" s="106">
        <v>0</v>
      </c>
      <c r="G66" s="106">
        <v>0</v>
      </c>
    </row>
    <row r="67" spans="1:7" ht="12.75" x14ac:dyDescent="0.2">
      <c r="A67" s="75">
        <v>8</v>
      </c>
      <c r="B67" s="80" t="s">
        <v>2</v>
      </c>
      <c r="C67" s="91" t="s">
        <v>277</v>
      </c>
      <c r="D67" s="81" t="s">
        <v>135</v>
      </c>
      <c r="E67" s="143">
        <v>1</v>
      </c>
      <c r="F67" s="106">
        <v>0</v>
      </c>
      <c r="G67" s="106">
        <v>0</v>
      </c>
    </row>
    <row r="68" spans="1:7" ht="12.75" x14ac:dyDescent="0.2">
      <c r="A68" s="75">
        <v>9</v>
      </c>
      <c r="B68" s="80" t="s">
        <v>136</v>
      </c>
      <c r="C68" s="91" t="s">
        <v>278</v>
      </c>
      <c r="D68" s="81" t="s">
        <v>37</v>
      </c>
      <c r="E68" s="143">
        <v>2</v>
      </c>
      <c r="F68" s="106">
        <v>0</v>
      </c>
      <c r="G68" s="106">
        <v>0</v>
      </c>
    </row>
    <row r="69" spans="1:7" ht="12.75" x14ac:dyDescent="0.2">
      <c r="A69" s="75">
        <v>10</v>
      </c>
      <c r="B69" s="80" t="s">
        <v>252</v>
      </c>
      <c r="C69" s="91" t="s">
        <v>279</v>
      </c>
      <c r="D69" s="81" t="s">
        <v>139</v>
      </c>
      <c r="E69" s="129">
        <v>1</v>
      </c>
      <c r="F69" s="106">
        <v>0</v>
      </c>
      <c r="G69" s="106">
        <v>0</v>
      </c>
    </row>
    <row r="70" spans="1:7" ht="12.75" x14ac:dyDescent="0.2">
      <c r="A70" s="75">
        <v>11</v>
      </c>
      <c r="B70" s="80" t="s">
        <v>140</v>
      </c>
      <c r="C70" s="91" t="s">
        <v>280</v>
      </c>
      <c r="D70" s="81" t="s">
        <v>22</v>
      </c>
      <c r="E70" s="143">
        <v>1</v>
      </c>
      <c r="F70" s="106">
        <v>0</v>
      </c>
      <c r="G70" s="106">
        <v>0</v>
      </c>
    </row>
    <row r="71" spans="1:7" ht="12.75" x14ac:dyDescent="0.2">
      <c r="A71" s="75">
        <v>12</v>
      </c>
      <c r="B71" s="107" t="s">
        <v>142</v>
      </c>
      <c r="C71" s="91" t="s">
        <v>281</v>
      </c>
      <c r="D71" s="101" t="s">
        <v>22</v>
      </c>
      <c r="E71" s="142">
        <v>1</v>
      </c>
      <c r="F71" s="106">
        <v>0</v>
      </c>
      <c r="G71" s="106">
        <v>0</v>
      </c>
    </row>
    <row r="72" spans="1:7" ht="12.75" x14ac:dyDescent="0.2">
      <c r="A72" s="75">
        <v>13</v>
      </c>
      <c r="B72" s="107" t="s">
        <v>144</v>
      </c>
      <c r="C72" s="91" t="s">
        <v>282</v>
      </c>
      <c r="D72" s="101" t="s">
        <v>68</v>
      </c>
      <c r="E72" s="142">
        <v>1</v>
      </c>
      <c r="F72" s="106">
        <v>0</v>
      </c>
      <c r="G72" s="106">
        <v>0</v>
      </c>
    </row>
    <row r="73" spans="1:7" ht="12.75" x14ac:dyDescent="0.2">
      <c r="A73" s="75">
        <v>14</v>
      </c>
      <c r="B73" s="78" t="s">
        <v>147</v>
      </c>
      <c r="C73" s="91" t="s">
        <v>148</v>
      </c>
      <c r="D73" s="101" t="s">
        <v>139</v>
      </c>
      <c r="E73" s="144">
        <v>1</v>
      </c>
      <c r="F73" s="106">
        <v>0</v>
      </c>
      <c r="G73" s="106">
        <v>0</v>
      </c>
    </row>
    <row r="74" spans="1:7" ht="12.75" x14ac:dyDescent="0.2">
      <c r="A74" s="75">
        <v>15</v>
      </c>
      <c r="B74" s="84" t="s">
        <v>149</v>
      </c>
      <c r="C74" s="91" t="s">
        <v>150</v>
      </c>
      <c r="D74" s="101" t="s">
        <v>22</v>
      </c>
      <c r="E74" s="145">
        <v>1</v>
      </c>
      <c r="F74" s="106">
        <v>0</v>
      </c>
      <c r="G74" s="106">
        <v>0</v>
      </c>
    </row>
    <row r="75" spans="1:7" ht="21" customHeight="1" x14ac:dyDescent="0.2">
      <c r="A75" s="75">
        <v>16</v>
      </c>
      <c r="B75" s="78" t="s">
        <v>255</v>
      </c>
      <c r="C75" s="152" t="s">
        <v>151</v>
      </c>
      <c r="D75" s="132" t="s">
        <v>22</v>
      </c>
      <c r="E75" s="147">
        <v>1</v>
      </c>
      <c r="F75" s="149">
        <v>0</v>
      </c>
      <c r="G75" s="149">
        <v>0</v>
      </c>
    </row>
    <row r="76" spans="1:7" ht="12.75" x14ac:dyDescent="0.2">
      <c r="A76" s="75">
        <v>17</v>
      </c>
      <c r="B76" s="80" t="s">
        <v>154</v>
      </c>
      <c r="C76" s="91" t="s">
        <v>155</v>
      </c>
      <c r="D76" s="81" t="s">
        <v>62</v>
      </c>
      <c r="E76" s="143">
        <v>1</v>
      </c>
      <c r="F76" s="106">
        <v>0</v>
      </c>
      <c r="G76" s="106">
        <v>0</v>
      </c>
    </row>
    <row r="77" spans="1:7" ht="12.75" x14ac:dyDescent="0.2">
      <c r="A77" s="75">
        <v>18</v>
      </c>
      <c r="B77" s="80" t="s">
        <v>156</v>
      </c>
      <c r="C77" s="91" t="s">
        <v>157</v>
      </c>
      <c r="D77" s="81" t="s">
        <v>22</v>
      </c>
      <c r="E77" s="143">
        <v>1</v>
      </c>
      <c r="F77" s="106">
        <v>0</v>
      </c>
      <c r="G77" s="106">
        <v>0</v>
      </c>
    </row>
    <row r="78" spans="1:7" ht="12.75" x14ac:dyDescent="0.2">
      <c r="A78" s="75">
        <v>19</v>
      </c>
      <c r="B78" s="80" t="s">
        <v>158</v>
      </c>
      <c r="C78" s="91" t="s">
        <v>159</v>
      </c>
      <c r="D78" s="81" t="s">
        <v>139</v>
      </c>
      <c r="E78" s="143">
        <v>1</v>
      </c>
      <c r="F78" s="75">
        <v>0</v>
      </c>
      <c r="G78" s="75">
        <v>0</v>
      </c>
    </row>
    <row r="79" spans="1:7" ht="12.75" x14ac:dyDescent="0.2">
      <c r="A79" s="75">
        <v>20</v>
      </c>
      <c r="B79" s="80" t="s">
        <v>160</v>
      </c>
      <c r="C79" s="91" t="s">
        <v>161</v>
      </c>
      <c r="D79" s="81" t="s">
        <v>133</v>
      </c>
      <c r="E79" s="143">
        <v>1</v>
      </c>
      <c r="F79" s="106">
        <v>0</v>
      </c>
      <c r="G79" s="106">
        <v>0</v>
      </c>
    </row>
    <row r="80" spans="1:7" ht="12.75" x14ac:dyDescent="0.2">
      <c r="A80" s="75">
        <v>21</v>
      </c>
      <c r="B80" s="81" t="s">
        <v>162</v>
      </c>
      <c r="C80" s="91" t="s">
        <v>163</v>
      </c>
      <c r="D80" s="81" t="s">
        <v>164</v>
      </c>
      <c r="E80" s="143">
        <v>1</v>
      </c>
      <c r="F80" s="106">
        <v>0</v>
      </c>
      <c r="G80" s="106">
        <v>0</v>
      </c>
    </row>
    <row r="81" spans="1:8" ht="12.75" x14ac:dyDescent="0.2">
      <c r="A81" s="75">
        <v>22</v>
      </c>
      <c r="B81" s="81" t="s">
        <v>383</v>
      </c>
      <c r="C81" s="91" t="s">
        <v>242</v>
      </c>
      <c r="D81" s="81" t="s">
        <v>164</v>
      </c>
      <c r="E81" s="143">
        <v>1</v>
      </c>
      <c r="F81" s="106">
        <v>0</v>
      </c>
      <c r="G81" s="106">
        <v>0</v>
      </c>
    </row>
    <row r="82" spans="1:8" ht="12.75" x14ac:dyDescent="0.2">
      <c r="A82" s="75">
        <v>23</v>
      </c>
      <c r="B82" s="132" t="s">
        <v>261</v>
      </c>
      <c r="C82" s="91" t="s">
        <v>166</v>
      </c>
      <c r="D82" s="81" t="s">
        <v>164</v>
      </c>
      <c r="E82" s="142">
        <v>1</v>
      </c>
      <c r="F82" s="106">
        <v>0</v>
      </c>
      <c r="G82" s="106">
        <v>0</v>
      </c>
    </row>
    <row r="83" spans="1:8" ht="25.5" x14ac:dyDescent="0.2">
      <c r="A83" s="75">
        <v>24</v>
      </c>
      <c r="B83" s="121" t="s">
        <v>167</v>
      </c>
      <c r="C83" s="152" t="s">
        <v>168</v>
      </c>
      <c r="D83" s="132" t="s">
        <v>139</v>
      </c>
      <c r="E83" s="148">
        <v>1</v>
      </c>
      <c r="F83" s="149">
        <v>0</v>
      </c>
      <c r="G83" s="149">
        <v>0</v>
      </c>
    </row>
    <row r="84" spans="1:8" ht="12.75" x14ac:dyDescent="0.2">
      <c r="A84" s="75">
        <v>25</v>
      </c>
      <c r="B84" s="81" t="s">
        <v>169</v>
      </c>
      <c r="C84" s="91" t="s">
        <v>367</v>
      </c>
      <c r="D84" s="81" t="s">
        <v>171</v>
      </c>
      <c r="E84" s="142">
        <v>1</v>
      </c>
      <c r="F84" s="106">
        <v>0</v>
      </c>
      <c r="G84" s="106">
        <v>0</v>
      </c>
    </row>
    <row r="85" spans="1:8" ht="12.75" x14ac:dyDescent="0.2">
      <c r="A85" s="75">
        <v>26</v>
      </c>
      <c r="B85" s="81" t="s">
        <v>235</v>
      </c>
      <c r="C85" s="91" t="s">
        <v>368</v>
      </c>
      <c r="D85" s="81" t="s">
        <v>171</v>
      </c>
      <c r="E85" s="142">
        <v>1</v>
      </c>
      <c r="F85" s="106">
        <v>0</v>
      </c>
      <c r="G85" s="106">
        <v>0</v>
      </c>
    </row>
    <row r="86" spans="1:8" ht="12.75" x14ac:dyDescent="0.2">
      <c r="A86" s="75">
        <v>27</v>
      </c>
      <c r="B86" s="81" t="s">
        <v>412</v>
      </c>
      <c r="C86" s="91" t="s">
        <v>420</v>
      </c>
      <c r="D86" s="81" t="s">
        <v>22</v>
      </c>
      <c r="E86" s="142">
        <v>1</v>
      </c>
      <c r="F86" s="106">
        <v>0</v>
      </c>
      <c r="G86" s="106">
        <v>0</v>
      </c>
    </row>
    <row r="87" spans="1:8" ht="15" x14ac:dyDescent="0.25">
      <c r="A87" s="156">
        <v>27</v>
      </c>
      <c r="B87" s="151" t="s">
        <v>172</v>
      </c>
      <c r="C87" s="138"/>
      <c r="D87" s="138"/>
      <c r="E87" s="135">
        <f>SUM(E60:E86)</f>
        <v>28</v>
      </c>
      <c r="F87" s="135">
        <v>0</v>
      </c>
      <c r="G87" s="135">
        <v>0</v>
      </c>
      <c r="H87" s="2">
        <f>E57+28</f>
        <v>596</v>
      </c>
    </row>
    <row r="88" spans="1:8" ht="12.75" x14ac:dyDescent="0.2">
      <c r="A88" s="18"/>
      <c r="B88" s="46"/>
      <c r="C88" s="82"/>
      <c r="D88" s="75"/>
      <c r="E88" s="46"/>
      <c r="F88" s="46"/>
      <c r="G88" s="46"/>
    </row>
    <row r="89" spans="1:8" ht="47.25" customHeight="1" x14ac:dyDescent="0.2">
      <c r="A89" s="151" t="s">
        <v>5</v>
      </c>
      <c r="B89" s="151" t="s">
        <v>173</v>
      </c>
      <c r="C89" s="5" t="s">
        <v>7</v>
      </c>
      <c r="D89" s="5" t="s">
        <v>8</v>
      </c>
      <c r="E89" s="5" t="s">
        <v>0</v>
      </c>
      <c r="F89" s="5" t="s">
        <v>411</v>
      </c>
      <c r="G89" s="5" t="s">
        <v>10</v>
      </c>
    </row>
    <row r="90" spans="1:8" ht="12.75" x14ac:dyDescent="0.2">
      <c r="A90" s="75">
        <v>1</v>
      </c>
      <c r="B90" s="78" t="s">
        <v>386</v>
      </c>
      <c r="C90" s="126" t="s">
        <v>362</v>
      </c>
      <c r="D90" s="100" t="s">
        <v>62</v>
      </c>
      <c r="E90" s="75">
        <v>1</v>
      </c>
      <c r="F90" s="106">
        <v>0</v>
      </c>
      <c r="G90" s="106">
        <v>0</v>
      </c>
    </row>
    <row r="91" spans="1:8" ht="12.75" x14ac:dyDescent="0.2">
      <c r="A91" s="75">
        <v>2</v>
      </c>
      <c r="B91" s="80" t="s">
        <v>175</v>
      </c>
      <c r="C91" s="126" t="s">
        <v>176</v>
      </c>
      <c r="D91" s="81" t="s">
        <v>43</v>
      </c>
      <c r="E91" s="75">
        <v>1</v>
      </c>
      <c r="F91" s="106">
        <v>0</v>
      </c>
      <c r="G91" s="106">
        <v>0</v>
      </c>
    </row>
    <row r="92" spans="1:8" ht="12.75" x14ac:dyDescent="0.2">
      <c r="A92" s="75">
        <v>3</v>
      </c>
      <c r="B92" s="80" t="s">
        <v>387</v>
      </c>
      <c r="C92" s="126" t="s">
        <v>177</v>
      </c>
      <c r="D92" s="100" t="s">
        <v>126</v>
      </c>
      <c r="E92" s="75">
        <v>1</v>
      </c>
      <c r="F92" s="106">
        <v>0</v>
      </c>
      <c r="G92" s="106">
        <v>0</v>
      </c>
    </row>
    <row r="93" spans="1:8" ht="12.75" x14ac:dyDescent="0.2">
      <c r="A93" s="75">
        <v>4</v>
      </c>
      <c r="B93" s="80" t="s">
        <v>178</v>
      </c>
      <c r="C93" s="126" t="s">
        <v>179</v>
      </c>
      <c r="D93" s="81" t="s">
        <v>14</v>
      </c>
      <c r="E93" s="75">
        <v>1</v>
      </c>
      <c r="F93" s="106">
        <v>0</v>
      </c>
      <c r="G93" s="106">
        <v>0</v>
      </c>
    </row>
    <row r="94" spans="1:8" ht="12.75" x14ac:dyDescent="0.2">
      <c r="A94" s="75">
        <v>5</v>
      </c>
      <c r="B94" s="80" t="s">
        <v>388</v>
      </c>
      <c r="C94" s="126" t="s">
        <v>375</v>
      </c>
      <c r="D94" s="109" t="s">
        <v>181</v>
      </c>
      <c r="E94" s="75">
        <v>1</v>
      </c>
      <c r="F94" s="106">
        <v>0</v>
      </c>
      <c r="G94" s="106">
        <v>0</v>
      </c>
    </row>
    <row r="95" spans="1:8" ht="12.75" x14ac:dyDescent="0.2">
      <c r="A95" s="75">
        <v>6</v>
      </c>
      <c r="B95" s="80" t="s">
        <v>182</v>
      </c>
      <c r="C95" s="126" t="s">
        <v>376</v>
      </c>
      <c r="D95" s="103" t="s">
        <v>181</v>
      </c>
      <c r="E95" s="75">
        <v>1</v>
      </c>
      <c r="F95" s="106">
        <v>0</v>
      </c>
      <c r="G95" s="106">
        <v>0</v>
      </c>
    </row>
    <row r="96" spans="1:8" ht="12.75" x14ac:dyDescent="0.2">
      <c r="A96" s="75">
        <v>7</v>
      </c>
      <c r="B96" s="80" t="s">
        <v>184</v>
      </c>
      <c r="C96" s="126" t="s">
        <v>185</v>
      </c>
      <c r="D96" s="81" t="s">
        <v>181</v>
      </c>
      <c r="E96" s="75">
        <v>1</v>
      </c>
      <c r="F96" s="106">
        <v>0</v>
      </c>
      <c r="G96" s="106">
        <v>0</v>
      </c>
    </row>
    <row r="97" spans="1:8" ht="12.75" x14ac:dyDescent="0.2">
      <c r="A97" s="75">
        <v>8</v>
      </c>
      <c r="B97" s="80" t="s">
        <v>186</v>
      </c>
      <c r="C97" s="126" t="s">
        <v>377</v>
      </c>
      <c r="D97" s="81" t="s">
        <v>188</v>
      </c>
      <c r="E97" s="75">
        <v>1</v>
      </c>
      <c r="F97" s="106">
        <v>0</v>
      </c>
      <c r="G97" s="106">
        <v>0</v>
      </c>
    </row>
    <row r="98" spans="1:8" ht="12.75" x14ac:dyDescent="0.2">
      <c r="A98" s="75">
        <v>9</v>
      </c>
      <c r="B98" s="80" t="s">
        <v>189</v>
      </c>
      <c r="C98" s="126" t="s">
        <v>378</v>
      </c>
      <c r="D98" s="81" t="s">
        <v>181</v>
      </c>
      <c r="E98" s="75">
        <v>1</v>
      </c>
      <c r="F98" s="106">
        <v>0</v>
      </c>
      <c r="G98" s="106">
        <v>0</v>
      </c>
    </row>
    <row r="99" spans="1:8" ht="12.75" x14ac:dyDescent="0.2">
      <c r="A99" s="75">
        <v>10</v>
      </c>
      <c r="B99" s="83" t="s">
        <v>190</v>
      </c>
      <c r="C99" s="126" t="s">
        <v>361</v>
      </c>
      <c r="D99" s="101" t="s">
        <v>20</v>
      </c>
      <c r="E99" s="73">
        <v>1</v>
      </c>
      <c r="F99" s="106">
        <v>0</v>
      </c>
      <c r="G99" s="106">
        <v>0</v>
      </c>
    </row>
    <row r="100" spans="1:8" ht="12.75" x14ac:dyDescent="0.2">
      <c r="A100" s="75">
        <v>11</v>
      </c>
      <c r="B100" s="83" t="s">
        <v>192</v>
      </c>
      <c r="C100" s="126" t="s">
        <v>359</v>
      </c>
      <c r="D100" s="81" t="s">
        <v>43</v>
      </c>
      <c r="E100" s="73">
        <v>1</v>
      </c>
      <c r="F100" s="106">
        <v>0</v>
      </c>
      <c r="G100" s="106">
        <v>0</v>
      </c>
    </row>
    <row r="101" spans="1:8" ht="12.75" x14ac:dyDescent="0.2">
      <c r="A101" s="75">
        <v>12</v>
      </c>
      <c r="B101" s="83" t="s">
        <v>194</v>
      </c>
      <c r="C101" s="126" t="s">
        <v>365</v>
      </c>
      <c r="D101" s="101" t="s">
        <v>20</v>
      </c>
      <c r="E101" s="75">
        <v>1</v>
      </c>
      <c r="F101" s="106">
        <v>0</v>
      </c>
      <c r="G101" s="106">
        <v>0</v>
      </c>
    </row>
    <row r="102" spans="1:8" ht="12.75" x14ac:dyDescent="0.2">
      <c r="A102" s="75">
        <v>13</v>
      </c>
      <c r="B102" s="83" t="s">
        <v>397</v>
      </c>
      <c r="C102" s="91" t="s">
        <v>400</v>
      </c>
      <c r="D102" s="101" t="s">
        <v>45</v>
      </c>
      <c r="E102" s="75">
        <v>1</v>
      </c>
      <c r="F102" s="106">
        <v>0</v>
      </c>
      <c r="G102" s="106">
        <v>0</v>
      </c>
    </row>
    <row r="103" spans="1:8" ht="12.75" x14ac:dyDescent="0.2">
      <c r="A103" s="75">
        <v>14</v>
      </c>
      <c r="B103" s="81" t="s">
        <v>196</v>
      </c>
      <c r="C103" s="126" t="s">
        <v>197</v>
      </c>
      <c r="D103" s="81" t="s">
        <v>181</v>
      </c>
      <c r="E103" s="75">
        <v>1</v>
      </c>
      <c r="F103" s="106">
        <v>0</v>
      </c>
      <c r="G103" s="106">
        <v>0</v>
      </c>
    </row>
    <row r="104" spans="1:8" ht="12.75" x14ac:dyDescent="0.2">
      <c r="A104" s="75">
        <v>15</v>
      </c>
      <c r="B104" s="81" t="s">
        <v>379</v>
      </c>
      <c r="C104" s="126" t="s">
        <v>380</v>
      </c>
      <c r="D104" s="81" t="s">
        <v>381</v>
      </c>
      <c r="E104" s="75">
        <v>1</v>
      </c>
      <c r="F104" s="106">
        <v>0</v>
      </c>
      <c r="G104" s="106">
        <v>0</v>
      </c>
      <c r="H104" s="7"/>
    </row>
    <row r="105" spans="1:8" ht="12.75" x14ac:dyDescent="0.2">
      <c r="A105" s="75">
        <v>16</v>
      </c>
      <c r="B105" s="81" t="s">
        <v>398</v>
      </c>
      <c r="C105" s="126" t="s">
        <v>399</v>
      </c>
      <c r="D105" s="137" t="s">
        <v>402</v>
      </c>
      <c r="E105" s="75">
        <v>1</v>
      </c>
      <c r="F105" s="106">
        <v>0</v>
      </c>
      <c r="G105" s="106">
        <v>0</v>
      </c>
      <c r="H105" s="7"/>
    </row>
    <row r="106" spans="1:8" ht="12.75" x14ac:dyDescent="0.2">
      <c r="A106" s="75">
        <v>17</v>
      </c>
      <c r="B106" s="81" t="s">
        <v>414</v>
      </c>
      <c r="C106" s="126" t="s">
        <v>419</v>
      </c>
      <c r="D106" s="137" t="s">
        <v>181</v>
      </c>
      <c r="E106" s="75">
        <v>1</v>
      </c>
      <c r="F106" s="106">
        <v>0</v>
      </c>
      <c r="G106" s="106">
        <v>0</v>
      </c>
    </row>
    <row r="107" spans="1:8" s="122" customFormat="1" ht="15" x14ac:dyDescent="0.25">
      <c r="A107" s="156">
        <v>17</v>
      </c>
      <c r="B107" s="151" t="s">
        <v>413</v>
      </c>
      <c r="C107" s="156"/>
      <c r="D107" s="151"/>
      <c r="E107" s="153">
        <v>17</v>
      </c>
      <c r="F107" s="153">
        <f>SUM(F90:F105)</f>
        <v>0</v>
      </c>
      <c r="G107" s="153">
        <f>SUM(G90:G105)</f>
        <v>0</v>
      </c>
    </row>
    <row r="108" spans="1:8" ht="15" x14ac:dyDescent="0.25">
      <c r="A108" s="122"/>
      <c r="B108" s="122"/>
      <c r="C108" s="122"/>
      <c r="D108" s="122"/>
      <c r="E108" s="122"/>
      <c r="F108" s="122"/>
      <c r="G108" s="122"/>
    </row>
    <row r="109" spans="1:8" ht="12.75" x14ac:dyDescent="0.2">
      <c r="A109" s="158">
        <f>A57+A86+A107</f>
        <v>93</v>
      </c>
      <c r="B109" s="51" t="s">
        <v>198</v>
      </c>
      <c r="C109" s="104"/>
      <c r="D109" s="108"/>
      <c r="E109" s="32">
        <f>E57+E87+E107</f>
        <v>613</v>
      </c>
      <c r="F109" s="32">
        <f>F57+F87+F107</f>
        <v>1935</v>
      </c>
      <c r="G109" s="32">
        <f>G57+G87+G107</f>
        <v>124</v>
      </c>
    </row>
    <row r="110" spans="1:8" ht="12.75" x14ac:dyDescent="0.2">
      <c r="A110" s="18"/>
      <c r="B110" s="53"/>
      <c r="C110" s="82"/>
      <c r="D110" s="75"/>
      <c r="E110" s="54"/>
      <c r="F110" s="54"/>
      <c r="G110" s="54"/>
    </row>
    <row r="111" spans="1:8" ht="33.75" x14ac:dyDescent="0.2">
      <c r="A111" s="151" t="s">
        <v>5</v>
      </c>
      <c r="B111" s="157" t="s">
        <v>401</v>
      </c>
      <c r="C111" s="150" t="s">
        <v>7</v>
      </c>
      <c r="D111" s="5" t="s">
        <v>8</v>
      </c>
      <c r="E111" s="5" t="s">
        <v>200</v>
      </c>
      <c r="F111" s="38"/>
      <c r="G111" s="38"/>
    </row>
    <row r="112" spans="1:8" x14ac:dyDescent="0.2">
      <c r="A112" s="56">
        <v>1</v>
      </c>
      <c r="B112" s="2" t="s">
        <v>1</v>
      </c>
      <c r="C112" s="117" t="s">
        <v>54</v>
      </c>
      <c r="D112" s="38" t="s">
        <v>146</v>
      </c>
      <c r="E112" s="70" t="s">
        <v>203</v>
      </c>
      <c r="F112" s="38"/>
      <c r="G112" s="38"/>
    </row>
    <row r="113" spans="1:7" ht="15" customHeight="1" x14ac:dyDescent="0.2">
      <c r="A113" s="56"/>
      <c r="C113" s="117"/>
      <c r="D113" s="38"/>
      <c r="E113" s="70"/>
      <c r="F113" s="38"/>
      <c r="G113" s="38"/>
    </row>
    <row r="114" spans="1:7" x14ac:dyDescent="0.2">
      <c r="A114" s="195" t="s">
        <v>204</v>
      </c>
      <c r="B114" s="195"/>
      <c r="C114" s="195"/>
      <c r="D114" s="195"/>
      <c r="E114" s="195"/>
      <c r="F114" s="195"/>
      <c r="G114" s="195"/>
    </row>
    <row r="115" spans="1:7" ht="15" x14ac:dyDescent="0.25">
      <c r="A115" s="56"/>
      <c r="B115" s="58" t="s">
        <v>205</v>
      </c>
      <c r="C115" s="122"/>
      <c r="D115" s="38"/>
      <c r="E115" s="38"/>
      <c r="F115" s="38"/>
      <c r="G115" s="38"/>
    </row>
    <row r="116" spans="1:7" ht="15" x14ac:dyDescent="0.25">
      <c r="A116" s="57"/>
      <c r="B116" s="2" t="s">
        <v>206</v>
      </c>
      <c r="C116" s="122"/>
      <c r="D116" s="38"/>
      <c r="E116" s="38"/>
      <c r="F116" s="38"/>
      <c r="G116" s="38"/>
    </row>
    <row r="117" spans="1:7" ht="15" x14ac:dyDescent="0.25">
      <c r="A117" s="59" t="s">
        <v>207</v>
      </c>
      <c r="B117" s="7" t="s">
        <v>429</v>
      </c>
      <c r="C117" s="61"/>
      <c r="D117" s="62"/>
      <c r="E117" s="122"/>
      <c r="F117" s="122"/>
      <c r="G117" s="122"/>
    </row>
    <row r="118" spans="1:7" ht="15" x14ac:dyDescent="0.25">
      <c r="A118" s="59" t="s">
        <v>208</v>
      </c>
      <c r="B118" s="2" t="s">
        <v>212</v>
      </c>
      <c r="C118" s="63"/>
      <c r="D118" s="62"/>
      <c r="E118" s="122"/>
      <c r="F118" s="122"/>
      <c r="G118" s="122"/>
    </row>
    <row r="119" spans="1:7" ht="15" x14ac:dyDescent="0.25">
      <c r="A119" s="59" t="s">
        <v>209</v>
      </c>
      <c r="B119" s="2" t="s">
        <v>214</v>
      </c>
      <c r="C119" s="64"/>
      <c r="D119" s="62"/>
      <c r="E119" s="122"/>
      <c r="F119" s="122"/>
      <c r="G119" s="122"/>
    </row>
    <row r="120" spans="1:7" ht="15" x14ac:dyDescent="0.25">
      <c r="A120" s="59" t="s">
        <v>210</v>
      </c>
      <c r="B120" s="2" t="s">
        <v>216</v>
      </c>
      <c r="C120" s="64"/>
      <c r="D120" s="62"/>
      <c r="E120" s="122"/>
      <c r="F120" s="122"/>
      <c r="G120" s="122"/>
    </row>
    <row r="121" spans="1:7" ht="15" x14ac:dyDescent="0.25">
      <c r="A121" s="59" t="s">
        <v>211</v>
      </c>
      <c r="B121" s="65" t="s">
        <v>218</v>
      </c>
      <c r="C121" s="66"/>
      <c r="D121" s="62"/>
      <c r="E121" s="122"/>
      <c r="F121" s="122"/>
      <c r="G121" s="122"/>
    </row>
    <row r="122" spans="1:7" ht="15" x14ac:dyDescent="0.25">
      <c r="A122" s="59" t="s">
        <v>213</v>
      </c>
      <c r="B122" s="65" t="s">
        <v>220</v>
      </c>
      <c r="C122" s="64"/>
      <c r="D122" s="62"/>
      <c r="E122" s="122"/>
      <c r="F122" s="122"/>
      <c r="G122" s="122"/>
    </row>
    <row r="123" spans="1:7" ht="15" x14ac:dyDescent="0.25">
      <c r="A123" s="59" t="s">
        <v>215</v>
      </c>
      <c r="B123" s="7" t="s">
        <v>241</v>
      </c>
      <c r="C123" s="2"/>
      <c r="D123" s="122"/>
      <c r="E123" s="38"/>
      <c r="F123" s="38"/>
      <c r="G123" s="122"/>
    </row>
    <row r="124" spans="1:7" ht="15" x14ac:dyDescent="0.25">
      <c r="A124" s="59" t="s">
        <v>217</v>
      </c>
      <c r="B124" s="7" t="s">
        <v>223</v>
      </c>
      <c r="C124" s="2"/>
      <c r="D124" s="122"/>
      <c r="E124" s="38"/>
      <c r="F124" s="67"/>
      <c r="G124" s="122"/>
    </row>
    <row r="125" spans="1:7" ht="15" x14ac:dyDescent="0.25">
      <c r="A125" s="59" t="s">
        <v>219</v>
      </c>
      <c r="B125" s="68" t="s">
        <v>331</v>
      </c>
      <c r="C125" s="122"/>
      <c r="D125" s="122"/>
      <c r="E125" s="122"/>
      <c r="F125" s="38"/>
      <c r="G125" s="38"/>
    </row>
    <row r="126" spans="1:7" ht="15" x14ac:dyDescent="0.25">
      <c r="A126" s="59" t="s">
        <v>221</v>
      </c>
      <c r="B126" s="2" t="s">
        <v>227</v>
      </c>
      <c r="C126" s="122"/>
      <c r="D126" s="122"/>
      <c r="E126" s="122"/>
      <c r="F126" s="38"/>
      <c r="G126" s="38"/>
    </row>
    <row r="127" spans="1:7" ht="15" x14ac:dyDescent="0.25">
      <c r="A127" s="59" t="s">
        <v>222</v>
      </c>
      <c r="B127" s="7" t="s">
        <v>229</v>
      </c>
      <c r="C127" s="57"/>
      <c r="D127" s="57"/>
      <c r="E127" s="38"/>
      <c r="F127" s="38"/>
      <c r="G127" s="122"/>
    </row>
    <row r="128" spans="1:7" ht="15" x14ac:dyDescent="0.25">
      <c r="A128" s="59" t="s">
        <v>224</v>
      </c>
      <c r="B128" s="7" t="s">
        <v>231</v>
      </c>
      <c r="C128" s="69"/>
      <c r="D128" s="57"/>
      <c r="E128" s="35"/>
      <c r="F128" s="38"/>
      <c r="G128" s="38"/>
    </row>
    <row r="129" spans="1:7" x14ac:dyDescent="0.2">
      <c r="A129" s="59" t="s">
        <v>226</v>
      </c>
      <c r="B129" s="7" t="s">
        <v>240</v>
      </c>
      <c r="C129" s="63"/>
      <c r="D129" s="57"/>
      <c r="E129" s="57"/>
      <c r="F129" s="38"/>
      <c r="G129" s="38"/>
    </row>
    <row r="130" spans="1:7" ht="15" x14ac:dyDescent="0.25">
      <c r="A130" s="59" t="s">
        <v>228</v>
      </c>
      <c r="B130" s="7" t="s">
        <v>234</v>
      </c>
      <c r="C130" s="38"/>
      <c r="D130" s="38"/>
      <c r="E130" s="38"/>
      <c r="F130" s="38"/>
      <c r="G130" s="122"/>
    </row>
    <row r="131" spans="1:7" ht="15" x14ac:dyDescent="0.25">
      <c r="A131" s="123" t="s">
        <v>230</v>
      </c>
      <c r="B131" s="2" t="s">
        <v>247</v>
      </c>
      <c r="C131" s="122"/>
      <c r="D131" s="122"/>
      <c r="E131" s="122"/>
      <c r="F131" s="122"/>
      <c r="G131" s="122"/>
    </row>
    <row r="132" spans="1:7" ht="15" x14ac:dyDescent="0.25">
      <c r="A132" s="123" t="s">
        <v>232</v>
      </c>
      <c r="B132" s="2" t="s">
        <v>248</v>
      </c>
      <c r="C132" s="2"/>
      <c r="D132" s="122"/>
      <c r="E132" s="122"/>
      <c r="F132" s="122"/>
      <c r="G132" s="122"/>
    </row>
    <row r="133" spans="1:7" ht="15" x14ac:dyDescent="0.25">
      <c r="A133" s="59" t="s">
        <v>233</v>
      </c>
      <c r="B133" s="2" t="s">
        <v>236</v>
      </c>
      <c r="C133" s="122"/>
      <c r="D133" s="122"/>
      <c r="E133" s="122"/>
      <c r="F133" s="122"/>
      <c r="G133" s="122"/>
    </row>
    <row r="134" spans="1:7" ht="15" x14ac:dyDescent="0.25">
      <c r="A134" s="59" t="s">
        <v>343</v>
      </c>
      <c r="B134" s="2" t="s">
        <v>345</v>
      </c>
      <c r="C134" s="122"/>
      <c r="D134" s="122"/>
      <c r="E134" s="122"/>
      <c r="F134" s="122"/>
      <c r="G134" s="122"/>
    </row>
    <row r="135" spans="1:7" x14ac:dyDescent="0.2">
      <c r="A135" s="59" t="s">
        <v>321</v>
      </c>
      <c r="B135" s="2" t="s">
        <v>405</v>
      </c>
    </row>
    <row r="136" spans="1:7" x14ac:dyDescent="0.2">
      <c r="A136" s="59" t="s">
        <v>323</v>
      </c>
      <c r="B136" s="2" t="s">
        <v>423</v>
      </c>
    </row>
  </sheetData>
  <mergeCells count="7">
    <mergeCell ref="A114:G114"/>
    <mergeCell ref="B1:G1"/>
    <mergeCell ref="B2:G2"/>
    <mergeCell ref="B4:G4"/>
    <mergeCell ref="B7:G7"/>
    <mergeCell ref="B8:G8"/>
    <mergeCell ref="B38:G38"/>
  </mergeCells>
  <pageMargins left="0.7" right="0.7" top="0.75" bottom="0.75" header="0.3" footer="0.3"/>
  <pageSetup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136"/>
  <sheetViews>
    <sheetView topLeftCell="A28" workbookViewId="0">
      <selection activeCell="G57" sqref="G57"/>
    </sheetView>
  </sheetViews>
  <sheetFormatPr baseColWidth="10" defaultColWidth="11.42578125" defaultRowHeight="11.25" x14ac:dyDescent="0.2"/>
  <cols>
    <col min="1" max="1" width="5" style="2" customWidth="1"/>
    <col min="2" max="2" width="35.85546875" style="2" customWidth="1"/>
    <col min="3" max="3" width="12" style="34" customWidth="1"/>
    <col min="4" max="4" width="13.5703125" style="2" customWidth="1"/>
    <col min="5" max="5" width="9.7109375" style="2" bestFit="1" customWidth="1"/>
    <col min="6" max="6" width="6.85546875" style="2" customWidth="1"/>
    <col min="7" max="7" width="8.140625" style="2" customWidth="1"/>
    <col min="8" max="16384" width="11.42578125" style="2"/>
  </cols>
  <sheetData>
    <row r="1" spans="1:8" ht="15" x14ac:dyDescent="0.25">
      <c r="A1" s="1"/>
      <c r="B1" s="194" t="s">
        <v>4</v>
      </c>
      <c r="C1" s="194"/>
      <c r="D1" s="194"/>
      <c r="E1" s="194"/>
      <c r="F1" s="194"/>
      <c r="G1" s="194"/>
      <c r="H1" s="122"/>
    </row>
    <row r="2" spans="1:8" ht="15" x14ac:dyDescent="0.25">
      <c r="A2" s="3"/>
      <c r="B2" s="193" t="s">
        <v>425</v>
      </c>
      <c r="C2" s="193"/>
      <c r="D2" s="193"/>
      <c r="E2" s="193"/>
      <c r="F2" s="193"/>
      <c r="G2" s="193"/>
      <c r="H2" s="122"/>
    </row>
    <row r="3" spans="1:8" ht="47.25" customHeight="1" x14ac:dyDescent="0.25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  <c r="H3" s="122"/>
    </row>
    <row r="4" spans="1:8" ht="15" customHeight="1" x14ac:dyDescent="0.25">
      <c r="A4" s="7"/>
      <c r="B4" s="196" t="s">
        <v>11</v>
      </c>
      <c r="C4" s="196"/>
      <c r="D4" s="196"/>
      <c r="E4" s="196"/>
      <c r="F4" s="196"/>
      <c r="G4" s="196"/>
      <c r="H4" s="122"/>
    </row>
    <row r="5" spans="1:8" ht="12.75" x14ac:dyDescent="0.2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161</v>
      </c>
      <c r="G5" s="143">
        <v>2</v>
      </c>
      <c r="H5" s="128"/>
    </row>
    <row r="6" spans="1:8" ht="12.75" x14ac:dyDescent="0.2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170</v>
      </c>
      <c r="G6" s="75">
        <v>1</v>
      </c>
      <c r="H6" s="128"/>
    </row>
    <row r="7" spans="1:8" ht="15" x14ac:dyDescent="0.25">
      <c r="A7" s="75"/>
      <c r="B7" s="197" t="s">
        <v>17</v>
      </c>
      <c r="C7" s="197"/>
      <c r="D7" s="197"/>
      <c r="E7" s="197"/>
      <c r="F7" s="197"/>
      <c r="G7" s="197"/>
      <c r="H7" s="122"/>
    </row>
    <row r="8" spans="1:8" ht="15" x14ac:dyDescent="0.25">
      <c r="A8" s="75"/>
      <c r="B8" s="198" t="s">
        <v>18</v>
      </c>
      <c r="C8" s="198"/>
      <c r="D8" s="198"/>
      <c r="E8" s="198"/>
      <c r="F8" s="198"/>
      <c r="G8" s="198"/>
      <c r="H8" s="122"/>
    </row>
    <row r="9" spans="1:8" ht="15" x14ac:dyDescent="0.25">
      <c r="A9" s="75">
        <v>1</v>
      </c>
      <c r="B9" s="78" t="s">
        <v>422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  <c r="H9" s="160"/>
    </row>
    <row r="10" spans="1:8" ht="15" x14ac:dyDescent="0.25">
      <c r="A10" s="75">
        <f>1+A9</f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7</v>
      </c>
      <c r="G10" s="76">
        <v>0</v>
      </c>
      <c r="H10" s="160"/>
    </row>
    <row r="11" spans="1:8" ht="26.25" x14ac:dyDescent="0.25">
      <c r="A11" s="75">
        <f t="shared" ref="A11:A37" si="0">1+A10</f>
        <v>3</v>
      </c>
      <c r="B11" s="89" t="s">
        <v>24</v>
      </c>
      <c r="C11" s="113" t="s">
        <v>25</v>
      </c>
      <c r="D11" s="101" t="s">
        <v>26</v>
      </c>
      <c r="E11" s="159">
        <v>2</v>
      </c>
      <c r="F11" s="76">
        <v>0</v>
      </c>
      <c r="G11" s="76">
        <v>0</v>
      </c>
      <c r="H11" s="160"/>
    </row>
    <row r="12" spans="1:8" ht="15" x14ac:dyDescent="0.25">
      <c r="A12" s="75">
        <f t="shared" si="0"/>
        <v>4</v>
      </c>
      <c r="B12" s="78" t="s">
        <v>27</v>
      </c>
      <c r="C12" s="113" t="s">
        <v>28</v>
      </c>
      <c r="D12" s="101" t="s">
        <v>29</v>
      </c>
      <c r="E12" s="73">
        <v>17</v>
      </c>
      <c r="F12" s="75">
        <v>22</v>
      </c>
      <c r="G12" s="75">
        <v>0</v>
      </c>
      <c r="H12" s="160"/>
    </row>
    <row r="13" spans="1:8" ht="18" customHeight="1" x14ac:dyDescent="0.25">
      <c r="A13" s="75">
        <f t="shared" si="0"/>
        <v>5</v>
      </c>
      <c r="B13" s="84" t="s">
        <v>244</v>
      </c>
      <c r="C13" s="113" t="s">
        <v>30</v>
      </c>
      <c r="D13" s="101" t="s">
        <v>31</v>
      </c>
      <c r="E13" s="73">
        <v>1</v>
      </c>
      <c r="F13" s="75">
        <v>0</v>
      </c>
      <c r="G13" s="75">
        <v>0</v>
      </c>
      <c r="H13" s="160"/>
    </row>
    <row r="14" spans="1:8" ht="25.5" x14ac:dyDescent="0.25">
      <c r="A14" s="75">
        <f t="shared" si="0"/>
        <v>6</v>
      </c>
      <c r="B14" s="84" t="s">
        <v>270</v>
      </c>
      <c r="C14" s="113" t="s">
        <v>286</v>
      </c>
      <c r="D14" s="101" t="s">
        <v>33</v>
      </c>
      <c r="E14" s="159">
        <v>1</v>
      </c>
      <c r="F14" s="76">
        <v>0</v>
      </c>
      <c r="G14" s="76">
        <v>0</v>
      </c>
      <c r="H14" s="160"/>
    </row>
    <row r="15" spans="1:8" ht="15" x14ac:dyDescent="0.25">
      <c r="A15" s="75">
        <f t="shared" si="0"/>
        <v>7</v>
      </c>
      <c r="B15" s="80" t="s">
        <v>256</v>
      </c>
      <c r="C15" s="113" t="s">
        <v>34</v>
      </c>
      <c r="D15" s="81" t="s">
        <v>35</v>
      </c>
      <c r="E15" s="75">
        <v>4</v>
      </c>
      <c r="F15" s="75">
        <v>4</v>
      </c>
      <c r="G15" s="75">
        <v>1</v>
      </c>
      <c r="H15" s="160"/>
    </row>
    <row r="16" spans="1:8" ht="12.75" x14ac:dyDescent="0.2">
      <c r="A16" s="75">
        <f t="shared" si="0"/>
        <v>8</v>
      </c>
      <c r="B16" s="81" t="s">
        <v>265</v>
      </c>
      <c r="C16" s="113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2.75" x14ac:dyDescent="0.2">
      <c r="A17" s="75">
        <f t="shared" si="0"/>
        <v>9</v>
      </c>
      <c r="B17" s="78" t="s">
        <v>432</v>
      </c>
      <c r="C17" s="113" t="s">
        <v>285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2.75" x14ac:dyDescent="0.2">
      <c r="A18" s="75">
        <f t="shared" si="0"/>
        <v>10</v>
      </c>
      <c r="B18" s="80" t="s">
        <v>250</v>
      </c>
      <c r="C18" s="113" t="s">
        <v>46</v>
      </c>
      <c r="D18" s="81" t="s">
        <v>35</v>
      </c>
      <c r="E18" s="75">
        <v>23</v>
      </c>
      <c r="F18" s="75">
        <v>30</v>
      </c>
      <c r="G18" s="75">
        <v>6</v>
      </c>
    </row>
    <row r="19" spans="1:7" ht="12.75" x14ac:dyDescent="0.2">
      <c r="A19" s="75">
        <f t="shared" si="0"/>
        <v>11</v>
      </c>
      <c r="B19" s="80" t="s">
        <v>258</v>
      </c>
      <c r="C19" s="113" t="s">
        <v>47</v>
      </c>
      <c r="D19" s="81" t="s">
        <v>31</v>
      </c>
      <c r="E19" s="75">
        <v>6</v>
      </c>
      <c r="F19" s="75">
        <v>3</v>
      </c>
      <c r="G19" s="75">
        <v>0</v>
      </c>
    </row>
    <row r="20" spans="1:7" ht="12.75" x14ac:dyDescent="0.2">
      <c r="A20" s="75">
        <f t="shared" si="0"/>
        <v>12</v>
      </c>
      <c r="B20" s="78" t="s">
        <v>48</v>
      </c>
      <c r="C20" s="113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2.75" x14ac:dyDescent="0.2">
      <c r="A21" s="75">
        <f t="shared" si="0"/>
        <v>13</v>
      </c>
      <c r="B21" s="84" t="s">
        <v>384</v>
      </c>
      <c r="C21" s="113" t="s">
        <v>52</v>
      </c>
      <c r="D21" s="101" t="s">
        <v>22</v>
      </c>
      <c r="E21" s="73">
        <v>37</v>
      </c>
      <c r="F21" s="75">
        <v>235</v>
      </c>
      <c r="G21" s="75">
        <v>0</v>
      </c>
    </row>
    <row r="22" spans="1:7" ht="12.75" x14ac:dyDescent="0.2">
      <c r="A22" s="75">
        <f t="shared" si="0"/>
        <v>14</v>
      </c>
      <c r="B22" s="89" t="s">
        <v>53</v>
      </c>
      <c r="C22" s="113" t="s">
        <v>54</v>
      </c>
      <c r="D22" s="101" t="s">
        <v>55</v>
      </c>
      <c r="E22" s="73">
        <v>12</v>
      </c>
      <c r="F22" s="75">
        <v>14</v>
      </c>
      <c r="G22" s="75">
        <v>0</v>
      </c>
    </row>
    <row r="23" spans="1:7" ht="12.75" x14ac:dyDescent="0.2">
      <c r="A23" s="75">
        <f t="shared" si="0"/>
        <v>15</v>
      </c>
      <c r="B23" s="89" t="s">
        <v>433</v>
      </c>
      <c r="C23" s="113" t="s">
        <v>56</v>
      </c>
      <c r="D23" s="101" t="s">
        <v>20</v>
      </c>
      <c r="E23" s="73">
        <v>10</v>
      </c>
      <c r="F23" s="75">
        <v>49</v>
      </c>
      <c r="G23" s="75">
        <v>3</v>
      </c>
    </row>
    <row r="24" spans="1:7" s="7" customFormat="1" ht="12.75" x14ac:dyDescent="0.2">
      <c r="A24" s="75">
        <f t="shared" si="0"/>
        <v>16</v>
      </c>
      <c r="B24" s="80" t="s">
        <v>57</v>
      </c>
      <c r="C24" s="113" t="s">
        <v>58</v>
      </c>
      <c r="D24" s="81" t="s">
        <v>59</v>
      </c>
      <c r="E24" s="75">
        <v>9</v>
      </c>
      <c r="F24" s="75">
        <v>0</v>
      </c>
      <c r="G24" s="75">
        <v>12</v>
      </c>
    </row>
    <row r="25" spans="1:7" s="7" customFormat="1" ht="12.75" x14ac:dyDescent="0.2">
      <c r="A25" s="75">
        <f t="shared" si="0"/>
        <v>17</v>
      </c>
      <c r="B25" s="80" t="s">
        <v>251</v>
      </c>
      <c r="C25" s="113" t="s">
        <v>60</v>
      </c>
      <c r="D25" s="81" t="s">
        <v>37</v>
      </c>
      <c r="E25" s="75">
        <v>2</v>
      </c>
      <c r="F25" s="75">
        <v>0</v>
      </c>
      <c r="G25" s="75">
        <v>0</v>
      </c>
    </row>
    <row r="26" spans="1:7" s="7" customFormat="1" ht="12.75" x14ac:dyDescent="0.2">
      <c r="A26" s="75">
        <f t="shared" si="0"/>
        <v>18</v>
      </c>
      <c r="B26" s="80" t="s">
        <v>61</v>
      </c>
      <c r="C26" s="113" t="s">
        <v>60</v>
      </c>
      <c r="D26" s="81" t="s">
        <v>62</v>
      </c>
      <c r="E26" s="143">
        <v>2</v>
      </c>
      <c r="F26" s="143">
        <v>0</v>
      </c>
      <c r="G26" s="143">
        <v>0</v>
      </c>
    </row>
    <row r="27" spans="1:7" ht="12.75" x14ac:dyDescent="0.2">
      <c r="A27" s="75">
        <f t="shared" si="0"/>
        <v>19</v>
      </c>
      <c r="B27" s="80" t="s">
        <v>260</v>
      </c>
      <c r="C27" s="113" t="s">
        <v>65</v>
      </c>
      <c r="D27" s="103" t="s">
        <v>37</v>
      </c>
      <c r="E27" s="75">
        <v>1</v>
      </c>
      <c r="F27" s="143">
        <v>0</v>
      </c>
      <c r="G27" s="143">
        <v>0</v>
      </c>
    </row>
    <row r="28" spans="1:7" ht="12.75" x14ac:dyDescent="0.2">
      <c r="A28" s="75">
        <f t="shared" si="0"/>
        <v>20</v>
      </c>
      <c r="B28" s="80" t="s">
        <v>66</v>
      </c>
      <c r="C28" s="113" t="s">
        <v>67</v>
      </c>
      <c r="D28" s="103" t="s">
        <v>68</v>
      </c>
      <c r="E28" s="143">
        <v>1</v>
      </c>
      <c r="F28" s="143">
        <v>0</v>
      </c>
      <c r="G28" s="143">
        <v>4</v>
      </c>
    </row>
    <row r="29" spans="1:7" ht="12.75" x14ac:dyDescent="0.2">
      <c r="A29" s="75">
        <f t="shared" si="0"/>
        <v>21</v>
      </c>
      <c r="B29" s="80" t="s">
        <v>263</v>
      </c>
      <c r="C29" s="113" t="s">
        <v>341</v>
      </c>
      <c r="D29" s="103" t="s">
        <v>37</v>
      </c>
      <c r="E29" s="143">
        <v>1</v>
      </c>
      <c r="F29" s="143">
        <v>0</v>
      </c>
      <c r="G29" s="143">
        <v>0</v>
      </c>
    </row>
    <row r="30" spans="1:7" ht="12.75" x14ac:dyDescent="0.2">
      <c r="A30" s="75">
        <f t="shared" si="0"/>
        <v>22</v>
      </c>
      <c r="B30" s="80" t="s">
        <v>70</v>
      </c>
      <c r="C30" s="113" t="s">
        <v>71</v>
      </c>
      <c r="D30" s="81" t="s">
        <v>55</v>
      </c>
      <c r="E30" s="143">
        <v>5</v>
      </c>
      <c r="F30" s="143">
        <v>0</v>
      </c>
      <c r="G30" s="143">
        <v>0</v>
      </c>
    </row>
    <row r="31" spans="1:7" ht="12.75" x14ac:dyDescent="0.2">
      <c r="A31" s="75">
        <f t="shared" si="0"/>
        <v>23</v>
      </c>
      <c r="B31" s="80" t="s">
        <v>72</v>
      </c>
      <c r="C31" s="113" t="s">
        <v>73</v>
      </c>
      <c r="D31" s="81" t="s">
        <v>29</v>
      </c>
      <c r="E31" s="143">
        <v>1</v>
      </c>
      <c r="F31" s="143">
        <v>0</v>
      </c>
      <c r="G31" s="143">
        <v>0</v>
      </c>
    </row>
    <row r="32" spans="1:7" ht="12.75" x14ac:dyDescent="0.2">
      <c r="A32" s="75">
        <f t="shared" si="0"/>
        <v>24</v>
      </c>
      <c r="B32" s="80" t="s">
        <v>74</v>
      </c>
      <c r="C32" s="113" t="s">
        <v>75</v>
      </c>
      <c r="D32" s="81" t="s">
        <v>35</v>
      </c>
      <c r="E32" s="143">
        <v>3</v>
      </c>
      <c r="F32" s="143">
        <v>4</v>
      </c>
      <c r="G32" s="143">
        <v>0</v>
      </c>
    </row>
    <row r="33" spans="1:8" ht="12.75" x14ac:dyDescent="0.2">
      <c r="A33" s="75">
        <f t="shared" si="0"/>
        <v>25</v>
      </c>
      <c r="B33" s="78" t="s">
        <v>76</v>
      </c>
      <c r="C33" s="113" t="s">
        <v>77</v>
      </c>
      <c r="D33" s="103" t="s">
        <v>22</v>
      </c>
      <c r="E33" s="142">
        <v>1</v>
      </c>
      <c r="F33" s="142">
        <v>0</v>
      </c>
      <c r="G33" s="142">
        <v>0</v>
      </c>
    </row>
    <row r="34" spans="1:8" ht="12.75" x14ac:dyDescent="0.2">
      <c r="A34" s="75">
        <f t="shared" si="0"/>
        <v>26</v>
      </c>
      <c r="B34" s="125" t="s">
        <v>78</v>
      </c>
      <c r="C34" s="113" t="s">
        <v>79</v>
      </c>
      <c r="D34" s="81" t="s">
        <v>80</v>
      </c>
      <c r="E34" s="142">
        <v>2</v>
      </c>
      <c r="F34" s="143">
        <v>5</v>
      </c>
      <c r="G34" s="143">
        <v>11</v>
      </c>
    </row>
    <row r="35" spans="1:8" ht="12.75" x14ac:dyDescent="0.2">
      <c r="A35" s="75">
        <f t="shared" si="0"/>
        <v>27</v>
      </c>
      <c r="B35" s="78" t="s">
        <v>81</v>
      </c>
      <c r="C35" s="113" t="s">
        <v>82</v>
      </c>
      <c r="D35" s="102" t="s">
        <v>22</v>
      </c>
      <c r="E35" s="145">
        <v>1</v>
      </c>
      <c r="F35" s="143">
        <v>0</v>
      </c>
      <c r="G35" s="143">
        <v>0</v>
      </c>
    </row>
    <row r="36" spans="1:8" ht="12.75" x14ac:dyDescent="0.2">
      <c r="A36" s="75">
        <f t="shared" si="0"/>
        <v>28</v>
      </c>
      <c r="B36" s="78" t="s">
        <v>249</v>
      </c>
      <c r="C36" s="113" t="s">
        <v>430</v>
      </c>
      <c r="D36" s="101" t="s">
        <v>22</v>
      </c>
      <c r="E36" s="73">
        <v>46</v>
      </c>
      <c r="F36" s="75">
        <v>321</v>
      </c>
      <c r="G36" s="75">
        <v>5</v>
      </c>
    </row>
    <row r="37" spans="1:8" ht="12.75" x14ac:dyDescent="0.2">
      <c r="A37" s="75">
        <f t="shared" si="0"/>
        <v>29</v>
      </c>
      <c r="B37" s="78" t="s">
        <v>417</v>
      </c>
      <c r="C37" s="113" t="s">
        <v>418</v>
      </c>
      <c r="D37" s="102" t="s">
        <v>68</v>
      </c>
      <c r="E37" s="145">
        <v>1</v>
      </c>
      <c r="F37" s="143">
        <v>0</v>
      </c>
      <c r="G37" s="143">
        <v>0</v>
      </c>
    </row>
    <row r="38" spans="1:8" ht="12.75" x14ac:dyDescent="0.2">
      <c r="A38" s="75"/>
      <c r="B38" s="198" t="s">
        <v>83</v>
      </c>
      <c r="C38" s="198"/>
      <c r="D38" s="198"/>
      <c r="E38" s="198"/>
      <c r="F38" s="198"/>
      <c r="G38" s="198"/>
    </row>
    <row r="39" spans="1:8" ht="12.75" x14ac:dyDescent="0.2">
      <c r="A39" s="75">
        <v>1</v>
      </c>
      <c r="B39" s="89" t="s">
        <v>84</v>
      </c>
      <c r="C39" s="95" t="s">
        <v>85</v>
      </c>
      <c r="D39" s="102" t="s">
        <v>14</v>
      </c>
      <c r="E39" s="77">
        <v>70</v>
      </c>
      <c r="F39" s="75">
        <v>538</v>
      </c>
      <c r="G39" s="143">
        <v>22</v>
      </c>
      <c r="H39" s="7"/>
    </row>
    <row r="40" spans="1:8" ht="12.75" x14ac:dyDescent="0.2">
      <c r="A40" s="75"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143">
        <v>10</v>
      </c>
      <c r="G40" s="143">
        <v>4</v>
      </c>
      <c r="H40" s="128"/>
    </row>
    <row r="41" spans="1:8" ht="12.75" x14ac:dyDescent="0.2">
      <c r="A41" s="75"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143">
        <v>27</v>
      </c>
      <c r="G41" s="143">
        <v>5</v>
      </c>
    </row>
    <row r="42" spans="1:8" ht="12.75" x14ac:dyDescent="0.2">
      <c r="A42" s="75">
        <v>4</v>
      </c>
      <c r="B42" s="89" t="s">
        <v>90</v>
      </c>
      <c r="C42" s="95" t="s">
        <v>91</v>
      </c>
      <c r="D42" s="101" t="s">
        <v>14</v>
      </c>
      <c r="E42" s="73">
        <v>26</v>
      </c>
      <c r="F42" s="143">
        <v>71</v>
      </c>
      <c r="G42" s="143">
        <v>4</v>
      </c>
    </row>
    <row r="43" spans="1:8" ht="12.75" x14ac:dyDescent="0.2">
      <c r="A43" s="75"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143">
        <v>7</v>
      </c>
      <c r="G43" s="143">
        <v>0</v>
      </c>
    </row>
    <row r="44" spans="1:8" ht="12.75" x14ac:dyDescent="0.2">
      <c r="A44" s="75"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143">
        <v>2</v>
      </c>
      <c r="G44" s="143">
        <v>0</v>
      </c>
    </row>
    <row r="45" spans="1:8" ht="12.75" x14ac:dyDescent="0.2">
      <c r="A45" s="75">
        <v>7</v>
      </c>
      <c r="B45" s="84" t="s">
        <v>96</v>
      </c>
      <c r="C45" s="95" t="s">
        <v>357</v>
      </c>
      <c r="D45" s="101" t="s">
        <v>14</v>
      </c>
      <c r="E45" s="73">
        <v>26</v>
      </c>
      <c r="F45" s="143">
        <v>47</v>
      </c>
      <c r="G45" s="143">
        <v>10</v>
      </c>
    </row>
    <row r="46" spans="1:8" ht="12.75" x14ac:dyDescent="0.2">
      <c r="A46" s="75">
        <v>8</v>
      </c>
      <c r="B46" s="89" t="s">
        <v>98</v>
      </c>
      <c r="C46" s="95" t="s">
        <v>283</v>
      </c>
      <c r="D46" s="101" t="s">
        <v>14</v>
      </c>
      <c r="E46" s="73">
        <v>34</v>
      </c>
      <c r="F46" s="143">
        <v>113</v>
      </c>
      <c r="G46" s="143">
        <v>21</v>
      </c>
    </row>
    <row r="47" spans="1:8" ht="12.75" x14ac:dyDescent="0.2">
      <c r="A47" s="75">
        <v>9</v>
      </c>
      <c r="B47" s="89" t="s">
        <v>100</v>
      </c>
      <c r="C47" s="95" t="s">
        <v>284</v>
      </c>
      <c r="D47" s="101" t="s">
        <v>14</v>
      </c>
      <c r="E47" s="73">
        <v>10</v>
      </c>
      <c r="F47" s="143">
        <v>26</v>
      </c>
      <c r="G47" s="143">
        <v>1</v>
      </c>
    </row>
    <row r="48" spans="1:8" ht="12.75" x14ac:dyDescent="0.2">
      <c r="A48" s="75">
        <v>10</v>
      </c>
      <c r="B48" s="89" t="s">
        <v>3</v>
      </c>
      <c r="C48" s="95" t="s">
        <v>339</v>
      </c>
      <c r="D48" s="101" t="s">
        <v>14</v>
      </c>
      <c r="E48" s="73">
        <v>1</v>
      </c>
      <c r="F48" s="143">
        <v>0</v>
      </c>
      <c r="G48" s="143">
        <v>0</v>
      </c>
    </row>
    <row r="49" spans="1:7" ht="12.75" x14ac:dyDescent="0.2">
      <c r="A49" s="75">
        <v>11</v>
      </c>
      <c r="B49" s="89" t="s">
        <v>269</v>
      </c>
      <c r="C49" s="95" t="s">
        <v>355</v>
      </c>
      <c r="D49" s="101" t="s">
        <v>14</v>
      </c>
      <c r="E49" s="73">
        <v>6</v>
      </c>
      <c r="F49" s="143">
        <v>2</v>
      </c>
      <c r="G49" s="143">
        <v>4</v>
      </c>
    </row>
    <row r="50" spans="1:7" ht="12.75" x14ac:dyDescent="0.2">
      <c r="A50" s="75">
        <v>12</v>
      </c>
      <c r="B50" s="89" t="s">
        <v>105</v>
      </c>
      <c r="C50" s="95" t="s">
        <v>354</v>
      </c>
      <c r="D50" s="101" t="s">
        <v>14</v>
      </c>
      <c r="E50" s="73">
        <v>6</v>
      </c>
      <c r="F50" s="143">
        <v>40</v>
      </c>
      <c r="G50" s="143">
        <v>1</v>
      </c>
    </row>
    <row r="51" spans="1:7" ht="12.75" x14ac:dyDescent="0.2">
      <c r="A51" s="75">
        <v>13</v>
      </c>
      <c r="B51" s="80" t="s">
        <v>107</v>
      </c>
      <c r="C51" s="95" t="s">
        <v>353</v>
      </c>
      <c r="D51" s="103" t="s">
        <v>14</v>
      </c>
      <c r="E51" s="73">
        <v>7</v>
      </c>
      <c r="F51" s="142">
        <v>11</v>
      </c>
      <c r="G51" s="142">
        <v>1</v>
      </c>
    </row>
    <row r="52" spans="1:7" ht="12.75" x14ac:dyDescent="0.2">
      <c r="A52" s="75">
        <v>14</v>
      </c>
      <c r="B52" s="84" t="s">
        <v>109</v>
      </c>
      <c r="C52" s="95" t="s">
        <v>71</v>
      </c>
      <c r="D52" s="103" t="s">
        <v>14</v>
      </c>
      <c r="E52" s="142">
        <v>4</v>
      </c>
      <c r="F52" s="142">
        <v>0</v>
      </c>
      <c r="G52" s="142">
        <v>0</v>
      </c>
    </row>
    <row r="53" spans="1:7" ht="12.75" x14ac:dyDescent="0.2">
      <c r="A53" s="75">
        <v>15</v>
      </c>
      <c r="B53" s="89" t="s">
        <v>259</v>
      </c>
      <c r="C53" s="95" t="s">
        <v>111</v>
      </c>
      <c r="D53" s="103" t="s">
        <v>14</v>
      </c>
      <c r="E53" s="142">
        <v>5</v>
      </c>
      <c r="F53" s="142">
        <v>7</v>
      </c>
      <c r="G53" s="142">
        <v>0</v>
      </c>
    </row>
    <row r="54" spans="1:7" ht="12.75" x14ac:dyDescent="0.2">
      <c r="A54" s="75">
        <v>16</v>
      </c>
      <c r="B54" s="89" t="s">
        <v>112</v>
      </c>
      <c r="C54" s="95" t="s">
        <v>113</v>
      </c>
      <c r="D54" s="103" t="s">
        <v>14</v>
      </c>
      <c r="E54" s="142">
        <v>1</v>
      </c>
      <c r="F54" s="142">
        <v>0</v>
      </c>
      <c r="G54" s="142">
        <v>4</v>
      </c>
    </row>
    <row r="55" spans="1:7" ht="12.75" x14ac:dyDescent="0.2">
      <c r="A55" s="75">
        <v>17</v>
      </c>
      <c r="B55" s="89" t="s">
        <v>114</v>
      </c>
      <c r="C55" s="95" t="s">
        <v>115</v>
      </c>
      <c r="D55" s="103" t="s">
        <v>14</v>
      </c>
      <c r="E55" s="142">
        <v>5</v>
      </c>
      <c r="F55" s="142">
        <v>3</v>
      </c>
      <c r="G55" s="142">
        <v>0</v>
      </c>
    </row>
    <row r="56" spans="1:7" ht="12.75" x14ac:dyDescent="0.2">
      <c r="A56" s="75">
        <v>18</v>
      </c>
      <c r="B56" s="78" t="s">
        <v>350</v>
      </c>
      <c r="C56" s="95" t="s">
        <v>358</v>
      </c>
      <c r="D56" s="103" t="s">
        <v>14</v>
      </c>
      <c r="E56" s="142">
        <v>0</v>
      </c>
      <c r="F56" s="142">
        <v>2</v>
      </c>
      <c r="G56" s="142">
        <v>1</v>
      </c>
    </row>
    <row r="57" spans="1:7" ht="15" x14ac:dyDescent="0.25">
      <c r="A57" s="156">
        <f>A6+A37+A56</f>
        <v>49</v>
      </c>
      <c r="B57" s="151" t="s">
        <v>116</v>
      </c>
      <c r="C57" s="138"/>
      <c r="D57" s="139"/>
      <c r="E57" s="140">
        <f>SUM(E5:E56)</f>
        <v>569</v>
      </c>
      <c r="F57" s="140">
        <f>SUM(F5:F56)</f>
        <v>1931</v>
      </c>
      <c r="G57" s="140">
        <f>SUM(G5:G56)</f>
        <v>123</v>
      </c>
    </row>
    <row r="58" spans="1:7" s="122" customFormat="1" ht="15" x14ac:dyDescent="0.25"/>
    <row r="59" spans="1:7" ht="46.5" customHeight="1" x14ac:dyDescent="0.2">
      <c r="A59" s="151" t="s">
        <v>5</v>
      </c>
      <c r="B59" s="151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2.75" x14ac:dyDescent="0.2">
      <c r="A60" s="75">
        <v>1</v>
      </c>
      <c r="B60" s="84" t="s">
        <v>119</v>
      </c>
      <c r="C60" s="91" t="s">
        <v>120</v>
      </c>
      <c r="D60" s="124" t="s">
        <v>22</v>
      </c>
      <c r="E60" s="141">
        <v>1</v>
      </c>
      <c r="F60" s="76">
        <v>0</v>
      </c>
      <c r="G60" s="76">
        <v>0</v>
      </c>
    </row>
    <row r="61" spans="1:7" ht="12.75" x14ac:dyDescent="0.2">
      <c r="A61" s="75">
        <v>2</v>
      </c>
      <c r="B61" s="84" t="s">
        <v>246</v>
      </c>
      <c r="C61" s="91" t="s">
        <v>271</v>
      </c>
      <c r="D61" s="101" t="s">
        <v>22</v>
      </c>
      <c r="E61" s="142">
        <v>1</v>
      </c>
      <c r="F61" s="106">
        <v>0</v>
      </c>
      <c r="G61" s="106">
        <v>0</v>
      </c>
    </row>
    <row r="62" spans="1:7" ht="12.75" x14ac:dyDescent="0.2">
      <c r="A62" s="75">
        <v>3</v>
      </c>
      <c r="B62" s="84" t="s">
        <v>122</v>
      </c>
      <c r="C62" s="91" t="s">
        <v>272</v>
      </c>
      <c r="D62" s="124" t="s">
        <v>45</v>
      </c>
      <c r="E62" s="141">
        <v>1</v>
      </c>
      <c r="F62" s="106">
        <v>0</v>
      </c>
      <c r="G62" s="106">
        <v>0</v>
      </c>
    </row>
    <row r="63" spans="1:7" ht="12.75" x14ac:dyDescent="0.2">
      <c r="A63" s="75">
        <v>4</v>
      </c>
      <c r="B63" s="80" t="s">
        <v>124</v>
      </c>
      <c r="C63" s="91" t="s">
        <v>273</v>
      </c>
      <c r="D63" s="81" t="s">
        <v>126</v>
      </c>
      <c r="E63" s="143">
        <v>1</v>
      </c>
      <c r="F63" s="106">
        <v>0</v>
      </c>
      <c r="G63" s="106">
        <v>0</v>
      </c>
    </row>
    <row r="64" spans="1:7" ht="12.75" x14ac:dyDescent="0.2">
      <c r="A64" s="75">
        <v>5</v>
      </c>
      <c r="B64" s="80" t="s">
        <v>127</v>
      </c>
      <c r="C64" s="91" t="s">
        <v>274</v>
      </c>
      <c r="D64" s="81" t="s">
        <v>35</v>
      </c>
      <c r="E64" s="143">
        <v>1</v>
      </c>
      <c r="F64" s="106">
        <v>0</v>
      </c>
      <c r="G64" s="106">
        <v>0</v>
      </c>
    </row>
    <row r="65" spans="1:7" ht="12.75" x14ac:dyDescent="0.2">
      <c r="A65" s="75">
        <v>6</v>
      </c>
      <c r="B65" s="80" t="s">
        <v>129</v>
      </c>
      <c r="C65" s="91" t="s">
        <v>275</v>
      </c>
      <c r="D65" s="81" t="s">
        <v>22</v>
      </c>
      <c r="E65" s="143">
        <v>1</v>
      </c>
      <c r="F65" s="106">
        <v>0</v>
      </c>
      <c r="G65" s="106">
        <v>0</v>
      </c>
    </row>
    <row r="66" spans="1:7" ht="12.75" x14ac:dyDescent="0.2">
      <c r="A66" s="75">
        <v>7</v>
      </c>
      <c r="B66" s="80" t="s">
        <v>394</v>
      </c>
      <c r="C66" s="91" t="s">
        <v>276</v>
      </c>
      <c r="D66" s="81" t="s">
        <v>133</v>
      </c>
      <c r="E66" s="143">
        <v>1</v>
      </c>
      <c r="F66" s="106">
        <v>0</v>
      </c>
      <c r="G66" s="106">
        <v>0</v>
      </c>
    </row>
    <row r="67" spans="1:7" ht="12.75" x14ac:dyDescent="0.2">
      <c r="A67" s="75">
        <v>8</v>
      </c>
      <c r="B67" s="80" t="s">
        <v>2</v>
      </c>
      <c r="C67" s="91" t="s">
        <v>277</v>
      </c>
      <c r="D67" s="81" t="s">
        <v>135</v>
      </c>
      <c r="E67" s="143">
        <v>1</v>
      </c>
      <c r="F67" s="106">
        <v>0</v>
      </c>
      <c r="G67" s="106">
        <v>0</v>
      </c>
    </row>
    <row r="68" spans="1:7" ht="12.75" x14ac:dyDescent="0.2">
      <c r="A68" s="75">
        <v>9</v>
      </c>
      <c r="B68" s="80" t="s">
        <v>136</v>
      </c>
      <c r="C68" s="91" t="s">
        <v>278</v>
      </c>
      <c r="D68" s="81" t="s">
        <v>37</v>
      </c>
      <c r="E68" s="143">
        <v>2</v>
      </c>
      <c r="F68" s="106">
        <v>0</v>
      </c>
      <c r="G68" s="106">
        <v>0</v>
      </c>
    </row>
    <row r="69" spans="1:7" ht="12.75" x14ac:dyDescent="0.2">
      <c r="A69" s="75">
        <v>10</v>
      </c>
      <c r="B69" s="80" t="s">
        <v>252</v>
      </c>
      <c r="C69" s="91" t="s">
        <v>279</v>
      </c>
      <c r="D69" s="81" t="s">
        <v>139</v>
      </c>
      <c r="E69" s="129">
        <v>1</v>
      </c>
      <c r="F69" s="106">
        <v>0</v>
      </c>
      <c r="G69" s="106">
        <v>0</v>
      </c>
    </row>
    <row r="70" spans="1:7" ht="12.75" x14ac:dyDescent="0.2">
      <c r="A70" s="75">
        <v>11</v>
      </c>
      <c r="B70" s="80" t="s">
        <v>140</v>
      </c>
      <c r="C70" s="91" t="s">
        <v>280</v>
      </c>
      <c r="D70" s="81" t="s">
        <v>22</v>
      </c>
      <c r="E70" s="143">
        <v>1</v>
      </c>
      <c r="F70" s="106">
        <v>0</v>
      </c>
      <c r="G70" s="106">
        <v>0</v>
      </c>
    </row>
    <row r="71" spans="1:7" ht="12.75" x14ac:dyDescent="0.2">
      <c r="A71" s="75">
        <v>12</v>
      </c>
      <c r="B71" s="107" t="s">
        <v>142</v>
      </c>
      <c r="C71" s="91" t="s">
        <v>281</v>
      </c>
      <c r="D71" s="101" t="s">
        <v>22</v>
      </c>
      <c r="E71" s="142">
        <v>1</v>
      </c>
      <c r="F71" s="106">
        <v>0</v>
      </c>
      <c r="G71" s="106">
        <v>0</v>
      </c>
    </row>
    <row r="72" spans="1:7" ht="12.75" x14ac:dyDescent="0.2">
      <c r="A72" s="75">
        <v>13</v>
      </c>
      <c r="B72" s="107" t="s">
        <v>144</v>
      </c>
      <c r="C72" s="91" t="s">
        <v>282</v>
      </c>
      <c r="D72" s="101" t="s">
        <v>68</v>
      </c>
      <c r="E72" s="142">
        <v>1</v>
      </c>
      <c r="F72" s="106">
        <v>0</v>
      </c>
      <c r="G72" s="106">
        <v>0</v>
      </c>
    </row>
    <row r="73" spans="1:7" ht="12.75" x14ac:dyDescent="0.2">
      <c r="A73" s="75">
        <v>14</v>
      </c>
      <c r="B73" s="78" t="s">
        <v>147</v>
      </c>
      <c r="C73" s="91" t="s">
        <v>148</v>
      </c>
      <c r="D73" s="101" t="s">
        <v>139</v>
      </c>
      <c r="E73" s="144">
        <v>1</v>
      </c>
      <c r="F73" s="106">
        <v>0</v>
      </c>
      <c r="G73" s="106">
        <v>0</v>
      </c>
    </row>
    <row r="74" spans="1:7" ht="12.75" x14ac:dyDescent="0.2">
      <c r="A74" s="75">
        <v>15</v>
      </c>
      <c r="B74" s="84" t="s">
        <v>149</v>
      </c>
      <c r="C74" s="91" t="s">
        <v>150</v>
      </c>
      <c r="D74" s="101" t="s">
        <v>22</v>
      </c>
      <c r="E74" s="145">
        <v>1</v>
      </c>
      <c r="F74" s="106">
        <v>0</v>
      </c>
      <c r="G74" s="106">
        <v>0</v>
      </c>
    </row>
    <row r="75" spans="1:7" ht="18" customHeight="1" x14ac:dyDescent="0.2">
      <c r="A75" s="75">
        <v>16</v>
      </c>
      <c r="B75" s="78" t="s">
        <v>255</v>
      </c>
      <c r="C75" s="152" t="s">
        <v>151</v>
      </c>
      <c r="D75" s="132" t="s">
        <v>22</v>
      </c>
      <c r="E75" s="147">
        <v>1</v>
      </c>
      <c r="F75" s="149">
        <v>0</v>
      </c>
      <c r="G75" s="149">
        <v>0</v>
      </c>
    </row>
    <row r="76" spans="1:7" ht="12.75" x14ac:dyDescent="0.2">
      <c r="A76" s="75">
        <v>17</v>
      </c>
      <c r="B76" s="80" t="s">
        <v>154</v>
      </c>
      <c r="C76" s="91" t="s">
        <v>155</v>
      </c>
      <c r="D76" s="81" t="s">
        <v>62</v>
      </c>
      <c r="E76" s="143">
        <v>1</v>
      </c>
      <c r="F76" s="106">
        <v>0</v>
      </c>
      <c r="G76" s="106">
        <v>0</v>
      </c>
    </row>
    <row r="77" spans="1:7" ht="12.75" x14ac:dyDescent="0.2">
      <c r="A77" s="75">
        <v>18</v>
      </c>
      <c r="B77" s="80" t="s">
        <v>156</v>
      </c>
      <c r="C77" s="91" t="s">
        <v>157</v>
      </c>
      <c r="D77" s="81" t="s">
        <v>22</v>
      </c>
      <c r="E77" s="143">
        <v>1</v>
      </c>
      <c r="F77" s="106">
        <v>0</v>
      </c>
      <c r="G77" s="106">
        <v>0</v>
      </c>
    </row>
    <row r="78" spans="1:7" ht="12.75" x14ac:dyDescent="0.2">
      <c r="A78" s="75">
        <v>19</v>
      </c>
      <c r="B78" s="80" t="s">
        <v>158</v>
      </c>
      <c r="C78" s="91" t="s">
        <v>159</v>
      </c>
      <c r="D78" s="81" t="s">
        <v>139</v>
      </c>
      <c r="E78" s="143">
        <v>1</v>
      </c>
      <c r="F78" s="75">
        <v>0</v>
      </c>
      <c r="G78" s="75">
        <v>0</v>
      </c>
    </row>
    <row r="79" spans="1:7" ht="12.75" x14ac:dyDescent="0.2">
      <c r="A79" s="75">
        <v>20</v>
      </c>
      <c r="B79" s="80" t="s">
        <v>160</v>
      </c>
      <c r="C79" s="91" t="s">
        <v>161</v>
      </c>
      <c r="D79" s="81" t="s">
        <v>133</v>
      </c>
      <c r="E79" s="143">
        <v>1</v>
      </c>
      <c r="F79" s="106">
        <v>0</v>
      </c>
      <c r="G79" s="106">
        <v>0</v>
      </c>
    </row>
    <row r="80" spans="1:7" ht="12.75" x14ac:dyDescent="0.2">
      <c r="A80" s="75">
        <v>21</v>
      </c>
      <c r="B80" s="81" t="s">
        <v>162</v>
      </c>
      <c r="C80" s="91" t="s">
        <v>163</v>
      </c>
      <c r="D80" s="81" t="s">
        <v>164</v>
      </c>
      <c r="E80" s="143">
        <v>1</v>
      </c>
      <c r="F80" s="106">
        <v>0</v>
      </c>
      <c r="G80" s="106">
        <v>0</v>
      </c>
    </row>
    <row r="81" spans="1:8" ht="12.75" x14ac:dyDescent="0.2">
      <c r="A81" s="75">
        <v>22</v>
      </c>
      <c r="B81" s="81" t="s">
        <v>383</v>
      </c>
      <c r="C81" s="91" t="s">
        <v>242</v>
      </c>
      <c r="D81" s="81" t="s">
        <v>164</v>
      </c>
      <c r="E81" s="143">
        <v>1</v>
      </c>
      <c r="F81" s="106">
        <v>0</v>
      </c>
      <c r="G81" s="106">
        <v>0</v>
      </c>
    </row>
    <row r="82" spans="1:8" ht="12.75" x14ac:dyDescent="0.2">
      <c r="A82" s="75">
        <v>23</v>
      </c>
      <c r="B82" s="132" t="s">
        <v>261</v>
      </c>
      <c r="C82" s="91" t="s">
        <v>166</v>
      </c>
      <c r="D82" s="81" t="s">
        <v>164</v>
      </c>
      <c r="E82" s="142">
        <v>1</v>
      </c>
      <c r="F82" s="106">
        <v>0</v>
      </c>
      <c r="G82" s="106">
        <v>0</v>
      </c>
    </row>
    <row r="83" spans="1:8" ht="25.5" x14ac:dyDescent="0.2">
      <c r="A83" s="75">
        <v>24</v>
      </c>
      <c r="B83" s="121" t="s">
        <v>167</v>
      </c>
      <c r="C83" s="152" t="s">
        <v>168</v>
      </c>
      <c r="D83" s="132" t="s">
        <v>139</v>
      </c>
      <c r="E83" s="148">
        <v>1</v>
      </c>
      <c r="F83" s="149">
        <v>0</v>
      </c>
      <c r="G83" s="149">
        <v>0</v>
      </c>
    </row>
    <row r="84" spans="1:8" ht="12.75" x14ac:dyDescent="0.2">
      <c r="A84" s="75">
        <v>25</v>
      </c>
      <c r="B84" s="81" t="s">
        <v>169</v>
      </c>
      <c r="C84" s="91" t="s">
        <v>367</v>
      </c>
      <c r="D84" s="81" t="s">
        <v>171</v>
      </c>
      <c r="E84" s="142">
        <v>1</v>
      </c>
      <c r="F84" s="106">
        <v>0</v>
      </c>
      <c r="G84" s="106">
        <v>0</v>
      </c>
    </row>
    <row r="85" spans="1:8" ht="12.75" x14ac:dyDescent="0.2">
      <c r="A85" s="75">
        <v>26</v>
      </c>
      <c r="B85" s="81" t="s">
        <v>235</v>
      </c>
      <c r="C85" s="91" t="s">
        <v>368</v>
      </c>
      <c r="D85" s="81" t="s">
        <v>171</v>
      </c>
      <c r="E85" s="142">
        <v>1</v>
      </c>
      <c r="F85" s="106">
        <v>0</v>
      </c>
      <c r="G85" s="106">
        <v>0</v>
      </c>
    </row>
    <row r="86" spans="1:8" ht="12.75" x14ac:dyDescent="0.2">
      <c r="A86" s="75">
        <v>27</v>
      </c>
      <c r="B86" s="81" t="s">
        <v>412</v>
      </c>
      <c r="C86" s="91" t="s">
        <v>420</v>
      </c>
      <c r="D86" s="81" t="s">
        <v>22</v>
      </c>
      <c r="E86" s="142">
        <v>1</v>
      </c>
      <c r="F86" s="106">
        <v>0</v>
      </c>
      <c r="G86" s="106">
        <v>0</v>
      </c>
    </row>
    <row r="87" spans="1:8" ht="15" x14ac:dyDescent="0.25">
      <c r="A87" s="156">
        <v>27</v>
      </c>
      <c r="B87" s="151" t="s">
        <v>172</v>
      </c>
      <c r="C87" s="138"/>
      <c r="D87" s="138"/>
      <c r="E87" s="135">
        <f>SUM(E60:E86)</f>
        <v>28</v>
      </c>
      <c r="F87" s="135">
        <v>0</v>
      </c>
      <c r="G87" s="135">
        <v>0</v>
      </c>
      <c r="H87" s="2">
        <f>E57+28</f>
        <v>597</v>
      </c>
    </row>
    <row r="88" spans="1:8" ht="12.75" x14ac:dyDescent="0.2">
      <c r="A88" s="18"/>
      <c r="B88" s="46"/>
      <c r="C88" s="82"/>
      <c r="D88" s="75"/>
      <c r="E88" s="46"/>
      <c r="F88" s="46"/>
      <c r="G88" s="46"/>
    </row>
    <row r="89" spans="1:8" ht="47.25" customHeight="1" x14ac:dyDescent="0.2">
      <c r="A89" s="151" t="s">
        <v>5</v>
      </c>
      <c r="B89" s="151" t="s">
        <v>173</v>
      </c>
      <c r="C89" s="5" t="s">
        <v>7</v>
      </c>
      <c r="D89" s="5" t="s">
        <v>8</v>
      </c>
      <c r="E89" s="5" t="s">
        <v>0</v>
      </c>
      <c r="F89" s="5" t="s">
        <v>411</v>
      </c>
      <c r="G89" s="5" t="s">
        <v>10</v>
      </c>
    </row>
    <row r="90" spans="1:8" ht="12.75" x14ac:dyDescent="0.2">
      <c r="A90" s="75">
        <v>1</v>
      </c>
      <c r="B90" s="78" t="s">
        <v>386</v>
      </c>
      <c r="C90" s="126" t="s">
        <v>362</v>
      </c>
      <c r="D90" s="100" t="s">
        <v>62</v>
      </c>
      <c r="E90" s="75">
        <v>1</v>
      </c>
      <c r="F90" s="106">
        <v>0</v>
      </c>
      <c r="G90" s="106">
        <v>0</v>
      </c>
    </row>
    <row r="91" spans="1:8" ht="12.75" x14ac:dyDescent="0.2">
      <c r="A91" s="75">
        <v>2</v>
      </c>
      <c r="B91" s="80" t="s">
        <v>175</v>
      </c>
      <c r="C91" s="126" t="s">
        <v>176</v>
      </c>
      <c r="D91" s="81" t="s">
        <v>43</v>
      </c>
      <c r="E91" s="75">
        <v>1</v>
      </c>
      <c r="F91" s="106">
        <v>0</v>
      </c>
      <c r="G91" s="106">
        <v>0</v>
      </c>
    </row>
    <row r="92" spans="1:8" ht="12.75" x14ac:dyDescent="0.2">
      <c r="A92" s="75">
        <v>3</v>
      </c>
      <c r="B92" s="80" t="s">
        <v>387</v>
      </c>
      <c r="C92" s="126" t="s">
        <v>177</v>
      </c>
      <c r="D92" s="100" t="s">
        <v>126</v>
      </c>
      <c r="E92" s="75">
        <v>1</v>
      </c>
      <c r="F92" s="106">
        <v>0</v>
      </c>
      <c r="G92" s="106">
        <v>0</v>
      </c>
    </row>
    <row r="93" spans="1:8" ht="12.75" x14ac:dyDescent="0.2">
      <c r="A93" s="75">
        <v>4</v>
      </c>
      <c r="B93" s="80" t="s">
        <v>178</v>
      </c>
      <c r="C93" s="126" t="s">
        <v>179</v>
      </c>
      <c r="D93" s="81" t="s">
        <v>14</v>
      </c>
      <c r="E93" s="75">
        <v>1</v>
      </c>
      <c r="F93" s="106">
        <v>0</v>
      </c>
      <c r="G93" s="106">
        <v>0</v>
      </c>
    </row>
    <row r="94" spans="1:8" ht="12.75" x14ac:dyDescent="0.2">
      <c r="A94" s="75">
        <v>5</v>
      </c>
      <c r="B94" s="80" t="s">
        <v>388</v>
      </c>
      <c r="C94" s="126" t="s">
        <v>375</v>
      </c>
      <c r="D94" s="109" t="s">
        <v>181</v>
      </c>
      <c r="E94" s="75">
        <v>1</v>
      </c>
      <c r="F94" s="106">
        <v>0</v>
      </c>
      <c r="G94" s="106">
        <v>0</v>
      </c>
    </row>
    <row r="95" spans="1:8" ht="12.75" x14ac:dyDescent="0.2">
      <c r="A95" s="75">
        <v>6</v>
      </c>
      <c r="B95" s="80" t="s">
        <v>182</v>
      </c>
      <c r="C95" s="126" t="s">
        <v>376</v>
      </c>
      <c r="D95" s="103" t="s">
        <v>181</v>
      </c>
      <c r="E95" s="75">
        <v>1</v>
      </c>
      <c r="F95" s="106">
        <v>0</v>
      </c>
      <c r="G95" s="106">
        <v>0</v>
      </c>
    </row>
    <row r="96" spans="1:8" ht="12.75" x14ac:dyDescent="0.2">
      <c r="A96" s="75">
        <v>7</v>
      </c>
      <c r="B96" s="80" t="s">
        <v>184</v>
      </c>
      <c r="C96" s="126" t="s">
        <v>185</v>
      </c>
      <c r="D96" s="81" t="s">
        <v>181</v>
      </c>
      <c r="E96" s="75">
        <v>1</v>
      </c>
      <c r="F96" s="106">
        <v>0</v>
      </c>
      <c r="G96" s="106">
        <v>0</v>
      </c>
    </row>
    <row r="97" spans="1:8" ht="12.75" x14ac:dyDescent="0.2">
      <c r="A97" s="75">
        <v>8</v>
      </c>
      <c r="B97" s="80" t="s">
        <v>186</v>
      </c>
      <c r="C97" s="126" t="s">
        <v>377</v>
      </c>
      <c r="D97" s="81" t="s">
        <v>188</v>
      </c>
      <c r="E97" s="75">
        <v>1</v>
      </c>
      <c r="F97" s="106">
        <v>0</v>
      </c>
      <c r="G97" s="106">
        <v>0</v>
      </c>
    </row>
    <row r="98" spans="1:8" ht="12.75" x14ac:dyDescent="0.2">
      <c r="A98" s="75">
        <v>9</v>
      </c>
      <c r="B98" s="80" t="s">
        <v>189</v>
      </c>
      <c r="C98" s="126" t="s">
        <v>378</v>
      </c>
      <c r="D98" s="81" t="s">
        <v>181</v>
      </c>
      <c r="E98" s="75">
        <v>1</v>
      </c>
      <c r="F98" s="106">
        <v>0</v>
      </c>
      <c r="G98" s="106">
        <v>0</v>
      </c>
    </row>
    <row r="99" spans="1:8" ht="12.75" x14ac:dyDescent="0.2">
      <c r="A99" s="75">
        <v>10</v>
      </c>
      <c r="B99" s="83" t="s">
        <v>190</v>
      </c>
      <c r="C99" s="126" t="s">
        <v>361</v>
      </c>
      <c r="D99" s="101" t="s">
        <v>20</v>
      </c>
      <c r="E99" s="73">
        <v>1</v>
      </c>
      <c r="F99" s="106">
        <v>0</v>
      </c>
      <c r="G99" s="106">
        <v>0</v>
      </c>
    </row>
    <row r="100" spans="1:8" ht="12.75" x14ac:dyDescent="0.2">
      <c r="A100" s="75">
        <v>11</v>
      </c>
      <c r="B100" s="83" t="s">
        <v>192</v>
      </c>
      <c r="C100" s="126" t="s">
        <v>359</v>
      </c>
      <c r="D100" s="81" t="s">
        <v>43</v>
      </c>
      <c r="E100" s="73">
        <v>1</v>
      </c>
      <c r="F100" s="106">
        <v>0</v>
      </c>
      <c r="G100" s="106">
        <v>0</v>
      </c>
    </row>
    <row r="101" spans="1:8" ht="12.75" x14ac:dyDescent="0.2">
      <c r="A101" s="75">
        <v>12</v>
      </c>
      <c r="B101" s="83" t="s">
        <v>194</v>
      </c>
      <c r="C101" s="126" t="s">
        <v>365</v>
      </c>
      <c r="D101" s="101" t="s">
        <v>20</v>
      </c>
      <c r="E101" s="75">
        <v>1</v>
      </c>
      <c r="F101" s="106">
        <v>0</v>
      </c>
      <c r="G101" s="106">
        <v>0</v>
      </c>
    </row>
    <row r="102" spans="1:8" ht="12.75" x14ac:dyDescent="0.2">
      <c r="A102" s="75">
        <v>13</v>
      </c>
      <c r="B102" s="83" t="s">
        <v>397</v>
      </c>
      <c r="C102" s="91" t="s">
        <v>400</v>
      </c>
      <c r="D102" s="101" t="s">
        <v>45</v>
      </c>
      <c r="E102" s="75">
        <v>1</v>
      </c>
      <c r="F102" s="106">
        <v>0</v>
      </c>
      <c r="G102" s="106">
        <v>0</v>
      </c>
    </row>
    <row r="103" spans="1:8" ht="12.75" x14ac:dyDescent="0.2">
      <c r="A103" s="75">
        <v>14</v>
      </c>
      <c r="B103" s="81" t="s">
        <v>196</v>
      </c>
      <c r="C103" s="126" t="s">
        <v>197</v>
      </c>
      <c r="D103" s="81" t="s">
        <v>181</v>
      </c>
      <c r="E103" s="75">
        <v>1</v>
      </c>
      <c r="F103" s="106">
        <v>0</v>
      </c>
      <c r="G103" s="106">
        <v>0</v>
      </c>
    </row>
    <row r="104" spans="1:8" ht="12.75" x14ac:dyDescent="0.2">
      <c r="A104" s="75">
        <v>15</v>
      </c>
      <c r="B104" s="81" t="s">
        <v>379</v>
      </c>
      <c r="C104" s="126" t="s">
        <v>380</v>
      </c>
      <c r="D104" s="81" t="s">
        <v>381</v>
      </c>
      <c r="E104" s="75">
        <v>1</v>
      </c>
      <c r="F104" s="106">
        <v>0</v>
      </c>
      <c r="G104" s="106">
        <v>0</v>
      </c>
      <c r="H104" s="7"/>
    </row>
    <row r="105" spans="1:8" ht="12.75" x14ac:dyDescent="0.2">
      <c r="A105" s="75">
        <v>16</v>
      </c>
      <c r="B105" s="81" t="s">
        <v>398</v>
      </c>
      <c r="C105" s="126" t="s">
        <v>399</v>
      </c>
      <c r="D105" s="137" t="s">
        <v>402</v>
      </c>
      <c r="E105" s="75">
        <v>1</v>
      </c>
      <c r="F105" s="106">
        <v>0</v>
      </c>
      <c r="G105" s="106">
        <v>0</v>
      </c>
      <c r="H105" s="7"/>
    </row>
    <row r="106" spans="1:8" ht="12.75" x14ac:dyDescent="0.2">
      <c r="A106" s="75">
        <v>17</v>
      </c>
      <c r="B106" s="81" t="s">
        <v>414</v>
      </c>
      <c r="C106" s="126" t="s">
        <v>419</v>
      </c>
      <c r="D106" s="137" t="s">
        <v>181</v>
      </c>
      <c r="E106" s="75">
        <v>1</v>
      </c>
      <c r="F106" s="106">
        <v>0</v>
      </c>
      <c r="G106" s="106">
        <v>0</v>
      </c>
    </row>
    <row r="107" spans="1:8" s="122" customFormat="1" ht="15" x14ac:dyDescent="0.25">
      <c r="A107" s="156">
        <v>17</v>
      </c>
      <c r="B107" s="151" t="s">
        <v>413</v>
      </c>
      <c r="C107" s="156"/>
      <c r="D107" s="151"/>
      <c r="E107" s="153">
        <v>17</v>
      </c>
      <c r="F107" s="153">
        <f>SUM(F90:F105)</f>
        <v>0</v>
      </c>
      <c r="G107" s="153">
        <f>SUM(G90:G105)</f>
        <v>0</v>
      </c>
    </row>
    <row r="108" spans="1:8" ht="15" x14ac:dyDescent="0.25">
      <c r="A108" s="122"/>
      <c r="B108" s="122"/>
      <c r="C108" s="122"/>
      <c r="D108" s="122"/>
      <c r="E108" s="122"/>
      <c r="F108" s="122"/>
      <c r="G108" s="122"/>
    </row>
    <row r="109" spans="1:8" ht="12.75" x14ac:dyDescent="0.2">
      <c r="A109" s="158">
        <f>A57+A87+A107</f>
        <v>93</v>
      </c>
      <c r="B109" s="51" t="s">
        <v>198</v>
      </c>
      <c r="C109" s="104"/>
      <c r="D109" s="108"/>
      <c r="E109" s="32">
        <f>E57+E87+E107</f>
        <v>614</v>
      </c>
      <c r="F109" s="32">
        <f>F57+F87+F107</f>
        <v>1931</v>
      </c>
      <c r="G109" s="32">
        <f>G57+G87+G107</f>
        <v>123</v>
      </c>
    </row>
    <row r="110" spans="1:8" ht="12.75" x14ac:dyDescent="0.2">
      <c r="A110" s="18"/>
      <c r="B110" s="53"/>
      <c r="C110" s="82"/>
      <c r="D110" s="75"/>
      <c r="E110" s="54"/>
      <c r="F110" s="54"/>
      <c r="G110" s="54"/>
    </row>
    <row r="111" spans="1:8" ht="33.75" x14ac:dyDescent="0.2">
      <c r="A111" s="151" t="s">
        <v>5</v>
      </c>
      <c r="B111" s="157" t="s">
        <v>401</v>
      </c>
      <c r="C111" s="150" t="s">
        <v>7</v>
      </c>
      <c r="D111" s="5" t="s">
        <v>8</v>
      </c>
      <c r="E111" s="5" t="s">
        <v>200</v>
      </c>
      <c r="F111" s="38"/>
      <c r="G111" s="38"/>
    </row>
    <row r="112" spans="1:8" x14ac:dyDescent="0.2">
      <c r="A112" s="56">
        <v>1</v>
      </c>
      <c r="B112" s="2" t="s">
        <v>1</v>
      </c>
      <c r="C112" s="117" t="s">
        <v>54</v>
      </c>
      <c r="D112" s="38" t="s">
        <v>146</v>
      </c>
      <c r="E112" s="70" t="s">
        <v>203</v>
      </c>
      <c r="F112" s="38"/>
      <c r="G112" s="38"/>
    </row>
    <row r="113" spans="1:7" ht="15" customHeight="1" x14ac:dyDescent="0.2">
      <c r="A113" s="56"/>
      <c r="C113" s="117"/>
      <c r="D113" s="38"/>
      <c r="E113" s="70"/>
      <c r="F113" s="38"/>
      <c r="G113" s="38"/>
    </row>
    <row r="114" spans="1:7" x14ac:dyDescent="0.2">
      <c r="A114" s="195" t="s">
        <v>204</v>
      </c>
      <c r="B114" s="195"/>
      <c r="C114" s="195"/>
      <c r="D114" s="195"/>
      <c r="E114" s="195"/>
      <c r="F114" s="195"/>
      <c r="G114" s="195"/>
    </row>
    <row r="115" spans="1:7" ht="15" x14ac:dyDescent="0.25">
      <c r="A115" s="56"/>
      <c r="B115" s="58" t="s">
        <v>205</v>
      </c>
      <c r="C115" s="122"/>
      <c r="D115" s="38"/>
      <c r="E115" s="38"/>
      <c r="F115" s="38"/>
      <c r="G115" s="38"/>
    </row>
    <row r="116" spans="1:7" ht="15" x14ac:dyDescent="0.25">
      <c r="A116" s="57"/>
      <c r="B116" s="2" t="s">
        <v>206</v>
      </c>
      <c r="C116" s="122"/>
      <c r="D116" s="38"/>
      <c r="E116" s="38"/>
      <c r="F116" s="38"/>
      <c r="G116" s="38"/>
    </row>
    <row r="117" spans="1:7" ht="15" x14ac:dyDescent="0.25">
      <c r="A117" s="59" t="s">
        <v>207</v>
      </c>
      <c r="B117" s="7" t="s">
        <v>429</v>
      </c>
      <c r="C117" s="61"/>
      <c r="D117" s="62"/>
      <c r="E117" s="122"/>
      <c r="F117" s="122"/>
      <c r="G117" s="122"/>
    </row>
    <row r="118" spans="1:7" ht="15" x14ac:dyDescent="0.25">
      <c r="A118" s="59" t="s">
        <v>208</v>
      </c>
      <c r="B118" s="2" t="s">
        <v>212</v>
      </c>
      <c r="C118" s="63"/>
      <c r="D118" s="62"/>
      <c r="E118" s="122"/>
      <c r="F118" s="122"/>
      <c r="G118" s="122"/>
    </row>
    <row r="119" spans="1:7" ht="15" x14ac:dyDescent="0.25">
      <c r="A119" s="59" t="s">
        <v>209</v>
      </c>
      <c r="B119" s="2" t="s">
        <v>214</v>
      </c>
      <c r="C119" s="64"/>
      <c r="D119" s="62"/>
      <c r="E119" s="122"/>
      <c r="F119" s="122"/>
      <c r="G119" s="122"/>
    </row>
    <row r="120" spans="1:7" ht="15" x14ac:dyDescent="0.25">
      <c r="A120" s="59" t="s">
        <v>210</v>
      </c>
      <c r="B120" s="2" t="s">
        <v>216</v>
      </c>
      <c r="C120" s="64"/>
      <c r="D120" s="62"/>
      <c r="E120" s="122"/>
      <c r="F120" s="122"/>
      <c r="G120" s="122"/>
    </row>
    <row r="121" spans="1:7" ht="15" x14ac:dyDescent="0.25">
      <c r="A121" s="59" t="s">
        <v>211</v>
      </c>
      <c r="B121" s="65" t="s">
        <v>218</v>
      </c>
      <c r="C121" s="66"/>
      <c r="D121" s="62"/>
      <c r="E121" s="122"/>
      <c r="F121" s="122"/>
      <c r="G121" s="122"/>
    </row>
    <row r="122" spans="1:7" ht="15" x14ac:dyDescent="0.25">
      <c r="A122" s="59" t="s">
        <v>213</v>
      </c>
      <c r="B122" s="65" t="s">
        <v>220</v>
      </c>
      <c r="C122" s="64"/>
      <c r="D122" s="62"/>
      <c r="E122" s="122"/>
      <c r="F122" s="122"/>
      <c r="G122" s="122"/>
    </row>
    <row r="123" spans="1:7" ht="15" x14ac:dyDescent="0.25">
      <c r="A123" s="59" t="s">
        <v>215</v>
      </c>
      <c r="B123" s="7" t="s">
        <v>241</v>
      </c>
      <c r="C123" s="2"/>
      <c r="D123" s="122"/>
      <c r="E123" s="38"/>
      <c r="F123" s="38"/>
      <c r="G123" s="122"/>
    </row>
    <row r="124" spans="1:7" ht="15" x14ac:dyDescent="0.25">
      <c r="A124" s="59" t="s">
        <v>217</v>
      </c>
      <c r="B124" s="7" t="s">
        <v>223</v>
      </c>
      <c r="C124" s="2"/>
      <c r="D124" s="122"/>
      <c r="E124" s="38"/>
      <c r="F124" s="67"/>
      <c r="G124" s="122"/>
    </row>
    <row r="125" spans="1:7" ht="15" x14ac:dyDescent="0.25">
      <c r="A125" s="59" t="s">
        <v>219</v>
      </c>
      <c r="B125" s="68" t="s">
        <v>331</v>
      </c>
      <c r="C125" s="122"/>
      <c r="D125" s="122"/>
      <c r="E125" s="122"/>
      <c r="F125" s="38"/>
      <c r="G125" s="38"/>
    </row>
    <row r="126" spans="1:7" ht="15" x14ac:dyDescent="0.25">
      <c r="A126" s="59" t="s">
        <v>221</v>
      </c>
      <c r="B126" s="2" t="s">
        <v>227</v>
      </c>
      <c r="C126" s="122"/>
      <c r="D126" s="122"/>
      <c r="E126" s="122"/>
      <c r="F126" s="38"/>
      <c r="G126" s="38"/>
    </row>
    <row r="127" spans="1:7" ht="15" x14ac:dyDescent="0.25">
      <c r="A127" s="59" t="s">
        <v>222</v>
      </c>
      <c r="B127" s="7" t="s">
        <v>229</v>
      </c>
      <c r="C127" s="57"/>
      <c r="D127" s="57"/>
      <c r="E127" s="38"/>
      <c r="F127" s="38"/>
      <c r="G127" s="122"/>
    </row>
    <row r="128" spans="1:7" ht="15" x14ac:dyDescent="0.25">
      <c r="A128" s="59" t="s">
        <v>224</v>
      </c>
      <c r="B128" s="7" t="s">
        <v>231</v>
      </c>
      <c r="C128" s="69"/>
      <c r="D128" s="57"/>
      <c r="E128" s="35"/>
      <c r="F128" s="38"/>
      <c r="G128" s="38"/>
    </row>
    <row r="129" spans="1:7" x14ac:dyDescent="0.2">
      <c r="A129" s="59" t="s">
        <v>226</v>
      </c>
      <c r="B129" s="7" t="s">
        <v>240</v>
      </c>
      <c r="C129" s="63"/>
      <c r="D129" s="57"/>
      <c r="E129" s="57"/>
      <c r="F129" s="38"/>
      <c r="G129" s="38"/>
    </row>
    <row r="130" spans="1:7" ht="15" x14ac:dyDescent="0.25">
      <c r="A130" s="59" t="s">
        <v>228</v>
      </c>
      <c r="B130" s="7" t="s">
        <v>234</v>
      </c>
      <c r="C130" s="38"/>
      <c r="D130" s="38"/>
      <c r="E130" s="38"/>
      <c r="F130" s="38"/>
      <c r="G130" s="122"/>
    </row>
    <row r="131" spans="1:7" ht="15" x14ac:dyDescent="0.25">
      <c r="A131" s="123" t="s">
        <v>230</v>
      </c>
      <c r="B131" s="2" t="s">
        <v>247</v>
      </c>
      <c r="C131" s="122"/>
      <c r="D131" s="122"/>
      <c r="E131" s="122"/>
      <c r="F131" s="122"/>
      <c r="G131" s="122"/>
    </row>
    <row r="132" spans="1:7" ht="15" x14ac:dyDescent="0.25">
      <c r="A132" s="123" t="s">
        <v>232</v>
      </c>
      <c r="B132" s="2" t="s">
        <v>248</v>
      </c>
      <c r="C132" s="2"/>
      <c r="D132" s="122"/>
      <c r="E132" s="122"/>
      <c r="F132" s="122"/>
      <c r="G132" s="122"/>
    </row>
    <row r="133" spans="1:7" ht="15" x14ac:dyDescent="0.25">
      <c r="A133" s="59" t="s">
        <v>233</v>
      </c>
      <c r="B133" s="2" t="s">
        <v>236</v>
      </c>
      <c r="C133" s="122"/>
      <c r="D133" s="122"/>
      <c r="E133" s="122"/>
      <c r="F133" s="122"/>
      <c r="G133" s="122"/>
    </row>
    <row r="134" spans="1:7" ht="15" x14ac:dyDescent="0.25">
      <c r="A134" s="59" t="s">
        <v>343</v>
      </c>
      <c r="B134" s="2" t="s">
        <v>345</v>
      </c>
      <c r="C134" s="122"/>
      <c r="D134" s="122"/>
      <c r="E134" s="122"/>
      <c r="F134" s="122"/>
      <c r="G134" s="122"/>
    </row>
    <row r="135" spans="1:7" x14ac:dyDescent="0.2">
      <c r="A135" s="59" t="s">
        <v>321</v>
      </c>
      <c r="B135" s="2" t="s">
        <v>405</v>
      </c>
    </row>
    <row r="136" spans="1:7" x14ac:dyDescent="0.2">
      <c r="A136" s="59" t="s">
        <v>323</v>
      </c>
      <c r="B136" s="2" t="s">
        <v>423</v>
      </c>
    </row>
  </sheetData>
  <mergeCells count="7">
    <mergeCell ref="A114:G114"/>
    <mergeCell ref="B1:G1"/>
    <mergeCell ref="B2:G2"/>
    <mergeCell ref="B4:G4"/>
    <mergeCell ref="B7:G7"/>
    <mergeCell ref="B8:G8"/>
    <mergeCell ref="B38:G38"/>
  </mergeCells>
  <pageMargins left="0.7" right="0.7" top="0.75" bottom="0.75" header="0.3" footer="0.3"/>
  <pageSetup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136"/>
  <sheetViews>
    <sheetView workbookViewId="0">
      <selection activeCell="I19" sqref="I19:I20"/>
    </sheetView>
  </sheetViews>
  <sheetFormatPr baseColWidth="10" defaultColWidth="11.42578125" defaultRowHeight="11.25" x14ac:dyDescent="0.2"/>
  <cols>
    <col min="1" max="1" width="5" style="2" customWidth="1"/>
    <col min="2" max="2" width="34.5703125" style="2" customWidth="1"/>
    <col min="3" max="3" width="12" style="34" customWidth="1"/>
    <col min="4" max="4" width="13.5703125" style="2" customWidth="1"/>
    <col min="5" max="5" width="9.7109375" style="2" bestFit="1" customWidth="1"/>
    <col min="6" max="6" width="6.85546875" style="2" customWidth="1"/>
    <col min="7" max="7" width="8.140625" style="2" customWidth="1"/>
    <col min="8" max="16384" width="11.42578125" style="2"/>
  </cols>
  <sheetData>
    <row r="1" spans="1:7" ht="12" x14ac:dyDescent="0.2">
      <c r="A1" s="1"/>
      <c r="B1" s="194" t="s">
        <v>4</v>
      </c>
      <c r="C1" s="194"/>
      <c r="D1" s="194"/>
      <c r="E1" s="194"/>
      <c r="F1" s="194"/>
      <c r="G1" s="194"/>
    </row>
    <row r="2" spans="1:7" ht="12" x14ac:dyDescent="0.2">
      <c r="A2" s="3"/>
      <c r="B2" s="193" t="s">
        <v>426</v>
      </c>
      <c r="C2" s="193"/>
      <c r="D2" s="193"/>
      <c r="E2" s="193"/>
      <c r="F2" s="193"/>
      <c r="G2" s="193"/>
    </row>
    <row r="3" spans="1:7" ht="47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96" t="s">
        <v>11</v>
      </c>
      <c r="C4" s="196"/>
      <c r="D4" s="196"/>
      <c r="E4" s="196"/>
      <c r="F4" s="196"/>
      <c r="G4" s="196"/>
    </row>
    <row r="5" spans="1:7" ht="12.75" x14ac:dyDescent="0.2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161</v>
      </c>
      <c r="G5" s="143">
        <v>2</v>
      </c>
    </row>
    <row r="6" spans="1:7" ht="12.75" x14ac:dyDescent="0.2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171</v>
      </c>
      <c r="G6" s="75">
        <v>1</v>
      </c>
    </row>
    <row r="7" spans="1:7" ht="12.75" x14ac:dyDescent="0.2">
      <c r="A7" s="75"/>
      <c r="B7" s="197" t="s">
        <v>17</v>
      </c>
      <c r="C7" s="197"/>
      <c r="D7" s="197"/>
      <c r="E7" s="197"/>
      <c r="F7" s="197"/>
      <c r="G7" s="197"/>
    </row>
    <row r="8" spans="1:7" ht="12.75" x14ac:dyDescent="0.2">
      <c r="A8" s="75"/>
      <c r="B8" s="198" t="s">
        <v>18</v>
      </c>
      <c r="C8" s="198"/>
      <c r="D8" s="198"/>
      <c r="E8" s="198"/>
      <c r="F8" s="198"/>
      <c r="G8" s="198"/>
    </row>
    <row r="9" spans="1:7" ht="12.75" x14ac:dyDescent="0.2">
      <c r="A9" s="75">
        <v>1</v>
      </c>
      <c r="B9" s="78" t="s">
        <v>422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</row>
    <row r="10" spans="1:7" ht="12.75" x14ac:dyDescent="0.2">
      <c r="A10" s="75">
        <f>A9+1</f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5.5" x14ac:dyDescent="0.2">
      <c r="A11" s="75">
        <f t="shared" ref="A11:A37" si="0">A10+1</f>
        <v>3</v>
      </c>
      <c r="B11" s="89" t="s">
        <v>24</v>
      </c>
      <c r="C11" s="113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2.75" x14ac:dyDescent="0.2">
      <c r="A12" s="75">
        <f t="shared" si="0"/>
        <v>4</v>
      </c>
      <c r="B12" s="78" t="s">
        <v>27</v>
      </c>
      <c r="C12" s="113" t="s">
        <v>28</v>
      </c>
      <c r="D12" s="101" t="s">
        <v>29</v>
      </c>
      <c r="E12" s="73">
        <v>18</v>
      </c>
      <c r="F12" s="75">
        <v>23</v>
      </c>
      <c r="G12" s="75">
        <v>0</v>
      </c>
    </row>
    <row r="13" spans="1:7" ht="18" customHeight="1" x14ac:dyDescent="0.2">
      <c r="A13" s="75">
        <f t="shared" si="0"/>
        <v>5</v>
      </c>
      <c r="B13" s="84" t="s">
        <v>244</v>
      </c>
      <c r="C13" s="113" t="s">
        <v>30</v>
      </c>
      <c r="D13" s="101" t="s">
        <v>31</v>
      </c>
      <c r="E13" s="73">
        <v>1</v>
      </c>
      <c r="F13" s="75">
        <v>0</v>
      </c>
      <c r="G13" s="75">
        <v>0</v>
      </c>
    </row>
    <row r="14" spans="1:7" ht="25.5" x14ac:dyDescent="0.2">
      <c r="A14" s="75">
        <f t="shared" si="0"/>
        <v>6</v>
      </c>
      <c r="B14" s="84" t="s">
        <v>270</v>
      </c>
      <c r="C14" s="113" t="s">
        <v>286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2.75" x14ac:dyDescent="0.2">
      <c r="A15" s="75">
        <f t="shared" si="0"/>
        <v>7</v>
      </c>
      <c r="B15" s="80" t="s">
        <v>256</v>
      </c>
      <c r="C15" s="113" t="s">
        <v>34</v>
      </c>
      <c r="D15" s="81" t="s">
        <v>35</v>
      </c>
      <c r="E15" s="75">
        <v>4</v>
      </c>
      <c r="F15" s="75">
        <v>4</v>
      </c>
      <c r="G15" s="75">
        <v>1</v>
      </c>
    </row>
    <row r="16" spans="1:7" ht="12.75" x14ac:dyDescent="0.2">
      <c r="A16" s="75">
        <f t="shared" si="0"/>
        <v>8</v>
      </c>
      <c r="B16" s="81" t="s">
        <v>265</v>
      </c>
      <c r="C16" s="113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2.75" x14ac:dyDescent="0.2">
      <c r="A17" s="75">
        <f t="shared" si="0"/>
        <v>9</v>
      </c>
      <c r="B17" s="78" t="s">
        <v>432</v>
      </c>
      <c r="C17" s="113" t="s">
        <v>285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2.75" x14ac:dyDescent="0.2">
      <c r="A18" s="75">
        <f t="shared" si="0"/>
        <v>10</v>
      </c>
      <c r="B18" s="80" t="s">
        <v>250</v>
      </c>
      <c r="C18" s="113" t="s">
        <v>46</v>
      </c>
      <c r="D18" s="81" t="s">
        <v>35</v>
      </c>
      <c r="E18" s="75">
        <v>23</v>
      </c>
      <c r="F18" s="75">
        <v>30</v>
      </c>
      <c r="G18" s="75">
        <v>6</v>
      </c>
    </row>
    <row r="19" spans="1:7" ht="12.75" x14ac:dyDescent="0.2">
      <c r="A19" s="75">
        <f t="shared" si="0"/>
        <v>11</v>
      </c>
      <c r="B19" s="80" t="s">
        <v>258</v>
      </c>
      <c r="C19" s="113" t="s">
        <v>47</v>
      </c>
      <c r="D19" s="81" t="s">
        <v>31</v>
      </c>
      <c r="E19" s="75">
        <v>6</v>
      </c>
      <c r="F19" s="75">
        <v>3</v>
      </c>
      <c r="G19" s="75">
        <v>0</v>
      </c>
    </row>
    <row r="20" spans="1:7" ht="12.75" x14ac:dyDescent="0.2">
      <c r="A20" s="75">
        <f t="shared" si="0"/>
        <v>12</v>
      </c>
      <c r="B20" s="78" t="s">
        <v>48</v>
      </c>
      <c r="C20" s="113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2.75" x14ac:dyDescent="0.2">
      <c r="A21" s="75">
        <f t="shared" si="0"/>
        <v>13</v>
      </c>
      <c r="B21" s="84" t="s">
        <v>384</v>
      </c>
      <c r="C21" s="113" t="s">
        <v>52</v>
      </c>
      <c r="D21" s="101" t="s">
        <v>22</v>
      </c>
      <c r="E21" s="73">
        <v>37</v>
      </c>
      <c r="F21" s="75">
        <v>234</v>
      </c>
      <c r="G21" s="75">
        <v>0</v>
      </c>
    </row>
    <row r="22" spans="1:7" ht="12.75" x14ac:dyDescent="0.2">
      <c r="A22" s="75">
        <f t="shared" si="0"/>
        <v>14</v>
      </c>
      <c r="B22" s="89" t="s">
        <v>53</v>
      </c>
      <c r="C22" s="113" t="s">
        <v>54</v>
      </c>
      <c r="D22" s="101" t="s">
        <v>55</v>
      </c>
      <c r="E22" s="73">
        <v>12</v>
      </c>
      <c r="F22" s="75">
        <v>14</v>
      </c>
      <c r="G22" s="75">
        <v>0</v>
      </c>
    </row>
    <row r="23" spans="1:7" ht="12.75" x14ac:dyDescent="0.2">
      <c r="A23" s="75">
        <f t="shared" si="0"/>
        <v>15</v>
      </c>
      <c r="B23" s="89" t="s">
        <v>433</v>
      </c>
      <c r="C23" s="113" t="s">
        <v>56</v>
      </c>
      <c r="D23" s="101" t="s">
        <v>20</v>
      </c>
      <c r="E23" s="73">
        <v>10</v>
      </c>
      <c r="F23" s="75">
        <v>51</v>
      </c>
      <c r="G23" s="75">
        <v>3</v>
      </c>
    </row>
    <row r="24" spans="1:7" s="7" customFormat="1" ht="12.75" x14ac:dyDescent="0.2">
      <c r="A24" s="75">
        <f t="shared" si="0"/>
        <v>16</v>
      </c>
      <c r="B24" s="80" t="s">
        <v>57</v>
      </c>
      <c r="C24" s="113" t="s">
        <v>58</v>
      </c>
      <c r="D24" s="81" t="s">
        <v>59</v>
      </c>
      <c r="E24" s="75">
        <v>9</v>
      </c>
      <c r="F24" s="75">
        <v>0</v>
      </c>
      <c r="G24" s="75">
        <v>12</v>
      </c>
    </row>
    <row r="25" spans="1:7" s="7" customFormat="1" ht="12.75" x14ac:dyDescent="0.2">
      <c r="A25" s="75">
        <f t="shared" si="0"/>
        <v>17</v>
      </c>
      <c r="B25" s="80" t="s">
        <v>251</v>
      </c>
      <c r="C25" s="113" t="s">
        <v>60</v>
      </c>
      <c r="D25" s="81" t="s">
        <v>37</v>
      </c>
      <c r="E25" s="75">
        <v>2</v>
      </c>
      <c r="F25" s="75">
        <v>0</v>
      </c>
      <c r="G25" s="75">
        <v>0</v>
      </c>
    </row>
    <row r="26" spans="1:7" s="7" customFormat="1" ht="12.75" x14ac:dyDescent="0.2">
      <c r="A26" s="75">
        <f t="shared" si="0"/>
        <v>18</v>
      </c>
      <c r="B26" s="80" t="s">
        <v>61</v>
      </c>
      <c r="C26" s="113" t="s">
        <v>60</v>
      </c>
      <c r="D26" s="81" t="s">
        <v>62</v>
      </c>
      <c r="E26" s="143">
        <v>2</v>
      </c>
      <c r="F26" s="143">
        <v>0</v>
      </c>
      <c r="G26" s="143">
        <v>0</v>
      </c>
    </row>
    <row r="27" spans="1:7" ht="12.75" x14ac:dyDescent="0.2">
      <c r="A27" s="75">
        <f t="shared" si="0"/>
        <v>19</v>
      </c>
      <c r="B27" s="80" t="s">
        <v>260</v>
      </c>
      <c r="C27" s="113" t="s">
        <v>65</v>
      </c>
      <c r="D27" s="103" t="s">
        <v>37</v>
      </c>
      <c r="E27" s="75">
        <v>1</v>
      </c>
      <c r="F27" s="143">
        <v>0</v>
      </c>
      <c r="G27" s="143">
        <v>0</v>
      </c>
    </row>
    <row r="28" spans="1:7" ht="12.75" x14ac:dyDescent="0.2">
      <c r="A28" s="75">
        <f t="shared" si="0"/>
        <v>20</v>
      </c>
      <c r="B28" s="80" t="s">
        <v>66</v>
      </c>
      <c r="C28" s="113" t="s">
        <v>67</v>
      </c>
      <c r="D28" s="103" t="s">
        <v>68</v>
      </c>
      <c r="E28" s="143">
        <v>1</v>
      </c>
      <c r="F28" s="143">
        <v>0</v>
      </c>
      <c r="G28" s="143">
        <v>4</v>
      </c>
    </row>
    <row r="29" spans="1:7" ht="12.75" x14ac:dyDescent="0.2">
      <c r="A29" s="75">
        <f t="shared" si="0"/>
        <v>21</v>
      </c>
      <c r="B29" s="80" t="s">
        <v>263</v>
      </c>
      <c r="C29" s="113" t="s">
        <v>341</v>
      </c>
      <c r="D29" s="103" t="s">
        <v>37</v>
      </c>
      <c r="E29" s="143">
        <v>1</v>
      </c>
      <c r="F29" s="143">
        <v>0</v>
      </c>
      <c r="G29" s="143">
        <v>0</v>
      </c>
    </row>
    <row r="30" spans="1:7" ht="12.75" x14ac:dyDescent="0.2">
      <c r="A30" s="75">
        <f t="shared" si="0"/>
        <v>22</v>
      </c>
      <c r="B30" s="80" t="s">
        <v>70</v>
      </c>
      <c r="C30" s="113" t="s">
        <v>71</v>
      </c>
      <c r="D30" s="81" t="s">
        <v>55</v>
      </c>
      <c r="E30" s="143">
        <v>5</v>
      </c>
      <c r="F30" s="143">
        <v>0</v>
      </c>
      <c r="G30" s="143">
        <v>0</v>
      </c>
    </row>
    <row r="31" spans="1:7" ht="12.75" x14ac:dyDescent="0.2">
      <c r="A31" s="75">
        <f t="shared" si="0"/>
        <v>23</v>
      </c>
      <c r="B31" s="80" t="s">
        <v>72</v>
      </c>
      <c r="C31" s="113" t="s">
        <v>73</v>
      </c>
      <c r="D31" s="81" t="s">
        <v>29</v>
      </c>
      <c r="E31" s="143">
        <v>1</v>
      </c>
      <c r="F31" s="143">
        <v>0</v>
      </c>
      <c r="G31" s="143">
        <v>0</v>
      </c>
    </row>
    <row r="32" spans="1:7" ht="12.75" x14ac:dyDescent="0.2">
      <c r="A32" s="75">
        <f t="shared" si="0"/>
        <v>24</v>
      </c>
      <c r="B32" s="80" t="s">
        <v>74</v>
      </c>
      <c r="C32" s="113" t="s">
        <v>75</v>
      </c>
      <c r="D32" s="81" t="s">
        <v>35</v>
      </c>
      <c r="E32" s="143">
        <v>3</v>
      </c>
      <c r="F32" s="143">
        <v>7</v>
      </c>
      <c r="G32" s="143">
        <v>0</v>
      </c>
    </row>
    <row r="33" spans="1:7" ht="12.75" x14ac:dyDescent="0.2">
      <c r="A33" s="75">
        <f t="shared" si="0"/>
        <v>25</v>
      </c>
      <c r="B33" s="78" t="s">
        <v>76</v>
      </c>
      <c r="C33" s="113" t="s">
        <v>77</v>
      </c>
      <c r="D33" s="103" t="s">
        <v>22</v>
      </c>
      <c r="E33" s="142">
        <v>1</v>
      </c>
      <c r="F33" s="142">
        <v>0</v>
      </c>
      <c r="G33" s="142">
        <v>0</v>
      </c>
    </row>
    <row r="34" spans="1:7" ht="12.75" x14ac:dyDescent="0.2">
      <c r="A34" s="75">
        <f t="shared" si="0"/>
        <v>26</v>
      </c>
      <c r="B34" s="125" t="s">
        <v>78</v>
      </c>
      <c r="C34" s="113" t="s">
        <v>79</v>
      </c>
      <c r="D34" s="81" t="s">
        <v>80</v>
      </c>
      <c r="E34" s="142">
        <v>2</v>
      </c>
      <c r="F34" s="143">
        <v>5</v>
      </c>
      <c r="G34" s="143">
        <v>11</v>
      </c>
    </row>
    <row r="35" spans="1:7" ht="12.75" x14ac:dyDescent="0.2">
      <c r="A35" s="75">
        <f t="shared" si="0"/>
        <v>27</v>
      </c>
      <c r="B35" s="78" t="s">
        <v>81</v>
      </c>
      <c r="C35" s="113" t="s">
        <v>82</v>
      </c>
      <c r="D35" s="102" t="s">
        <v>22</v>
      </c>
      <c r="E35" s="145">
        <v>1</v>
      </c>
      <c r="F35" s="143">
        <v>0</v>
      </c>
      <c r="G35" s="143">
        <v>0</v>
      </c>
    </row>
    <row r="36" spans="1:7" ht="12.75" x14ac:dyDescent="0.2">
      <c r="A36" s="75">
        <f t="shared" si="0"/>
        <v>28</v>
      </c>
      <c r="B36" s="78" t="s">
        <v>249</v>
      </c>
      <c r="C36" s="113" t="s">
        <v>431</v>
      </c>
      <c r="D36" s="101" t="s">
        <v>22</v>
      </c>
      <c r="E36" s="73">
        <v>46</v>
      </c>
      <c r="F36" s="75">
        <v>325</v>
      </c>
      <c r="G36" s="75">
        <v>5</v>
      </c>
    </row>
    <row r="37" spans="1:7" ht="12.75" x14ac:dyDescent="0.2">
      <c r="A37" s="75">
        <f t="shared" si="0"/>
        <v>29</v>
      </c>
      <c r="B37" s="78" t="s">
        <v>417</v>
      </c>
      <c r="C37" s="113" t="s">
        <v>418</v>
      </c>
      <c r="D37" s="102" t="s">
        <v>68</v>
      </c>
      <c r="E37" s="145">
        <v>1</v>
      </c>
      <c r="F37" s="143">
        <v>0</v>
      </c>
      <c r="G37" s="143">
        <v>0</v>
      </c>
    </row>
    <row r="38" spans="1:7" ht="12.75" x14ac:dyDescent="0.2">
      <c r="A38" s="75"/>
      <c r="B38" s="198" t="s">
        <v>83</v>
      </c>
      <c r="C38" s="198"/>
      <c r="D38" s="198"/>
      <c r="E38" s="198"/>
      <c r="F38" s="198"/>
      <c r="G38" s="198"/>
    </row>
    <row r="39" spans="1:7" ht="12.75" x14ac:dyDescent="0.2">
      <c r="A39" s="75">
        <v>1</v>
      </c>
      <c r="B39" s="89" t="s">
        <v>84</v>
      </c>
      <c r="C39" s="95" t="s">
        <v>85</v>
      </c>
      <c r="D39" s="102" t="s">
        <v>14</v>
      </c>
      <c r="E39" s="77">
        <v>70</v>
      </c>
      <c r="F39" s="75">
        <v>540</v>
      </c>
      <c r="G39" s="143">
        <v>22</v>
      </c>
    </row>
    <row r="40" spans="1:7" ht="12.75" x14ac:dyDescent="0.2">
      <c r="A40" s="75"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75">
        <v>10</v>
      </c>
      <c r="G40" s="143">
        <v>4</v>
      </c>
    </row>
    <row r="41" spans="1:7" ht="12.75" x14ac:dyDescent="0.2">
      <c r="A41" s="75"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75">
        <v>26</v>
      </c>
      <c r="G41" s="143">
        <v>5</v>
      </c>
    </row>
    <row r="42" spans="1:7" ht="12.75" x14ac:dyDescent="0.2">
      <c r="A42" s="75">
        <v>4</v>
      </c>
      <c r="B42" s="89" t="s">
        <v>90</v>
      </c>
      <c r="C42" s="95" t="s">
        <v>91</v>
      </c>
      <c r="D42" s="101" t="s">
        <v>14</v>
      </c>
      <c r="E42" s="73">
        <v>26</v>
      </c>
      <c r="F42" s="75">
        <v>76</v>
      </c>
      <c r="G42" s="143">
        <v>3</v>
      </c>
    </row>
    <row r="43" spans="1:7" ht="12.75" x14ac:dyDescent="0.2">
      <c r="A43" s="75"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7</v>
      </c>
      <c r="G43" s="143">
        <v>0</v>
      </c>
    </row>
    <row r="44" spans="1:7" ht="12.75" x14ac:dyDescent="0.2">
      <c r="A44" s="75"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143">
        <v>0</v>
      </c>
    </row>
    <row r="45" spans="1:7" ht="12.75" x14ac:dyDescent="0.2">
      <c r="A45" s="75">
        <v>7</v>
      </c>
      <c r="B45" s="84" t="s">
        <v>96</v>
      </c>
      <c r="C45" s="95" t="s">
        <v>357</v>
      </c>
      <c r="D45" s="101" t="s">
        <v>14</v>
      </c>
      <c r="E45" s="73">
        <v>27</v>
      </c>
      <c r="F45" s="75">
        <v>52</v>
      </c>
      <c r="G45" s="143">
        <v>10</v>
      </c>
    </row>
    <row r="46" spans="1:7" ht="12.75" x14ac:dyDescent="0.2">
      <c r="A46" s="75">
        <v>8</v>
      </c>
      <c r="B46" s="89" t="s">
        <v>98</v>
      </c>
      <c r="C46" s="95" t="s">
        <v>283</v>
      </c>
      <c r="D46" s="101" t="s">
        <v>14</v>
      </c>
      <c r="E46" s="73">
        <v>34</v>
      </c>
      <c r="F46" s="143">
        <v>112</v>
      </c>
      <c r="G46" s="143">
        <v>23</v>
      </c>
    </row>
    <row r="47" spans="1:7" ht="12.75" x14ac:dyDescent="0.2">
      <c r="A47" s="75">
        <v>9</v>
      </c>
      <c r="B47" s="89" t="s">
        <v>100</v>
      </c>
      <c r="C47" s="95" t="s">
        <v>284</v>
      </c>
      <c r="D47" s="101" t="s">
        <v>14</v>
      </c>
      <c r="E47" s="73">
        <v>10</v>
      </c>
      <c r="F47" s="143">
        <v>25</v>
      </c>
      <c r="G47" s="143">
        <v>1</v>
      </c>
    </row>
    <row r="48" spans="1:7" ht="12.75" x14ac:dyDescent="0.2">
      <c r="A48" s="75">
        <v>10</v>
      </c>
      <c r="B48" s="89" t="s">
        <v>3</v>
      </c>
      <c r="C48" s="95" t="s">
        <v>339</v>
      </c>
      <c r="D48" s="101" t="s">
        <v>14</v>
      </c>
      <c r="E48" s="73">
        <v>1</v>
      </c>
      <c r="F48" s="143">
        <v>0</v>
      </c>
      <c r="G48" s="143">
        <v>0</v>
      </c>
    </row>
    <row r="49" spans="1:7" ht="12.75" x14ac:dyDescent="0.2">
      <c r="A49" s="75">
        <v>11</v>
      </c>
      <c r="B49" s="89" t="s">
        <v>269</v>
      </c>
      <c r="C49" s="95" t="s">
        <v>355</v>
      </c>
      <c r="D49" s="101" t="s">
        <v>14</v>
      </c>
      <c r="E49" s="73">
        <v>5</v>
      </c>
      <c r="F49" s="143">
        <v>2</v>
      </c>
      <c r="G49" s="143">
        <v>5</v>
      </c>
    </row>
    <row r="50" spans="1:7" ht="12.75" x14ac:dyDescent="0.2">
      <c r="A50" s="75">
        <v>12</v>
      </c>
      <c r="B50" s="89" t="s">
        <v>105</v>
      </c>
      <c r="C50" s="95" t="s">
        <v>354</v>
      </c>
      <c r="D50" s="101" t="s">
        <v>14</v>
      </c>
      <c r="E50" s="73">
        <v>6</v>
      </c>
      <c r="F50" s="143">
        <v>40</v>
      </c>
      <c r="G50" s="143">
        <v>1</v>
      </c>
    </row>
    <row r="51" spans="1:7" ht="12.75" x14ac:dyDescent="0.2">
      <c r="A51" s="75">
        <v>13</v>
      </c>
      <c r="B51" s="80" t="s">
        <v>107</v>
      </c>
      <c r="C51" s="95" t="s">
        <v>353</v>
      </c>
      <c r="D51" s="103" t="s">
        <v>14</v>
      </c>
      <c r="E51" s="73">
        <v>7</v>
      </c>
      <c r="F51" s="142">
        <v>12</v>
      </c>
      <c r="G51" s="142">
        <v>1</v>
      </c>
    </row>
    <row r="52" spans="1:7" ht="12.75" x14ac:dyDescent="0.2">
      <c r="A52" s="75">
        <v>14</v>
      </c>
      <c r="B52" s="84" t="s">
        <v>109</v>
      </c>
      <c r="C52" s="95" t="s">
        <v>71</v>
      </c>
      <c r="D52" s="103" t="s">
        <v>14</v>
      </c>
      <c r="E52" s="142">
        <v>4</v>
      </c>
      <c r="F52" s="142">
        <v>0</v>
      </c>
      <c r="G52" s="142">
        <v>0</v>
      </c>
    </row>
    <row r="53" spans="1:7" ht="12.75" x14ac:dyDescent="0.2">
      <c r="A53" s="75">
        <v>15</v>
      </c>
      <c r="B53" s="89" t="s">
        <v>259</v>
      </c>
      <c r="C53" s="95" t="s">
        <v>111</v>
      </c>
      <c r="D53" s="103" t="s">
        <v>14</v>
      </c>
      <c r="E53" s="142">
        <v>5</v>
      </c>
      <c r="F53" s="142">
        <v>7</v>
      </c>
      <c r="G53" s="142">
        <v>0</v>
      </c>
    </row>
    <row r="54" spans="1:7" ht="12.75" x14ac:dyDescent="0.2">
      <c r="A54" s="75">
        <v>16</v>
      </c>
      <c r="B54" s="89" t="s">
        <v>112</v>
      </c>
      <c r="C54" s="95" t="s">
        <v>113</v>
      </c>
      <c r="D54" s="103" t="s">
        <v>14</v>
      </c>
      <c r="E54" s="142">
        <v>1</v>
      </c>
      <c r="F54" s="142">
        <v>0</v>
      </c>
      <c r="G54" s="142">
        <v>4</v>
      </c>
    </row>
    <row r="55" spans="1:7" ht="12.75" x14ac:dyDescent="0.2">
      <c r="A55" s="75">
        <v>17</v>
      </c>
      <c r="B55" s="89" t="s">
        <v>114</v>
      </c>
      <c r="C55" s="95" t="s">
        <v>115</v>
      </c>
      <c r="D55" s="103" t="s">
        <v>14</v>
      </c>
      <c r="E55" s="142">
        <v>5</v>
      </c>
      <c r="F55" s="142">
        <v>3</v>
      </c>
      <c r="G55" s="142">
        <v>0</v>
      </c>
    </row>
    <row r="56" spans="1:7" ht="12.75" x14ac:dyDescent="0.2">
      <c r="A56" s="75">
        <v>18</v>
      </c>
      <c r="B56" s="78" t="s">
        <v>350</v>
      </c>
      <c r="C56" s="95" t="s">
        <v>358</v>
      </c>
      <c r="D56" s="103" t="s">
        <v>14</v>
      </c>
      <c r="E56" s="142">
        <v>0</v>
      </c>
      <c r="F56" s="142">
        <v>2</v>
      </c>
      <c r="G56" s="142">
        <v>1</v>
      </c>
    </row>
    <row r="57" spans="1:7" s="122" customFormat="1" ht="15" x14ac:dyDescent="0.25">
      <c r="A57" s="156">
        <f>A6+A37+A56</f>
        <v>49</v>
      </c>
      <c r="B57" s="151" t="s">
        <v>116</v>
      </c>
      <c r="C57" s="138"/>
      <c r="D57" s="139"/>
      <c r="E57" s="140">
        <f>SUM(E5:E56)</f>
        <v>570</v>
      </c>
      <c r="F57" s="140">
        <f>SUM(F5:F56)</f>
        <v>1954</v>
      </c>
      <c r="G57" s="140">
        <f>SUM(G5:G56)</f>
        <v>125</v>
      </c>
    </row>
    <row r="58" spans="1:7" ht="46.5" customHeight="1" x14ac:dyDescent="0.25">
      <c r="A58" s="122"/>
      <c r="B58" s="122"/>
      <c r="C58" s="122"/>
      <c r="D58" s="122"/>
      <c r="E58" s="122"/>
      <c r="F58" s="122"/>
      <c r="G58" s="122"/>
    </row>
    <row r="59" spans="1:7" ht="56.25" x14ac:dyDescent="0.2">
      <c r="A59" s="151" t="s">
        <v>5</v>
      </c>
      <c r="B59" s="151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2.75" x14ac:dyDescent="0.2">
      <c r="A60" s="75">
        <v>1</v>
      </c>
      <c r="B60" s="84" t="s">
        <v>119</v>
      </c>
      <c r="C60" s="91" t="s">
        <v>120</v>
      </c>
      <c r="D60" s="124" t="s">
        <v>22</v>
      </c>
      <c r="E60" s="74">
        <v>1</v>
      </c>
      <c r="F60" s="76">
        <v>0</v>
      </c>
      <c r="G60" s="76">
        <v>0</v>
      </c>
    </row>
    <row r="61" spans="1:7" ht="12.75" x14ac:dyDescent="0.2">
      <c r="A61" s="75">
        <v>2</v>
      </c>
      <c r="B61" s="84" t="s">
        <v>246</v>
      </c>
      <c r="C61" s="91" t="s">
        <v>271</v>
      </c>
      <c r="D61" s="101" t="s">
        <v>22</v>
      </c>
      <c r="E61" s="73">
        <v>1</v>
      </c>
      <c r="F61" s="106">
        <v>0</v>
      </c>
      <c r="G61" s="106">
        <v>0</v>
      </c>
    </row>
    <row r="62" spans="1:7" ht="12.75" x14ac:dyDescent="0.2">
      <c r="A62" s="75">
        <v>3</v>
      </c>
      <c r="B62" s="84" t="s">
        <v>122</v>
      </c>
      <c r="C62" s="91" t="s">
        <v>272</v>
      </c>
      <c r="D62" s="124" t="s">
        <v>45</v>
      </c>
      <c r="E62" s="74">
        <v>1</v>
      </c>
      <c r="F62" s="106">
        <v>0</v>
      </c>
      <c r="G62" s="106">
        <v>0</v>
      </c>
    </row>
    <row r="63" spans="1:7" ht="12.75" x14ac:dyDescent="0.2">
      <c r="A63" s="75">
        <v>4</v>
      </c>
      <c r="B63" s="80" t="s">
        <v>124</v>
      </c>
      <c r="C63" s="91" t="s">
        <v>273</v>
      </c>
      <c r="D63" s="81" t="s">
        <v>126</v>
      </c>
      <c r="E63" s="75">
        <v>1</v>
      </c>
      <c r="F63" s="106">
        <v>0</v>
      </c>
      <c r="G63" s="106">
        <v>0</v>
      </c>
    </row>
    <row r="64" spans="1:7" ht="12.75" x14ac:dyDescent="0.2">
      <c r="A64" s="75">
        <v>5</v>
      </c>
      <c r="B64" s="80" t="s">
        <v>127</v>
      </c>
      <c r="C64" s="91" t="s">
        <v>274</v>
      </c>
      <c r="D64" s="81" t="s">
        <v>35</v>
      </c>
      <c r="E64" s="75">
        <v>1</v>
      </c>
      <c r="F64" s="106">
        <v>0</v>
      </c>
      <c r="G64" s="106">
        <v>0</v>
      </c>
    </row>
    <row r="65" spans="1:7" ht="12.75" x14ac:dyDescent="0.2">
      <c r="A65" s="75">
        <v>6</v>
      </c>
      <c r="B65" s="80" t="s">
        <v>129</v>
      </c>
      <c r="C65" s="91" t="s">
        <v>275</v>
      </c>
      <c r="D65" s="81" t="s">
        <v>22</v>
      </c>
      <c r="E65" s="75">
        <v>1</v>
      </c>
      <c r="F65" s="106">
        <v>0</v>
      </c>
      <c r="G65" s="106">
        <v>0</v>
      </c>
    </row>
    <row r="66" spans="1:7" ht="12.75" x14ac:dyDescent="0.2">
      <c r="A66" s="75">
        <v>7</v>
      </c>
      <c r="B66" s="80" t="s">
        <v>394</v>
      </c>
      <c r="C66" s="91" t="s">
        <v>276</v>
      </c>
      <c r="D66" s="81" t="s">
        <v>133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v>8</v>
      </c>
      <c r="B67" s="80" t="s">
        <v>2</v>
      </c>
      <c r="C67" s="91" t="s">
        <v>277</v>
      </c>
      <c r="D67" s="81" t="s">
        <v>135</v>
      </c>
      <c r="E67" s="75">
        <v>1</v>
      </c>
      <c r="F67" s="106">
        <v>0</v>
      </c>
      <c r="G67" s="106">
        <v>0</v>
      </c>
    </row>
    <row r="68" spans="1:7" ht="12.75" x14ac:dyDescent="0.2">
      <c r="A68" s="75">
        <v>9</v>
      </c>
      <c r="B68" s="80" t="s">
        <v>136</v>
      </c>
      <c r="C68" s="91" t="s">
        <v>278</v>
      </c>
      <c r="D68" s="81" t="s">
        <v>37</v>
      </c>
      <c r="E68" s="75">
        <v>2</v>
      </c>
      <c r="F68" s="106">
        <v>0</v>
      </c>
      <c r="G68" s="106">
        <v>0</v>
      </c>
    </row>
    <row r="69" spans="1:7" ht="12.75" x14ac:dyDescent="0.2">
      <c r="A69" s="75">
        <v>10</v>
      </c>
      <c r="B69" s="80" t="s">
        <v>252</v>
      </c>
      <c r="C69" s="91" t="s">
        <v>279</v>
      </c>
      <c r="D69" s="81" t="s">
        <v>139</v>
      </c>
      <c r="E69" s="75">
        <v>1</v>
      </c>
      <c r="F69" s="106">
        <v>0</v>
      </c>
      <c r="G69" s="106">
        <v>0</v>
      </c>
    </row>
    <row r="70" spans="1:7" ht="12.75" x14ac:dyDescent="0.2">
      <c r="A70" s="75">
        <v>11</v>
      </c>
      <c r="B70" s="80" t="s">
        <v>140</v>
      </c>
      <c r="C70" s="91" t="s">
        <v>280</v>
      </c>
      <c r="D70" s="81" t="s">
        <v>22</v>
      </c>
      <c r="E70" s="75">
        <v>1</v>
      </c>
      <c r="F70" s="106">
        <v>0</v>
      </c>
      <c r="G70" s="106">
        <v>0</v>
      </c>
    </row>
    <row r="71" spans="1:7" ht="12.75" x14ac:dyDescent="0.2">
      <c r="A71" s="75">
        <v>12</v>
      </c>
      <c r="B71" s="107" t="s">
        <v>142</v>
      </c>
      <c r="C71" s="91" t="s">
        <v>281</v>
      </c>
      <c r="D71" s="101" t="s">
        <v>22</v>
      </c>
      <c r="E71" s="73">
        <v>1</v>
      </c>
      <c r="F71" s="106">
        <v>0</v>
      </c>
      <c r="G71" s="106">
        <v>0</v>
      </c>
    </row>
    <row r="72" spans="1:7" ht="12.75" x14ac:dyDescent="0.2">
      <c r="A72" s="75">
        <v>13</v>
      </c>
      <c r="B72" s="107" t="s">
        <v>144</v>
      </c>
      <c r="C72" s="91" t="s">
        <v>282</v>
      </c>
      <c r="D72" s="101" t="s">
        <v>68</v>
      </c>
      <c r="E72" s="73">
        <v>1</v>
      </c>
      <c r="F72" s="106">
        <v>0</v>
      </c>
      <c r="G72" s="106">
        <v>0</v>
      </c>
    </row>
    <row r="73" spans="1:7" ht="12.75" x14ac:dyDescent="0.2">
      <c r="A73" s="75">
        <v>14</v>
      </c>
      <c r="B73" s="78" t="s">
        <v>147</v>
      </c>
      <c r="C73" s="91" t="s">
        <v>148</v>
      </c>
      <c r="D73" s="101" t="s">
        <v>139</v>
      </c>
      <c r="E73" s="72">
        <v>1</v>
      </c>
      <c r="F73" s="106">
        <v>0</v>
      </c>
      <c r="G73" s="106">
        <v>0</v>
      </c>
    </row>
    <row r="74" spans="1:7" ht="18" customHeight="1" x14ac:dyDescent="0.2">
      <c r="A74" s="75">
        <v>15</v>
      </c>
      <c r="B74" s="84" t="s">
        <v>149</v>
      </c>
      <c r="C74" s="91" t="s">
        <v>150</v>
      </c>
      <c r="D74" s="101" t="s">
        <v>22</v>
      </c>
      <c r="E74" s="77">
        <v>1</v>
      </c>
      <c r="F74" s="106">
        <v>0</v>
      </c>
      <c r="G74" s="106">
        <v>0</v>
      </c>
    </row>
    <row r="75" spans="1:7" ht="25.5" x14ac:dyDescent="0.2">
      <c r="A75" s="75">
        <v>16</v>
      </c>
      <c r="B75" s="78" t="s">
        <v>255</v>
      </c>
      <c r="C75" s="152" t="s">
        <v>151</v>
      </c>
      <c r="D75" s="132" t="s">
        <v>22</v>
      </c>
      <c r="E75" s="147">
        <v>1</v>
      </c>
      <c r="F75" s="149">
        <v>0</v>
      </c>
      <c r="G75" s="149">
        <v>0</v>
      </c>
    </row>
    <row r="76" spans="1:7" ht="12.75" x14ac:dyDescent="0.2">
      <c r="A76" s="75">
        <v>17</v>
      </c>
      <c r="B76" s="80" t="s">
        <v>154</v>
      </c>
      <c r="C76" s="91" t="s">
        <v>155</v>
      </c>
      <c r="D76" s="81" t="s">
        <v>62</v>
      </c>
      <c r="E76" s="143">
        <v>1</v>
      </c>
      <c r="F76" s="106">
        <v>0</v>
      </c>
      <c r="G76" s="106">
        <v>0</v>
      </c>
    </row>
    <row r="77" spans="1:7" ht="12.75" x14ac:dyDescent="0.2">
      <c r="A77" s="75">
        <v>18</v>
      </c>
      <c r="B77" s="80" t="s">
        <v>156</v>
      </c>
      <c r="C77" s="91" t="s">
        <v>157</v>
      </c>
      <c r="D77" s="81" t="s">
        <v>22</v>
      </c>
      <c r="E77" s="143">
        <v>1</v>
      </c>
      <c r="F77" s="106">
        <v>0</v>
      </c>
      <c r="G77" s="106">
        <v>0</v>
      </c>
    </row>
    <row r="78" spans="1:7" ht="12.75" x14ac:dyDescent="0.2">
      <c r="A78" s="75">
        <v>19</v>
      </c>
      <c r="B78" s="80" t="s">
        <v>158</v>
      </c>
      <c r="C78" s="91" t="s">
        <v>159</v>
      </c>
      <c r="D78" s="81" t="s">
        <v>139</v>
      </c>
      <c r="E78" s="143">
        <v>1</v>
      </c>
      <c r="F78" s="75">
        <v>0</v>
      </c>
      <c r="G78" s="75">
        <v>0</v>
      </c>
    </row>
    <row r="79" spans="1:7" ht="12.75" x14ac:dyDescent="0.2">
      <c r="A79" s="75">
        <v>20</v>
      </c>
      <c r="B79" s="80" t="s">
        <v>160</v>
      </c>
      <c r="C79" s="91" t="s">
        <v>161</v>
      </c>
      <c r="D79" s="81" t="s">
        <v>133</v>
      </c>
      <c r="E79" s="143">
        <v>1</v>
      </c>
      <c r="F79" s="106">
        <v>0</v>
      </c>
      <c r="G79" s="106">
        <v>0</v>
      </c>
    </row>
    <row r="80" spans="1:7" ht="12.75" x14ac:dyDescent="0.2">
      <c r="A80" s="75">
        <v>21</v>
      </c>
      <c r="B80" s="81" t="s">
        <v>162</v>
      </c>
      <c r="C80" s="91" t="s">
        <v>163</v>
      </c>
      <c r="D80" s="81" t="s">
        <v>164</v>
      </c>
      <c r="E80" s="143">
        <v>1</v>
      </c>
      <c r="F80" s="106">
        <v>0</v>
      </c>
      <c r="G80" s="106">
        <v>0</v>
      </c>
    </row>
    <row r="81" spans="1:7" ht="12.75" x14ac:dyDescent="0.2">
      <c r="A81" s="75">
        <v>22</v>
      </c>
      <c r="B81" s="81" t="s">
        <v>383</v>
      </c>
      <c r="C81" s="91" t="s">
        <v>242</v>
      </c>
      <c r="D81" s="81" t="s">
        <v>164</v>
      </c>
      <c r="E81" s="143">
        <v>1</v>
      </c>
      <c r="F81" s="106">
        <v>0</v>
      </c>
      <c r="G81" s="106">
        <v>0</v>
      </c>
    </row>
    <row r="82" spans="1:7" ht="12.75" x14ac:dyDescent="0.2">
      <c r="A82" s="75">
        <v>23</v>
      </c>
      <c r="B82" s="132" t="s">
        <v>261</v>
      </c>
      <c r="C82" s="91" t="s">
        <v>166</v>
      </c>
      <c r="D82" s="81" t="s">
        <v>164</v>
      </c>
      <c r="E82" s="142">
        <v>1</v>
      </c>
      <c r="F82" s="106">
        <v>0</v>
      </c>
      <c r="G82" s="106">
        <v>0</v>
      </c>
    </row>
    <row r="83" spans="1:7" ht="25.5" x14ac:dyDescent="0.2">
      <c r="A83" s="75">
        <v>24</v>
      </c>
      <c r="B83" s="121" t="s">
        <v>167</v>
      </c>
      <c r="C83" s="152" t="s">
        <v>168</v>
      </c>
      <c r="D83" s="132" t="s">
        <v>139</v>
      </c>
      <c r="E83" s="148">
        <v>1</v>
      </c>
      <c r="F83" s="149">
        <v>0</v>
      </c>
      <c r="G83" s="149">
        <v>0</v>
      </c>
    </row>
    <row r="84" spans="1:7" ht="12.75" x14ac:dyDescent="0.2">
      <c r="A84" s="75">
        <v>25</v>
      </c>
      <c r="B84" s="81" t="s">
        <v>169</v>
      </c>
      <c r="C84" s="91" t="s">
        <v>367</v>
      </c>
      <c r="D84" s="81" t="s">
        <v>171</v>
      </c>
      <c r="E84" s="142">
        <v>1</v>
      </c>
      <c r="F84" s="106">
        <v>0</v>
      </c>
      <c r="G84" s="106">
        <v>0</v>
      </c>
    </row>
    <row r="85" spans="1:7" ht="12.75" x14ac:dyDescent="0.2">
      <c r="A85" s="75">
        <v>26</v>
      </c>
      <c r="B85" s="81" t="s">
        <v>235</v>
      </c>
      <c r="C85" s="91" t="s">
        <v>368</v>
      </c>
      <c r="D85" s="81" t="s">
        <v>171</v>
      </c>
      <c r="E85" s="142">
        <v>1</v>
      </c>
      <c r="F85" s="106">
        <v>0</v>
      </c>
      <c r="G85" s="106">
        <v>0</v>
      </c>
    </row>
    <row r="86" spans="1:7" ht="12.75" x14ac:dyDescent="0.2">
      <c r="A86" s="75">
        <v>27</v>
      </c>
      <c r="B86" s="81" t="s">
        <v>412</v>
      </c>
      <c r="C86" s="91" t="s">
        <v>420</v>
      </c>
      <c r="D86" s="81" t="s">
        <v>22</v>
      </c>
      <c r="E86" s="142">
        <v>1</v>
      </c>
      <c r="F86" s="106">
        <v>0</v>
      </c>
      <c r="G86" s="106">
        <v>0</v>
      </c>
    </row>
    <row r="87" spans="1:7" ht="12.75" x14ac:dyDescent="0.2">
      <c r="A87" s="75">
        <v>28</v>
      </c>
      <c r="B87" s="81" t="s">
        <v>427</v>
      </c>
      <c r="C87" s="91" t="s">
        <v>428</v>
      </c>
      <c r="D87" s="81" t="s">
        <v>133</v>
      </c>
      <c r="E87" s="142">
        <v>1</v>
      </c>
      <c r="F87" s="106">
        <v>0</v>
      </c>
      <c r="G87" s="106">
        <v>0</v>
      </c>
    </row>
    <row r="88" spans="1:7" ht="15" x14ac:dyDescent="0.25">
      <c r="A88" s="156">
        <v>28</v>
      </c>
      <c r="B88" s="151" t="s">
        <v>172</v>
      </c>
      <c r="C88" s="138"/>
      <c r="D88" s="138"/>
      <c r="E88" s="135">
        <f>SUM(E60:E87)</f>
        <v>29</v>
      </c>
      <c r="F88" s="135">
        <v>0</v>
      </c>
      <c r="G88" s="135">
        <v>0</v>
      </c>
    </row>
    <row r="89" spans="1:7" ht="47.25" customHeight="1" x14ac:dyDescent="0.2">
      <c r="A89" s="18"/>
      <c r="B89" s="46"/>
      <c r="C89" s="82"/>
      <c r="D89" s="75"/>
      <c r="E89" s="46"/>
      <c r="F89" s="46"/>
      <c r="G89" s="46"/>
    </row>
    <row r="90" spans="1:7" ht="56.25" x14ac:dyDescent="0.2">
      <c r="A90" s="151" t="s">
        <v>5</v>
      </c>
      <c r="B90" s="151" t="s">
        <v>173</v>
      </c>
      <c r="C90" s="5" t="s">
        <v>7</v>
      </c>
      <c r="D90" s="5" t="s">
        <v>8</v>
      </c>
      <c r="E90" s="5" t="s">
        <v>0</v>
      </c>
      <c r="F90" s="5" t="s">
        <v>411</v>
      </c>
      <c r="G90" s="5" t="s">
        <v>10</v>
      </c>
    </row>
    <row r="91" spans="1:7" ht="12.75" x14ac:dyDescent="0.2">
      <c r="A91" s="75">
        <v>1</v>
      </c>
      <c r="B91" s="78" t="s">
        <v>386</v>
      </c>
      <c r="C91" s="126" t="s">
        <v>362</v>
      </c>
      <c r="D91" s="100" t="s">
        <v>62</v>
      </c>
      <c r="E91" s="75">
        <v>1</v>
      </c>
      <c r="F91" s="106">
        <v>0</v>
      </c>
      <c r="G91" s="106">
        <v>0</v>
      </c>
    </row>
    <row r="92" spans="1:7" ht="12.75" x14ac:dyDescent="0.2">
      <c r="A92" s="75">
        <v>2</v>
      </c>
      <c r="B92" s="80" t="s">
        <v>175</v>
      </c>
      <c r="C92" s="126" t="s">
        <v>176</v>
      </c>
      <c r="D92" s="81" t="s">
        <v>43</v>
      </c>
      <c r="E92" s="75">
        <v>1</v>
      </c>
      <c r="F92" s="106">
        <v>0</v>
      </c>
      <c r="G92" s="106">
        <v>0</v>
      </c>
    </row>
    <row r="93" spans="1:7" ht="12.75" x14ac:dyDescent="0.2">
      <c r="A93" s="75">
        <v>3</v>
      </c>
      <c r="B93" s="80" t="s">
        <v>387</v>
      </c>
      <c r="C93" s="126" t="s">
        <v>177</v>
      </c>
      <c r="D93" s="100" t="s">
        <v>126</v>
      </c>
      <c r="E93" s="75">
        <v>1</v>
      </c>
      <c r="F93" s="106">
        <v>0</v>
      </c>
      <c r="G93" s="106">
        <v>0</v>
      </c>
    </row>
    <row r="94" spans="1:7" ht="12.75" x14ac:dyDescent="0.2">
      <c r="A94" s="75">
        <v>4</v>
      </c>
      <c r="B94" s="80" t="s">
        <v>178</v>
      </c>
      <c r="C94" s="126" t="s">
        <v>179</v>
      </c>
      <c r="D94" s="81" t="s">
        <v>14</v>
      </c>
      <c r="E94" s="75">
        <v>1</v>
      </c>
      <c r="F94" s="106">
        <v>0</v>
      </c>
      <c r="G94" s="106">
        <v>0</v>
      </c>
    </row>
    <row r="95" spans="1:7" ht="12.75" x14ac:dyDescent="0.2">
      <c r="A95" s="75">
        <v>5</v>
      </c>
      <c r="B95" s="80" t="s">
        <v>388</v>
      </c>
      <c r="C95" s="126" t="s">
        <v>375</v>
      </c>
      <c r="D95" s="109" t="s">
        <v>181</v>
      </c>
      <c r="E95" s="75">
        <v>1</v>
      </c>
      <c r="F95" s="106">
        <v>0</v>
      </c>
      <c r="G95" s="106">
        <v>0</v>
      </c>
    </row>
    <row r="96" spans="1:7" ht="12.75" x14ac:dyDescent="0.2">
      <c r="A96" s="75">
        <v>6</v>
      </c>
      <c r="B96" s="80" t="s">
        <v>182</v>
      </c>
      <c r="C96" s="126" t="s">
        <v>376</v>
      </c>
      <c r="D96" s="103" t="s">
        <v>181</v>
      </c>
      <c r="E96" s="75">
        <v>1</v>
      </c>
      <c r="F96" s="106">
        <v>0</v>
      </c>
      <c r="G96" s="106">
        <v>0</v>
      </c>
    </row>
    <row r="97" spans="1:7" ht="12.75" x14ac:dyDescent="0.2">
      <c r="A97" s="75">
        <v>7</v>
      </c>
      <c r="B97" s="80" t="s">
        <v>184</v>
      </c>
      <c r="C97" s="126" t="s">
        <v>185</v>
      </c>
      <c r="D97" s="81" t="s">
        <v>181</v>
      </c>
      <c r="E97" s="75">
        <v>1</v>
      </c>
      <c r="F97" s="106">
        <v>0</v>
      </c>
      <c r="G97" s="106">
        <v>0</v>
      </c>
    </row>
    <row r="98" spans="1:7" ht="12.75" x14ac:dyDescent="0.2">
      <c r="A98" s="75">
        <v>8</v>
      </c>
      <c r="B98" s="80" t="s">
        <v>186</v>
      </c>
      <c r="C98" s="126" t="s">
        <v>377</v>
      </c>
      <c r="D98" s="81" t="s">
        <v>188</v>
      </c>
      <c r="E98" s="75">
        <v>1</v>
      </c>
      <c r="F98" s="106">
        <v>0</v>
      </c>
      <c r="G98" s="106">
        <v>0</v>
      </c>
    </row>
    <row r="99" spans="1:7" ht="12.75" x14ac:dyDescent="0.2">
      <c r="A99" s="75">
        <v>9</v>
      </c>
      <c r="B99" s="80" t="s">
        <v>189</v>
      </c>
      <c r="C99" s="126" t="s">
        <v>378</v>
      </c>
      <c r="D99" s="81" t="s">
        <v>181</v>
      </c>
      <c r="E99" s="75">
        <v>1</v>
      </c>
      <c r="F99" s="106">
        <v>0</v>
      </c>
      <c r="G99" s="106">
        <v>0</v>
      </c>
    </row>
    <row r="100" spans="1:7" ht="12.75" x14ac:dyDescent="0.2">
      <c r="A100" s="75">
        <v>10</v>
      </c>
      <c r="B100" s="83" t="s">
        <v>190</v>
      </c>
      <c r="C100" s="126" t="s">
        <v>361</v>
      </c>
      <c r="D100" s="101" t="s">
        <v>20</v>
      </c>
      <c r="E100" s="73">
        <v>1</v>
      </c>
      <c r="F100" s="106">
        <v>0</v>
      </c>
      <c r="G100" s="106">
        <v>0</v>
      </c>
    </row>
    <row r="101" spans="1:7" ht="12.75" x14ac:dyDescent="0.2">
      <c r="A101" s="75">
        <v>11</v>
      </c>
      <c r="B101" s="83" t="s">
        <v>194</v>
      </c>
      <c r="C101" s="126" t="s">
        <v>365</v>
      </c>
      <c r="D101" s="101" t="s">
        <v>20</v>
      </c>
      <c r="E101" s="75">
        <v>1</v>
      </c>
      <c r="F101" s="106">
        <v>0</v>
      </c>
      <c r="G101" s="106">
        <v>0</v>
      </c>
    </row>
    <row r="102" spans="1:7" ht="12.75" x14ac:dyDescent="0.2">
      <c r="A102" s="75">
        <v>12</v>
      </c>
      <c r="B102" s="83" t="s">
        <v>397</v>
      </c>
      <c r="C102" s="91" t="s">
        <v>400</v>
      </c>
      <c r="D102" s="101" t="s">
        <v>45</v>
      </c>
      <c r="E102" s="75">
        <v>1</v>
      </c>
      <c r="F102" s="106">
        <v>0</v>
      </c>
      <c r="G102" s="106">
        <v>0</v>
      </c>
    </row>
    <row r="103" spans="1:7" ht="12.75" x14ac:dyDescent="0.2">
      <c r="A103" s="75">
        <v>13</v>
      </c>
      <c r="B103" s="81" t="s">
        <v>196</v>
      </c>
      <c r="C103" s="126" t="s">
        <v>197</v>
      </c>
      <c r="D103" s="81" t="s">
        <v>181</v>
      </c>
      <c r="E103" s="75">
        <v>1</v>
      </c>
      <c r="F103" s="106">
        <v>0</v>
      </c>
      <c r="G103" s="106">
        <v>0</v>
      </c>
    </row>
    <row r="104" spans="1:7" ht="12.75" x14ac:dyDescent="0.2">
      <c r="A104" s="75">
        <v>14</v>
      </c>
      <c r="B104" s="81" t="s">
        <v>379</v>
      </c>
      <c r="C104" s="126" t="s">
        <v>380</v>
      </c>
      <c r="D104" s="81" t="s">
        <v>381</v>
      </c>
      <c r="E104" s="75">
        <v>1</v>
      </c>
      <c r="F104" s="106">
        <v>0</v>
      </c>
      <c r="G104" s="106">
        <v>0</v>
      </c>
    </row>
    <row r="105" spans="1:7" ht="12.75" x14ac:dyDescent="0.2">
      <c r="A105" s="75">
        <v>15</v>
      </c>
      <c r="B105" s="81" t="s">
        <v>398</v>
      </c>
      <c r="C105" s="126" t="s">
        <v>399</v>
      </c>
      <c r="D105" s="137" t="s">
        <v>402</v>
      </c>
      <c r="E105" s="75">
        <v>1</v>
      </c>
      <c r="F105" s="106">
        <v>0</v>
      </c>
      <c r="G105" s="106">
        <v>0</v>
      </c>
    </row>
    <row r="106" spans="1:7" ht="12.75" x14ac:dyDescent="0.2">
      <c r="A106" s="75">
        <v>16</v>
      </c>
      <c r="B106" s="81" t="s">
        <v>414</v>
      </c>
      <c r="C106" s="126" t="s">
        <v>419</v>
      </c>
      <c r="D106" s="137" t="s">
        <v>181</v>
      </c>
      <c r="E106" s="75">
        <v>1</v>
      </c>
      <c r="F106" s="106">
        <v>0</v>
      </c>
      <c r="G106" s="106">
        <v>0</v>
      </c>
    </row>
    <row r="107" spans="1:7" s="122" customFormat="1" ht="15" x14ac:dyDescent="0.25">
      <c r="A107" s="156">
        <v>16</v>
      </c>
      <c r="B107" s="151" t="s">
        <v>413</v>
      </c>
      <c r="C107" s="156"/>
      <c r="D107" s="151"/>
      <c r="E107" s="153">
        <v>16</v>
      </c>
      <c r="F107" s="153">
        <f>SUM(F91:F105)</f>
        <v>0</v>
      </c>
      <c r="G107" s="153">
        <f>SUM(G91:G105)</f>
        <v>0</v>
      </c>
    </row>
    <row r="108" spans="1:7" ht="15" x14ac:dyDescent="0.25">
      <c r="A108" s="122"/>
      <c r="B108" s="122"/>
      <c r="C108" s="122"/>
      <c r="D108" s="122"/>
      <c r="E108" s="122"/>
      <c r="F108" s="122"/>
      <c r="G108" s="122"/>
    </row>
    <row r="109" spans="1:7" ht="12.75" x14ac:dyDescent="0.2">
      <c r="A109" s="158">
        <f>A57+A88+A107</f>
        <v>93</v>
      </c>
      <c r="B109" s="51" t="s">
        <v>198</v>
      </c>
      <c r="C109" s="104"/>
      <c r="D109" s="108"/>
      <c r="E109" s="32">
        <f>E57+E88+E107</f>
        <v>615</v>
      </c>
      <c r="F109" s="32">
        <f>F57+F88+F107</f>
        <v>1954</v>
      </c>
      <c r="G109" s="32">
        <f>G57+G88+G107</f>
        <v>125</v>
      </c>
    </row>
    <row r="110" spans="1:7" ht="12.75" x14ac:dyDescent="0.2">
      <c r="A110" s="18"/>
      <c r="B110" s="53"/>
      <c r="C110" s="82"/>
      <c r="D110" s="75"/>
      <c r="E110" s="54"/>
      <c r="F110" s="54"/>
      <c r="G110" s="54"/>
    </row>
    <row r="111" spans="1:7" ht="33.75" x14ac:dyDescent="0.2">
      <c r="A111" s="151" t="s">
        <v>5</v>
      </c>
      <c r="B111" s="157" t="s">
        <v>401</v>
      </c>
      <c r="C111" s="150" t="s">
        <v>7</v>
      </c>
      <c r="D111" s="5" t="s">
        <v>8</v>
      </c>
      <c r="E111" s="5" t="s">
        <v>200</v>
      </c>
      <c r="F111" s="38"/>
      <c r="G111" s="38"/>
    </row>
    <row r="112" spans="1:7" x14ac:dyDescent="0.2">
      <c r="A112" s="56">
        <v>1</v>
      </c>
      <c r="B112" s="2" t="s">
        <v>1</v>
      </c>
      <c r="C112" s="117" t="s">
        <v>54</v>
      </c>
      <c r="D112" s="38" t="s">
        <v>146</v>
      </c>
      <c r="E112" s="70" t="s">
        <v>203</v>
      </c>
      <c r="F112" s="38"/>
      <c r="G112" s="38"/>
    </row>
    <row r="113" spans="1:7" ht="15" customHeight="1" x14ac:dyDescent="0.2">
      <c r="A113" s="56"/>
      <c r="C113" s="117"/>
      <c r="D113" s="38"/>
      <c r="E113" s="70"/>
      <c r="F113" s="38"/>
      <c r="G113" s="38"/>
    </row>
    <row r="114" spans="1:7" x14ac:dyDescent="0.2">
      <c r="A114" s="195" t="s">
        <v>204</v>
      </c>
      <c r="B114" s="195"/>
      <c r="C114" s="195"/>
      <c r="D114" s="195"/>
      <c r="E114" s="195"/>
      <c r="F114" s="195"/>
      <c r="G114" s="195"/>
    </row>
    <row r="115" spans="1:7" ht="15" x14ac:dyDescent="0.25">
      <c r="A115" s="56"/>
      <c r="B115" s="58" t="s">
        <v>205</v>
      </c>
      <c r="C115" s="122"/>
      <c r="D115" s="38"/>
      <c r="E115" s="38"/>
      <c r="F115" s="38"/>
      <c r="G115" s="38"/>
    </row>
    <row r="116" spans="1:7" ht="15" x14ac:dyDescent="0.25">
      <c r="A116" s="57"/>
      <c r="B116" s="2" t="s">
        <v>206</v>
      </c>
      <c r="C116" s="122"/>
      <c r="D116" s="38"/>
      <c r="E116" s="38"/>
      <c r="F116" s="38"/>
      <c r="G116" s="38"/>
    </row>
    <row r="117" spans="1:7" ht="15" x14ac:dyDescent="0.25">
      <c r="A117" s="59" t="s">
        <v>207</v>
      </c>
      <c r="B117" s="7" t="s">
        <v>429</v>
      </c>
      <c r="C117" s="61"/>
      <c r="D117" s="62"/>
      <c r="E117" s="122"/>
      <c r="F117" s="122"/>
      <c r="G117" s="122"/>
    </row>
    <row r="118" spans="1:7" ht="15" x14ac:dyDescent="0.25">
      <c r="A118" s="59" t="s">
        <v>208</v>
      </c>
      <c r="B118" s="2" t="s">
        <v>212</v>
      </c>
      <c r="C118" s="63"/>
      <c r="D118" s="62"/>
      <c r="E118" s="122"/>
      <c r="F118" s="122"/>
      <c r="G118" s="122"/>
    </row>
    <row r="119" spans="1:7" ht="15" x14ac:dyDescent="0.25">
      <c r="A119" s="59" t="s">
        <v>209</v>
      </c>
      <c r="B119" s="2" t="s">
        <v>214</v>
      </c>
      <c r="C119" s="64"/>
      <c r="D119" s="62"/>
      <c r="E119" s="122"/>
      <c r="F119" s="122"/>
      <c r="G119" s="122"/>
    </row>
    <row r="120" spans="1:7" ht="15" x14ac:dyDescent="0.25">
      <c r="A120" s="59" t="s">
        <v>210</v>
      </c>
      <c r="B120" s="2" t="s">
        <v>216</v>
      </c>
      <c r="C120" s="64"/>
      <c r="D120" s="62"/>
      <c r="E120" s="122"/>
      <c r="F120" s="122"/>
      <c r="G120" s="122"/>
    </row>
    <row r="121" spans="1:7" ht="15" x14ac:dyDescent="0.25">
      <c r="A121" s="59" t="s">
        <v>211</v>
      </c>
      <c r="B121" s="65" t="s">
        <v>218</v>
      </c>
      <c r="C121" s="66"/>
      <c r="D121" s="62"/>
      <c r="E121" s="122"/>
      <c r="F121" s="122"/>
      <c r="G121" s="122"/>
    </row>
    <row r="122" spans="1:7" ht="15" x14ac:dyDescent="0.25">
      <c r="A122" s="59" t="s">
        <v>213</v>
      </c>
      <c r="B122" s="65" t="s">
        <v>220</v>
      </c>
      <c r="C122" s="64"/>
      <c r="D122" s="62"/>
      <c r="E122" s="122"/>
      <c r="F122" s="122"/>
      <c r="G122" s="122"/>
    </row>
    <row r="123" spans="1:7" ht="15" x14ac:dyDescent="0.25">
      <c r="A123" s="59" t="s">
        <v>215</v>
      </c>
      <c r="B123" s="7" t="s">
        <v>241</v>
      </c>
      <c r="C123" s="2"/>
      <c r="D123" s="122"/>
      <c r="E123" s="38"/>
      <c r="F123" s="38"/>
      <c r="G123" s="122"/>
    </row>
    <row r="124" spans="1:7" ht="15" x14ac:dyDescent="0.25">
      <c r="A124" s="59" t="s">
        <v>217</v>
      </c>
      <c r="B124" s="7" t="s">
        <v>223</v>
      </c>
      <c r="C124" s="2"/>
      <c r="D124" s="122"/>
      <c r="E124" s="38"/>
      <c r="F124" s="67"/>
      <c r="G124" s="122"/>
    </row>
    <row r="125" spans="1:7" ht="15" x14ac:dyDescent="0.25">
      <c r="A125" s="59" t="s">
        <v>219</v>
      </c>
      <c r="B125" s="68" t="s">
        <v>331</v>
      </c>
      <c r="C125" s="122"/>
      <c r="D125" s="122"/>
      <c r="E125" s="122"/>
      <c r="F125" s="38"/>
      <c r="G125" s="38"/>
    </row>
    <row r="126" spans="1:7" ht="15" x14ac:dyDescent="0.25">
      <c r="A126" s="59" t="s">
        <v>221</v>
      </c>
      <c r="B126" s="2" t="s">
        <v>227</v>
      </c>
      <c r="C126" s="122"/>
      <c r="D126" s="122"/>
      <c r="E126" s="122"/>
      <c r="F126" s="38"/>
      <c r="G126" s="38"/>
    </row>
    <row r="127" spans="1:7" ht="15" x14ac:dyDescent="0.25">
      <c r="A127" s="59" t="s">
        <v>222</v>
      </c>
      <c r="B127" s="7" t="s">
        <v>229</v>
      </c>
      <c r="C127" s="57"/>
      <c r="D127" s="57"/>
      <c r="E127" s="38"/>
      <c r="F127" s="38"/>
      <c r="G127" s="122"/>
    </row>
    <row r="128" spans="1:7" ht="15" x14ac:dyDescent="0.25">
      <c r="A128" s="59" t="s">
        <v>224</v>
      </c>
      <c r="B128" s="7" t="s">
        <v>231</v>
      </c>
      <c r="C128" s="69"/>
      <c r="D128" s="57"/>
      <c r="E128" s="35"/>
      <c r="F128" s="38"/>
      <c r="G128" s="38"/>
    </row>
    <row r="129" spans="1:7" x14ac:dyDescent="0.2">
      <c r="A129" s="59" t="s">
        <v>226</v>
      </c>
      <c r="B129" s="7" t="s">
        <v>240</v>
      </c>
      <c r="C129" s="63"/>
      <c r="D129" s="57"/>
      <c r="E129" s="57"/>
      <c r="F129" s="38"/>
      <c r="G129" s="38"/>
    </row>
    <row r="130" spans="1:7" ht="15" x14ac:dyDescent="0.25">
      <c r="A130" s="59" t="s">
        <v>228</v>
      </c>
      <c r="B130" s="7" t="s">
        <v>234</v>
      </c>
      <c r="C130" s="38"/>
      <c r="D130" s="38"/>
      <c r="E130" s="38"/>
      <c r="F130" s="38"/>
      <c r="G130" s="122"/>
    </row>
    <row r="131" spans="1:7" ht="15" x14ac:dyDescent="0.25">
      <c r="A131" s="123" t="s">
        <v>230</v>
      </c>
      <c r="B131" s="2" t="s">
        <v>247</v>
      </c>
      <c r="C131" s="122"/>
      <c r="D131" s="122"/>
      <c r="E131" s="122"/>
      <c r="F131" s="122"/>
      <c r="G131" s="122"/>
    </row>
    <row r="132" spans="1:7" ht="15" x14ac:dyDescent="0.25">
      <c r="A132" s="123" t="s">
        <v>232</v>
      </c>
      <c r="B132" s="2" t="s">
        <v>248</v>
      </c>
      <c r="C132" s="2"/>
      <c r="D132" s="122"/>
      <c r="E132" s="122"/>
      <c r="F132" s="122"/>
      <c r="G132" s="122"/>
    </row>
    <row r="133" spans="1:7" ht="15" x14ac:dyDescent="0.25">
      <c r="A133" s="59" t="s">
        <v>233</v>
      </c>
      <c r="B133" s="2" t="s">
        <v>236</v>
      </c>
      <c r="C133" s="122"/>
      <c r="D133" s="122"/>
      <c r="E133" s="122"/>
      <c r="F133" s="122"/>
      <c r="G133" s="122"/>
    </row>
    <row r="134" spans="1:7" ht="15" x14ac:dyDescent="0.25">
      <c r="A134" s="59" t="s">
        <v>343</v>
      </c>
      <c r="B134" s="2" t="s">
        <v>345</v>
      </c>
      <c r="C134" s="122"/>
      <c r="D134" s="122"/>
      <c r="E134" s="122"/>
      <c r="F134" s="122"/>
      <c r="G134" s="122"/>
    </row>
    <row r="135" spans="1:7" x14ac:dyDescent="0.2">
      <c r="A135" s="59" t="s">
        <v>321</v>
      </c>
      <c r="B135" s="2" t="s">
        <v>405</v>
      </c>
    </row>
    <row r="136" spans="1:7" x14ac:dyDescent="0.2">
      <c r="A136" s="59" t="s">
        <v>323</v>
      </c>
      <c r="B136" s="2" t="s">
        <v>423</v>
      </c>
    </row>
  </sheetData>
  <mergeCells count="7">
    <mergeCell ref="A114:G114"/>
    <mergeCell ref="B1:G1"/>
    <mergeCell ref="B2:G2"/>
    <mergeCell ref="B4:G4"/>
    <mergeCell ref="B7:G7"/>
    <mergeCell ref="B8:G8"/>
    <mergeCell ref="B38:G38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136"/>
  <sheetViews>
    <sheetView topLeftCell="A79" workbookViewId="0">
      <selection activeCell="J109" sqref="J109"/>
    </sheetView>
  </sheetViews>
  <sheetFormatPr baseColWidth="10" defaultColWidth="11.42578125" defaultRowHeight="11.25" x14ac:dyDescent="0.2"/>
  <cols>
    <col min="1" max="1" width="5" style="2" customWidth="1"/>
    <col min="2" max="2" width="34.5703125" style="2" customWidth="1"/>
    <col min="3" max="3" width="12" style="34" customWidth="1"/>
    <col min="4" max="4" width="13.5703125" style="2" customWidth="1"/>
    <col min="5" max="5" width="9.7109375" style="2" bestFit="1" customWidth="1"/>
    <col min="6" max="6" width="6.85546875" style="2" customWidth="1"/>
    <col min="7" max="7" width="8.140625" style="2" customWidth="1"/>
    <col min="8" max="16384" width="11.42578125" style="2"/>
  </cols>
  <sheetData>
    <row r="1" spans="1:7" ht="12" x14ac:dyDescent="0.2">
      <c r="A1" s="1"/>
      <c r="B1" s="194" t="s">
        <v>4</v>
      </c>
      <c r="C1" s="194"/>
      <c r="D1" s="194"/>
      <c r="E1" s="194"/>
      <c r="F1" s="194"/>
      <c r="G1" s="194"/>
    </row>
    <row r="2" spans="1:7" ht="12" x14ac:dyDescent="0.2">
      <c r="A2" s="3"/>
      <c r="B2" s="193" t="s">
        <v>437</v>
      </c>
      <c r="C2" s="193"/>
      <c r="D2" s="193"/>
      <c r="E2" s="193"/>
      <c r="F2" s="193"/>
      <c r="G2" s="193"/>
    </row>
    <row r="3" spans="1:7" ht="47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96" t="s">
        <v>11</v>
      </c>
      <c r="C4" s="196"/>
      <c r="D4" s="196"/>
      <c r="E4" s="196"/>
      <c r="F4" s="196"/>
      <c r="G4" s="196"/>
    </row>
    <row r="5" spans="1:7" ht="12.75" x14ac:dyDescent="0.2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161</v>
      </c>
      <c r="G5" s="143">
        <v>2</v>
      </c>
    </row>
    <row r="6" spans="1:7" ht="12.75" x14ac:dyDescent="0.2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172</v>
      </c>
      <c r="G6" s="75">
        <v>1</v>
      </c>
    </row>
    <row r="7" spans="1:7" ht="12.75" x14ac:dyDescent="0.2">
      <c r="A7" s="75"/>
      <c r="B7" s="197" t="s">
        <v>17</v>
      </c>
      <c r="C7" s="197"/>
      <c r="D7" s="197"/>
      <c r="E7" s="197"/>
      <c r="F7" s="197"/>
      <c r="G7" s="197"/>
    </row>
    <row r="8" spans="1:7" ht="12.75" x14ac:dyDescent="0.2">
      <c r="A8" s="75"/>
      <c r="B8" s="198" t="s">
        <v>18</v>
      </c>
      <c r="C8" s="198"/>
      <c r="D8" s="198"/>
      <c r="E8" s="198"/>
      <c r="F8" s="198"/>
      <c r="G8" s="198"/>
    </row>
    <row r="9" spans="1:7" ht="12.75" x14ac:dyDescent="0.2">
      <c r="A9" s="75">
        <v>1</v>
      </c>
      <c r="B9" s="78" t="s">
        <v>422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</row>
    <row r="10" spans="1:7" ht="12.75" x14ac:dyDescent="0.2">
      <c r="A10" s="75">
        <f>A9+1</f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5.5" x14ac:dyDescent="0.2">
      <c r="A11" s="75">
        <f t="shared" ref="A11:A37" si="0">A10+1</f>
        <v>3</v>
      </c>
      <c r="B11" s="89" t="s">
        <v>24</v>
      </c>
      <c r="C11" s="113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2.75" x14ac:dyDescent="0.2">
      <c r="A12" s="75">
        <f t="shared" si="0"/>
        <v>4</v>
      </c>
      <c r="B12" s="78" t="s">
        <v>27</v>
      </c>
      <c r="C12" s="113" t="s">
        <v>28</v>
      </c>
      <c r="D12" s="101" t="s">
        <v>29</v>
      </c>
      <c r="E12" s="73">
        <v>18</v>
      </c>
      <c r="F12" s="75">
        <v>23</v>
      </c>
      <c r="G12" s="75">
        <v>0</v>
      </c>
    </row>
    <row r="13" spans="1:7" ht="18" customHeight="1" x14ac:dyDescent="0.2">
      <c r="A13" s="75">
        <f t="shared" si="0"/>
        <v>5</v>
      </c>
      <c r="B13" s="84" t="s">
        <v>244</v>
      </c>
      <c r="C13" s="113" t="s">
        <v>30</v>
      </c>
      <c r="D13" s="101" t="s">
        <v>31</v>
      </c>
      <c r="E13" s="73">
        <v>1</v>
      </c>
      <c r="F13" s="75">
        <v>0</v>
      </c>
      <c r="G13" s="75">
        <v>0</v>
      </c>
    </row>
    <row r="14" spans="1:7" ht="23.25" customHeight="1" x14ac:dyDescent="0.2">
      <c r="A14" s="75">
        <f t="shared" si="0"/>
        <v>6</v>
      </c>
      <c r="B14" s="84" t="s">
        <v>270</v>
      </c>
      <c r="C14" s="113" t="s">
        <v>286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2.75" x14ac:dyDescent="0.2">
      <c r="A15" s="75">
        <f t="shared" si="0"/>
        <v>7</v>
      </c>
      <c r="B15" s="80" t="s">
        <v>256</v>
      </c>
      <c r="C15" s="113" t="s">
        <v>34</v>
      </c>
      <c r="D15" s="81" t="s">
        <v>35</v>
      </c>
      <c r="E15" s="75">
        <v>4</v>
      </c>
      <c r="F15" s="75">
        <v>4</v>
      </c>
      <c r="G15" s="75">
        <v>1</v>
      </c>
    </row>
    <row r="16" spans="1:7" ht="12.75" x14ac:dyDescent="0.2">
      <c r="A16" s="75">
        <f t="shared" si="0"/>
        <v>8</v>
      </c>
      <c r="B16" s="81" t="s">
        <v>265</v>
      </c>
      <c r="C16" s="113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2.75" x14ac:dyDescent="0.2">
      <c r="A17" s="75">
        <f t="shared" si="0"/>
        <v>9</v>
      </c>
      <c r="B17" s="78" t="s">
        <v>432</v>
      </c>
      <c r="C17" s="113" t="s">
        <v>285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2.75" x14ac:dyDescent="0.2">
      <c r="A18" s="75">
        <f t="shared" si="0"/>
        <v>10</v>
      </c>
      <c r="B18" s="80" t="s">
        <v>250</v>
      </c>
      <c r="C18" s="113" t="s">
        <v>46</v>
      </c>
      <c r="D18" s="81" t="s">
        <v>35</v>
      </c>
      <c r="E18" s="75">
        <v>23</v>
      </c>
      <c r="F18" s="75">
        <v>30</v>
      </c>
      <c r="G18" s="75">
        <v>6</v>
      </c>
    </row>
    <row r="19" spans="1:7" ht="12.75" x14ac:dyDescent="0.2">
      <c r="A19" s="75">
        <f t="shared" si="0"/>
        <v>11</v>
      </c>
      <c r="B19" s="80" t="s">
        <v>258</v>
      </c>
      <c r="C19" s="113" t="s">
        <v>47</v>
      </c>
      <c r="D19" s="81" t="s">
        <v>31</v>
      </c>
      <c r="E19" s="75">
        <v>6</v>
      </c>
      <c r="F19" s="75">
        <v>3</v>
      </c>
      <c r="G19" s="75">
        <v>0</v>
      </c>
    </row>
    <row r="20" spans="1:7" ht="12.75" x14ac:dyDescent="0.2">
      <c r="A20" s="75">
        <f t="shared" si="0"/>
        <v>12</v>
      </c>
      <c r="B20" s="78" t="s">
        <v>48</v>
      </c>
      <c r="C20" s="113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2.75" x14ac:dyDescent="0.2">
      <c r="A21" s="75">
        <f t="shared" si="0"/>
        <v>13</v>
      </c>
      <c r="B21" s="84" t="s">
        <v>384</v>
      </c>
      <c r="C21" s="113" t="s">
        <v>52</v>
      </c>
      <c r="D21" s="101" t="s">
        <v>22</v>
      </c>
      <c r="E21" s="73">
        <v>37</v>
      </c>
      <c r="F21" s="75">
        <v>237</v>
      </c>
      <c r="G21" s="75">
        <v>0</v>
      </c>
    </row>
    <row r="22" spans="1:7" ht="12.75" x14ac:dyDescent="0.2">
      <c r="A22" s="75">
        <f t="shared" si="0"/>
        <v>14</v>
      </c>
      <c r="B22" s="89" t="s">
        <v>53</v>
      </c>
      <c r="C22" s="113" t="s">
        <v>54</v>
      </c>
      <c r="D22" s="101" t="s">
        <v>55</v>
      </c>
      <c r="E22" s="73">
        <v>12</v>
      </c>
      <c r="F22" s="75">
        <v>14</v>
      </c>
      <c r="G22" s="75">
        <v>0</v>
      </c>
    </row>
    <row r="23" spans="1:7" ht="12.75" x14ac:dyDescent="0.2">
      <c r="A23" s="75">
        <f t="shared" si="0"/>
        <v>15</v>
      </c>
      <c r="B23" s="89" t="s">
        <v>433</v>
      </c>
      <c r="C23" s="113" t="s">
        <v>56</v>
      </c>
      <c r="D23" s="101" t="s">
        <v>20</v>
      </c>
      <c r="E23" s="73">
        <v>10</v>
      </c>
      <c r="F23" s="75">
        <v>52</v>
      </c>
      <c r="G23" s="75">
        <v>3</v>
      </c>
    </row>
    <row r="24" spans="1:7" s="7" customFormat="1" ht="12.75" x14ac:dyDescent="0.2">
      <c r="A24" s="75">
        <f t="shared" si="0"/>
        <v>16</v>
      </c>
      <c r="B24" s="80" t="s">
        <v>57</v>
      </c>
      <c r="C24" s="113" t="s">
        <v>58</v>
      </c>
      <c r="D24" s="81" t="s">
        <v>59</v>
      </c>
      <c r="E24" s="75">
        <v>9</v>
      </c>
      <c r="F24" s="75">
        <v>0</v>
      </c>
      <c r="G24" s="75">
        <v>12</v>
      </c>
    </row>
    <row r="25" spans="1:7" s="7" customFormat="1" ht="12.75" x14ac:dyDescent="0.2">
      <c r="A25" s="75">
        <f t="shared" si="0"/>
        <v>17</v>
      </c>
      <c r="B25" s="80" t="s">
        <v>251</v>
      </c>
      <c r="C25" s="113" t="s">
        <v>60</v>
      </c>
      <c r="D25" s="81" t="s">
        <v>37</v>
      </c>
      <c r="E25" s="75">
        <v>2</v>
      </c>
      <c r="F25" s="75">
        <v>0</v>
      </c>
      <c r="G25" s="75">
        <v>0</v>
      </c>
    </row>
    <row r="26" spans="1:7" s="7" customFormat="1" ht="12.75" x14ac:dyDescent="0.2">
      <c r="A26" s="75">
        <f t="shared" si="0"/>
        <v>18</v>
      </c>
      <c r="B26" s="80" t="s">
        <v>61</v>
      </c>
      <c r="C26" s="113" t="s">
        <v>60</v>
      </c>
      <c r="D26" s="81" t="s">
        <v>62</v>
      </c>
      <c r="E26" s="143">
        <v>2</v>
      </c>
      <c r="F26" s="143">
        <v>0</v>
      </c>
      <c r="G26" s="143">
        <v>0</v>
      </c>
    </row>
    <row r="27" spans="1:7" ht="12.75" x14ac:dyDescent="0.2">
      <c r="A27" s="75">
        <f t="shared" si="0"/>
        <v>19</v>
      </c>
      <c r="B27" s="80" t="s">
        <v>260</v>
      </c>
      <c r="C27" s="113" t="s">
        <v>65</v>
      </c>
      <c r="D27" s="103" t="s">
        <v>37</v>
      </c>
      <c r="E27" s="75">
        <v>1</v>
      </c>
      <c r="F27" s="143">
        <v>2</v>
      </c>
      <c r="G27" s="143">
        <v>0</v>
      </c>
    </row>
    <row r="28" spans="1:7" ht="12.75" x14ac:dyDescent="0.2">
      <c r="A28" s="75">
        <f t="shared" si="0"/>
        <v>20</v>
      </c>
      <c r="B28" s="80" t="s">
        <v>66</v>
      </c>
      <c r="C28" s="113" t="s">
        <v>67</v>
      </c>
      <c r="D28" s="103" t="s">
        <v>68</v>
      </c>
      <c r="E28" s="143">
        <v>1</v>
      </c>
      <c r="F28" s="143">
        <v>0</v>
      </c>
      <c r="G28" s="143">
        <v>2</v>
      </c>
    </row>
    <row r="29" spans="1:7" ht="12.75" x14ac:dyDescent="0.2">
      <c r="A29" s="75">
        <f t="shared" si="0"/>
        <v>21</v>
      </c>
      <c r="B29" s="80" t="s">
        <v>263</v>
      </c>
      <c r="C29" s="113" t="s">
        <v>341</v>
      </c>
      <c r="D29" s="103" t="s">
        <v>37</v>
      </c>
      <c r="E29" s="143">
        <v>1</v>
      </c>
      <c r="F29" s="143">
        <v>0</v>
      </c>
      <c r="G29" s="143">
        <v>0</v>
      </c>
    </row>
    <row r="30" spans="1:7" ht="12.75" x14ac:dyDescent="0.2">
      <c r="A30" s="75">
        <f t="shared" si="0"/>
        <v>22</v>
      </c>
      <c r="B30" s="80" t="s">
        <v>70</v>
      </c>
      <c r="C30" s="113" t="s">
        <v>71</v>
      </c>
      <c r="D30" s="81" t="s">
        <v>55</v>
      </c>
      <c r="E30" s="143">
        <v>5</v>
      </c>
      <c r="F30" s="143">
        <v>0</v>
      </c>
      <c r="G30" s="143">
        <v>0</v>
      </c>
    </row>
    <row r="31" spans="1:7" ht="12.75" x14ac:dyDescent="0.2">
      <c r="A31" s="75">
        <f t="shared" si="0"/>
        <v>23</v>
      </c>
      <c r="B31" s="80" t="s">
        <v>72</v>
      </c>
      <c r="C31" s="113" t="s">
        <v>73</v>
      </c>
      <c r="D31" s="81" t="s">
        <v>29</v>
      </c>
      <c r="E31" s="143">
        <v>1</v>
      </c>
      <c r="F31" s="143">
        <v>0</v>
      </c>
      <c r="G31" s="143">
        <v>0</v>
      </c>
    </row>
    <row r="32" spans="1:7" ht="12.75" x14ac:dyDescent="0.2">
      <c r="A32" s="75">
        <f t="shared" si="0"/>
        <v>24</v>
      </c>
      <c r="B32" s="80" t="s">
        <v>74</v>
      </c>
      <c r="C32" s="113" t="s">
        <v>75</v>
      </c>
      <c r="D32" s="81" t="s">
        <v>35</v>
      </c>
      <c r="E32" s="143">
        <v>3</v>
      </c>
      <c r="F32" s="143">
        <v>5</v>
      </c>
      <c r="G32" s="143">
        <v>0</v>
      </c>
    </row>
    <row r="33" spans="1:7" ht="12.75" x14ac:dyDescent="0.2">
      <c r="A33" s="75">
        <f t="shared" si="0"/>
        <v>25</v>
      </c>
      <c r="B33" s="78" t="s">
        <v>76</v>
      </c>
      <c r="C33" s="113" t="s">
        <v>77</v>
      </c>
      <c r="D33" s="103" t="s">
        <v>22</v>
      </c>
      <c r="E33" s="142">
        <v>1</v>
      </c>
      <c r="F33" s="142">
        <v>0</v>
      </c>
      <c r="G33" s="142">
        <v>0</v>
      </c>
    </row>
    <row r="34" spans="1:7" ht="12.75" x14ac:dyDescent="0.2">
      <c r="A34" s="75">
        <f t="shared" si="0"/>
        <v>26</v>
      </c>
      <c r="B34" s="125" t="s">
        <v>78</v>
      </c>
      <c r="C34" s="113" t="s">
        <v>79</v>
      </c>
      <c r="D34" s="81" t="s">
        <v>80</v>
      </c>
      <c r="E34" s="142">
        <v>2</v>
      </c>
      <c r="F34" s="143">
        <v>4</v>
      </c>
      <c r="G34" s="143">
        <v>9</v>
      </c>
    </row>
    <row r="35" spans="1:7" ht="12.75" x14ac:dyDescent="0.2">
      <c r="A35" s="75">
        <f t="shared" si="0"/>
        <v>27</v>
      </c>
      <c r="B35" s="78" t="s">
        <v>81</v>
      </c>
      <c r="C35" s="113" t="s">
        <v>82</v>
      </c>
      <c r="D35" s="102" t="s">
        <v>22</v>
      </c>
      <c r="E35" s="145">
        <v>1</v>
      </c>
      <c r="F35" s="143">
        <v>0</v>
      </c>
      <c r="G35" s="143">
        <v>0</v>
      </c>
    </row>
    <row r="36" spans="1:7" ht="12.75" x14ac:dyDescent="0.2">
      <c r="A36" s="75">
        <f t="shared" si="0"/>
        <v>28</v>
      </c>
      <c r="B36" s="78" t="s">
        <v>249</v>
      </c>
      <c r="C36" s="113" t="s">
        <v>431</v>
      </c>
      <c r="D36" s="101" t="s">
        <v>22</v>
      </c>
      <c r="E36" s="73">
        <v>46</v>
      </c>
      <c r="F36" s="75">
        <v>323</v>
      </c>
      <c r="G36" s="75">
        <v>5</v>
      </c>
    </row>
    <row r="37" spans="1:7" ht="12.75" x14ac:dyDescent="0.2">
      <c r="A37" s="75">
        <f t="shared" si="0"/>
        <v>29</v>
      </c>
      <c r="B37" s="78" t="s">
        <v>417</v>
      </c>
      <c r="C37" s="113" t="s">
        <v>418</v>
      </c>
      <c r="D37" s="102" t="s">
        <v>68</v>
      </c>
      <c r="E37" s="145">
        <v>1</v>
      </c>
      <c r="F37" s="143">
        <v>0</v>
      </c>
      <c r="G37" s="143">
        <v>0</v>
      </c>
    </row>
    <row r="38" spans="1:7" ht="12.75" x14ac:dyDescent="0.2">
      <c r="A38" s="75"/>
      <c r="B38" s="198" t="s">
        <v>83</v>
      </c>
      <c r="C38" s="198"/>
      <c r="D38" s="198"/>
      <c r="E38" s="198"/>
      <c r="F38" s="198"/>
      <c r="G38" s="198"/>
    </row>
    <row r="39" spans="1:7" ht="12.75" x14ac:dyDescent="0.2">
      <c r="A39" s="75">
        <v>1</v>
      </c>
      <c r="B39" s="89" t="s">
        <v>84</v>
      </c>
      <c r="C39" s="95" t="s">
        <v>85</v>
      </c>
      <c r="D39" s="102" t="s">
        <v>14</v>
      </c>
      <c r="E39" s="77">
        <v>70</v>
      </c>
      <c r="F39" s="75">
        <v>542</v>
      </c>
      <c r="G39" s="143">
        <v>22</v>
      </c>
    </row>
    <row r="40" spans="1:7" ht="12.75" x14ac:dyDescent="0.2">
      <c r="A40" s="75"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75">
        <v>10</v>
      </c>
      <c r="G40" s="143">
        <v>4</v>
      </c>
    </row>
    <row r="41" spans="1:7" ht="12.75" x14ac:dyDescent="0.2">
      <c r="A41" s="75"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75">
        <v>27</v>
      </c>
      <c r="G41" s="143">
        <v>5</v>
      </c>
    </row>
    <row r="42" spans="1:7" ht="12.75" x14ac:dyDescent="0.2">
      <c r="A42" s="75">
        <v>4</v>
      </c>
      <c r="B42" s="89" t="s">
        <v>90</v>
      </c>
      <c r="C42" s="95" t="s">
        <v>91</v>
      </c>
      <c r="D42" s="101" t="s">
        <v>14</v>
      </c>
      <c r="E42" s="73">
        <v>26</v>
      </c>
      <c r="F42" s="75">
        <v>77</v>
      </c>
      <c r="G42" s="143">
        <v>3</v>
      </c>
    </row>
    <row r="43" spans="1:7" ht="12.75" x14ac:dyDescent="0.2">
      <c r="A43" s="75"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7</v>
      </c>
      <c r="G43" s="143">
        <v>0</v>
      </c>
    </row>
    <row r="44" spans="1:7" ht="12.75" x14ac:dyDescent="0.2">
      <c r="A44" s="75"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143">
        <v>0</v>
      </c>
    </row>
    <row r="45" spans="1:7" ht="12.75" x14ac:dyDescent="0.2">
      <c r="A45" s="75">
        <v>7</v>
      </c>
      <c r="B45" s="84" t="s">
        <v>96</v>
      </c>
      <c r="C45" s="95" t="s">
        <v>357</v>
      </c>
      <c r="D45" s="101" t="s">
        <v>14</v>
      </c>
      <c r="E45" s="73">
        <v>26</v>
      </c>
      <c r="F45" s="75">
        <v>53</v>
      </c>
      <c r="G45" s="143">
        <v>10</v>
      </c>
    </row>
    <row r="46" spans="1:7" ht="12.75" x14ac:dyDescent="0.2">
      <c r="A46" s="75">
        <v>8</v>
      </c>
      <c r="B46" s="89" t="s">
        <v>98</v>
      </c>
      <c r="C46" s="95" t="s">
        <v>283</v>
      </c>
      <c r="D46" s="101" t="s">
        <v>14</v>
      </c>
      <c r="E46" s="73">
        <v>35</v>
      </c>
      <c r="F46" s="143">
        <v>113</v>
      </c>
      <c r="G46" s="143">
        <v>35</v>
      </c>
    </row>
    <row r="47" spans="1:7" ht="12.75" x14ac:dyDescent="0.2">
      <c r="A47" s="75">
        <v>9</v>
      </c>
      <c r="B47" s="89" t="s">
        <v>100</v>
      </c>
      <c r="C47" s="95" t="s">
        <v>284</v>
      </c>
      <c r="D47" s="101" t="s">
        <v>14</v>
      </c>
      <c r="E47" s="73">
        <v>10</v>
      </c>
      <c r="F47" s="143">
        <v>25</v>
      </c>
      <c r="G47" s="143">
        <v>1</v>
      </c>
    </row>
    <row r="48" spans="1:7" ht="12.75" x14ac:dyDescent="0.2">
      <c r="A48" s="75">
        <v>10</v>
      </c>
      <c r="B48" s="89" t="s">
        <v>3</v>
      </c>
      <c r="C48" s="95" t="s">
        <v>339</v>
      </c>
      <c r="D48" s="101" t="s">
        <v>14</v>
      </c>
      <c r="E48" s="73">
        <v>1</v>
      </c>
      <c r="F48" s="143">
        <v>0</v>
      </c>
      <c r="G48" s="143">
        <v>0</v>
      </c>
    </row>
    <row r="49" spans="1:7" ht="12.75" x14ac:dyDescent="0.2">
      <c r="A49" s="75">
        <v>11</v>
      </c>
      <c r="B49" s="89" t="s">
        <v>269</v>
      </c>
      <c r="C49" s="95" t="s">
        <v>355</v>
      </c>
      <c r="D49" s="101" t="s">
        <v>14</v>
      </c>
      <c r="E49" s="73">
        <v>6</v>
      </c>
      <c r="F49" s="143">
        <v>2</v>
      </c>
      <c r="G49" s="143">
        <v>4</v>
      </c>
    </row>
    <row r="50" spans="1:7" ht="12.75" x14ac:dyDescent="0.2">
      <c r="A50" s="75">
        <v>12</v>
      </c>
      <c r="B50" s="89" t="s">
        <v>105</v>
      </c>
      <c r="C50" s="95" t="s">
        <v>354</v>
      </c>
      <c r="D50" s="101" t="s">
        <v>14</v>
      </c>
      <c r="E50" s="73">
        <v>6</v>
      </c>
      <c r="F50" s="143">
        <v>39</v>
      </c>
      <c r="G50" s="143">
        <v>1</v>
      </c>
    </row>
    <row r="51" spans="1:7" ht="12.75" x14ac:dyDescent="0.2">
      <c r="A51" s="75">
        <v>13</v>
      </c>
      <c r="B51" s="80" t="s">
        <v>107</v>
      </c>
      <c r="C51" s="95" t="s">
        <v>353</v>
      </c>
      <c r="D51" s="103" t="s">
        <v>14</v>
      </c>
      <c r="E51" s="73">
        <v>7</v>
      </c>
      <c r="F51" s="142">
        <v>11</v>
      </c>
      <c r="G51" s="142">
        <v>1</v>
      </c>
    </row>
    <row r="52" spans="1:7" ht="12.75" x14ac:dyDescent="0.2">
      <c r="A52" s="75">
        <v>14</v>
      </c>
      <c r="B52" s="84" t="s">
        <v>109</v>
      </c>
      <c r="C52" s="95" t="s">
        <v>71</v>
      </c>
      <c r="D52" s="103" t="s">
        <v>14</v>
      </c>
      <c r="E52" s="142">
        <v>4</v>
      </c>
      <c r="F52" s="142">
        <v>0</v>
      </c>
      <c r="G52" s="142">
        <v>0</v>
      </c>
    </row>
    <row r="53" spans="1:7" ht="12.75" x14ac:dyDescent="0.2">
      <c r="A53" s="75">
        <v>15</v>
      </c>
      <c r="B53" s="89" t="s">
        <v>259</v>
      </c>
      <c r="C53" s="95" t="s">
        <v>111</v>
      </c>
      <c r="D53" s="103" t="s">
        <v>14</v>
      </c>
      <c r="E53" s="142">
        <v>5</v>
      </c>
      <c r="F53" s="142">
        <v>7</v>
      </c>
      <c r="G53" s="142">
        <v>0</v>
      </c>
    </row>
    <row r="54" spans="1:7" ht="12.75" x14ac:dyDescent="0.2">
      <c r="A54" s="75">
        <v>16</v>
      </c>
      <c r="B54" s="89" t="s">
        <v>112</v>
      </c>
      <c r="C54" s="95" t="s">
        <v>113</v>
      </c>
      <c r="D54" s="103" t="s">
        <v>14</v>
      </c>
      <c r="E54" s="142">
        <v>1</v>
      </c>
      <c r="F54" s="142">
        <v>0</v>
      </c>
      <c r="G54" s="142">
        <v>4</v>
      </c>
    </row>
    <row r="55" spans="1:7" ht="12.75" x14ac:dyDescent="0.2">
      <c r="A55" s="75">
        <v>17</v>
      </c>
      <c r="B55" s="89" t="s">
        <v>114</v>
      </c>
      <c r="C55" s="95" t="s">
        <v>115</v>
      </c>
      <c r="D55" s="103" t="s">
        <v>14</v>
      </c>
      <c r="E55" s="142">
        <v>5</v>
      </c>
      <c r="F55" s="142">
        <v>3</v>
      </c>
      <c r="G55" s="142">
        <v>0</v>
      </c>
    </row>
    <row r="56" spans="1:7" ht="12.75" x14ac:dyDescent="0.2">
      <c r="A56" s="75">
        <v>18</v>
      </c>
      <c r="B56" s="78" t="s">
        <v>350</v>
      </c>
      <c r="C56" s="95" t="s">
        <v>358</v>
      </c>
      <c r="D56" s="103" t="s">
        <v>14</v>
      </c>
      <c r="E56" s="142">
        <v>2</v>
      </c>
      <c r="F56" s="142">
        <v>1</v>
      </c>
      <c r="G56" s="142">
        <v>0</v>
      </c>
    </row>
    <row r="57" spans="1:7" s="122" customFormat="1" ht="15" x14ac:dyDescent="0.25">
      <c r="A57" s="156">
        <f>A6+A37+A56</f>
        <v>49</v>
      </c>
      <c r="B57" s="151" t="s">
        <v>116</v>
      </c>
      <c r="C57" s="138"/>
      <c r="D57" s="139"/>
      <c r="E57" s="140">
        <f>SUM(E5:E56)</f>
        <v>573</v>
      </c>
      <c r="F57" s="140">
        <f>SUM(F5:F56)</f>
        <v>1959</v>
      </c>
      <c r="G57" s="140">
        <f>SUM(G5:G56)</f>
        <v>131</v>
      </c>
    </row>
    <row r="58" spans="1:7" ht="46.5" customHeight="1" x14ac:dyDescent="0.25">
      <c r="A58" s="122"/>
      <c r="B58" s="122"/>
      <c r="C58" s="122"/>
      <c r="D58" s="122"/>
      <c r="E58" s="122"/>
      <c r="F58" s="122"/>
      <c r="G58" s="122"/>
    </row>
    <row r="59" spans="1:7" ht="56.25" x14ac:dyDescent="0.2">
      <c r="A59" s="151" t="s">
        <v>5</v>
      </c>
      <c r="B59" s="151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2.75" x14ac:dyDescent="0.2">
      <c r="A60" s="75">
        <v>1</v>
      </c>
      <c r="B60" s="84" t="s">
        <v>119</v>
      </c>
      <c r="C60" s="91" t="s">
        <v>120</v>
      </c>
      <c r="D60" s="124" t="s">
        <v>22</v>
      </c>
      <c r="E60" s="74">
        <v>1</v>
      </c>
      <c r="F60" s="76">
        <v>0</v>
      </c>
      <c r="G60" s="76">
        <v>0</v>
      </c>
    </row>
    <row r="61" spans="1:7" ht="12.75" x14ac:dyDescent="0.2">
      <c r="A61" s="75">
        <v>2</v>
      </c>
      <c r="B61" s="84" t="s">
        <v>246</v>
      </c>
      <c r="C61" s="91" t="s">
        <v>271</v>
      </c>
      <c r="D61" s="101" t="s">
        <v>22</v>
      </c>
      <c r="E61" s="73">
        <v>1</v>
      </c>
      <c r="F61" s="106">
        <v>0</v>
      </c>
      <c r="G61" s="106">
        <v>0</v>
      </c>
    </row>
    <row r="62" spans="1:7" ht="12.75" x14ac:dyDescent="0.2">
      <c r="A62" s="75">
        <v>3</v>
      </c>
      <c r="B62" s="84" t="s">
        <v>122</v>
      </c>
      <c r="C62" s="91" t="s">
        <v>272</v>
      </c>
      <c r="D62" s="124" t="s">
        <v>45</v>
      </c>
      <c r="E62" s="74">
        <v>1</v>
      </c>
      <c r="F62" s="106">
        <v>0</v>
      </c>
      <c r="G62" s="106">
        <v>0</v>
      </c>
    </row>
    <row r="63" spans="1:7" ht="12.75" x14ac:dyDescent="0.2">
      <c r="A63" s="75">
        <v>4</v>
      </c>
      <c r="B63" s="80" t="s">
        <v>124</v>
      </c>
      <c r="C63" s="91" t="s">
        <v>273</v>
      </c>
      <c r="D63" s="81" t="s">
        <v>126</v>
      </c>
      <c r="E63" s="75">
        <v>1</v>
      </c>
      <c r="F63" s="106">
        <v>0</v>
      </c>
      <c r="G63" s="106">
        <v>0</v>
      </c>
    </row>
    <row r="64" spans="1:7" ht="12.75" x14ac:dyDescent="0.2">
      <c r="A64" s="75">
        <v>5</v>
      </c>
      <c r="B64" s="80" t="s">
        <v>127</v>
      </c>
      <c r="C64" s="91" t="s">
        <v>274</v>
      </c>
      <c r="D64" s="81" t="s">
        <v>35</v>
      </c>
      <c r="E64" s="75">
        <v>1</v>
      </c>
      <c r="F64" s="106">
        <v>0</v>
      </c>
      <c r="G64" s="106">
        <v>0</v>
      </c>
    </row>
    <row r="65" spans="1:7" ht="12.75" x14ac:dyDescent="0.2">
      <c r="A65" s="75">
        <v>6</v>
      </c>
      <c r="B65" s="80" t="s">
        <v>129</v>
      </c>
      <c r="C65" s="91" t="s">
        <v>275</v>
      </c>
      <c r="D65" s="81" t="s">
        <v>22</v>
      </c>
      <c r="E65" s="75">
        <v>1</v>
      </c>
      <c r="F65" s="106">
        <v>0</v>
      </c>
      <c r="G65" s="106">
        <v>0</v>
      </c>
    </row>
    <row r="66" spans="1:7" ht="12.75" x14ac:dyDescent="0.2">
      <c r="A66" s="75">
        <v>7</v>
      </c>
      <c r="B66" s="80" t="s">
        <v>394</v>
      </c>
      <c r="C66" s="91" t="s">
        <v>276</v>
      </c>
      <c r="D66" s="81" t="s">
        <v>133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v>8</v>
      </c>
      <c r="B67" s="80" t="s">
        <v>2</v>
      </c>
      <c r="C67" s="91" t="s">
        <v>277</v>
      </c>
      <c r="D67" s="81" t="s">
        <v>135</v>
      </c>
      <c r="E67" s="75">
        <v>1</v>
      </c>
      <c r="F67" s="106">
        <v>0</v>
      </c>
      <c r="G67" s="106">
        <v>0</v>
      </c>
    </row>
    <row r="68" spans="1:7" ht="12.75" x14ac:dyDescent="0.2">
      <c r="A68" s="75">
        <v>9</v>
      </c>
      <c r="B68" s="80" t="s">
        <v>136</v>
      </c>
      <c r="C68" s="91" t="s">
        <v>278</v>
      </c>
      <c r="D68" s="81" t="s">
        <v>37</v>
      </c>
      <c r="E68" s="75">
        <v>2</v>
      </c>
      <c r="F68" s="106">
        <v>0</v>
      </c>
      <c r="G68" s="106">
        <v>0</v>
      </c>
    </row>
    <row r="69" spans="1:7" ht="12.75" x14ac:dyDescent="0.2">
      <c r="A69" s="75">
        <v>10</v>
      </c>
      <c r="B69" s="80" t="s">
        <v>252</v>
      </c>
      <c r="C69" s="91" t="s">
        <v>279</v>
      </c>
      <c r="D69" s="81" t="s">
        <v>139</v>
      </c>
      <c r="E69" s="75">
        <v>1</v>
      </c>
      <c r="F69" s="106">
        <v>0</v>
      </c>
      <c r="G69" s="106">
        <v>0</v>
      </c>
    </row>
    <row r="70" spans="1:7" ht="12.75" x14ac:dyDescent="0.2">
      <c r="A70" s="75">
        <v>11</v>
      </c>
      <c r="B70" s="80" t="s">
        <v>140</v>
      </c>
      <c r="C70" s="91" t="s">
        <v>280</v>
      </c>
      <c r="D70" s="81" t="s">
        <v>22</v>
      </c>
      <c r="E70" s="75">
        <v>1</v>
      </c>
      <c r="F70" s="106">
        <v>0</v>
      </c>
      <c r="G70" s="106">
        <v>0</v>
      </c>
    </row>
    <row r="71" spans="1:7" ht="12.75" x14ac:dyDescent="0.2">
      <c r="A71" s="75">
        <v>12</v>
      </c>
      <c r="B71" s="107" t="s">
        <v>142</v>
      </c>
      <c r="C71" s="91" t="s">
        <v>281</v>
      </c>
      <c r="D71" s="101" t="s">
        <v>22</v>
      </c>
      <c r="E71" s="73">
        <v>1</v>
      </c>
      <c r="F71" s="106">
        <v>0</v>
      </c>
      <c r="G71" s="106">
        <v>0</v>
      </c>
    </row>
    <row r="72" spans="1:7" ht="12.75" x14ac:dyDescent="0.2">
      <c r="A72" s="75">
        <v>13</v>
      </c>
      <c r="B72" s="107" t="s">
        <v>144</v>
      </c>
      <c r="C72" s="91" t="s">
        <v>282</v>
      </c>
      <c r="D72" s="101" t="s">
        <v>68</v>
      </c>
      <c r="E72" s="73">
        <v>1</v>
      </c>
      <c r="F72" s="106">
        <v>0</v>
      </c>
      <c r="G72" s="106">
        <v>0</v>
      </c>
    </row>
    <row r="73" spans="1:7" ht="12.75" x14ac:dyDescent="0.2">
      <c r="A73" s="75">
        <v>14</v>
      </c>
      <c r="B73" s="78" t="s">
        <v>147</v>
      </c>
      <c r="C73" s="91" t="s">
        <v>148</v>
      </c>
      <c r="D73" s="101" t="s">
        <v>139</v>
      </c>
      <c r="E73" s="72">
        <v>1</v>
      </c>
      <c r="F73" s="106">
        <v>0</v>
      </c>
      <c r="G73" s="106">
        <v>0</v>
      </c>
    </row>
    <row r="74" spans="1:7" ht="18" customHeight="1" x14ac:dyDescent="0.2">
      <c r="A74" s="75">
        <v>15</v>
      </c>
      <c r="B74" s="84" t="s">
        <v>149</v>
      </c>
      <c r="C74" s="91" t="s">
        <v>150</v>
      </c>
      <c r="D74" s="101" t="s">
        <v>22</v>
      </c>
      <c r="E74" s="77">
        <v>1</v>
      </c>
      <c r="F74" s="106">
        <v>0</v>
      </c>
      <c r="G74" s="106">
        <v>0</v>
      </c>
    </row>
    <row r="75" spans="1:7" ht="25.5" x14ac:dyDescent="0.2">
      <c r="A75" s="75">
        <v>16</v>
      </c>
      <c r="B75" s="78" t="s">
        <v>255</v>
      </c>
      <c r="C75" s="152" t="s">
        <v>151</v>
      </c>
      <c r="D75" s="132" t="s">
        <v>22</v>
      </c>
      <c r="E75" s="147">
        <v>1</v>
      </c>
      <c r="F75" s="149">
        <v>0</v>
      </c>
      <c r="G75" s="149">
        <v>0</v>
      </c>
    </row>
    <row r="76" spans="1:7" ht="12.75" x14ac:dyDescent="0.2">
      <c r="A76" s="75">
        <v>17</v>
      </c>
      <c r="B76" s="80" t="s">
        <v>154</v>
      </c>
      <c r="C76" s="91" t="s">
        <v>155</v>
      </c>
      <c r="D76" s="81" t="s">
        <v>62</v>
      </c>
      <c r="E76" s="143">
        <v>1</v>
      </c>
      <c r="F76" s="106">
        <v>0</v>
      </c>
      <c r="G76" s="106">
        <v>0</v>
      </c>
    </row>
    <row r="77" spans="1:7" ht="12.75" x14ac:dyDescent="0.2">
      <c r="A77" s="75">
        <v>18</v>
      </c>
      <c r="B77" s="80" t="s">
        <v>156</v>
      </c>
      <c r="C77" s="91" t="s">
        <v>157</v>
      </c>
      <c r="D77" s="81" t="s">
        <v>22</v>
      </c>
      <c r="E77" s="143">
        <v>1</v>
      </c>
      <c r="F77" s="106">
        <v>0</v>
      </c>
      <c r="G77" s="106">
        <v>0</v>
      </c>
    </row>
    <row r="78" spans="1:7" ht="12.75" x14ac:dyDescent="0.2">
      <c r="A78" s="75">
        <v>19</v>
      </c>
      <c r="B78" s="80" t="s">
        <v>158</v>
      </c>
      <c r="C78" s="91" t="s">
        <v>159</v>
      </c>
      <c r="D78" s="81" t="s">
        <v>139</v>
      </c>
      <c r="E78" s="143">
        <v>1</v>
      </c>
      <c r="F78" s="75">
        <v>0</v>
      </c>
      <c r="G78" s="75">
        <v>0</v>
      </c>
    </row>
    <row r="79" spans="1:7" ht="12.75" x14ac:dyDescent="0.2">
      <c r="A79" s="75">
        <v>20</v>
      </c>
      <c r="B79" s="80" t="s">
        <v>160</v>
      </c>
      <c r="C79" s="91" t="s">
        <v>161</v>
      </c>
      <c r="D79" s="81" t="s">
        <v>133</v>
      </c>
      <c r="E79" s="143">
        <v>1</v>
      </c>
      <c r="F79" s="106">
        <v>0</v>
      </c>
      <c r="G79" s="106">
        <v>0</v>
      </c>
    </row>
    <row r="80" spans="1:7" ht="12.75" x14ac:dyDescent="0.2">
      <c r="A80" s="75">
        <v>21</v>
      </c>
      <c r="B80" s="81" t="s">
        <v>162</v>
      </c>
      <c r="C80" s="91" t="s">
        <v>163</v>
      </c>
      <c r="D80" s="81" t="s">
        <v>164</v>
      </c>
      <c r="E80" s="143">
        <v>1</v>
      </c>
      <c r="F80" s="106">
        <v>0</v>
      </c>
      <c r="G80" s="106">
        <v>0</v>
      </c>
    </row>
    <row r="81" spans="1:7" ht="12.75" x14ac:dyDescent="0.2">
      <c r="A81" s="75">
        <v>22</v>
      </c>
      <c r="B81" s="81" t="s">
        <v>383</v>
      </c>
      <c r="C81" s="91" t="s">
        <v>242</v>
      </c>
      <c r="D81" s="81" t="s">
        <v>164</v>
      </c>
      <c r="E81" s="143">
        <v>1</v>
      </c>
      <c r="F81" s="106">
        <v>0</v>
      </c>
      <c r="G81" s="106">
        <v>0</v>
      </c>
    </row>
    <row r="82" spans="1:7" ht="12.75" x14ac:dyDescent="0.2">
      <c r="A82" s="75">
        <v>23</v>
      </c>
      <c r="B82" s="132" t="s">
        <v>261</v>
      </c>
      <c r="C82" s="91" t="s">
        <v>166</v>
      </c>
      <c r="D82" s="81" t="s">
        <v>164</v>
      </c>
      <c r="E82" s="142">
        <v>1</v>
      </c>
      <c r="F82" s="106">
        <v>0</v>
      </c>
      <c r="G82" s="106">
        <v>0</v>
      </c>
    </row>
    <row r="83" spans="1:7" ht="25.5" x14ac:dyDescent="0.2">
      <c r="A83" s="75">
        <v>24</v>
      </c>
      <c r="B83" s="121" t="s">
        <v>167</v>
      </c>
      <c r="C83" s="152" t="s">
        <v>168</v>
      </c>
      <c r="D83" s="132" t="s">
        <v>139</v>
      </c>
      <c r="E83" s="148">
        <v>1</v>
      </c>
      <c r="F83" s="149">
        <v>0</v>
      </c>
      <c r="G83" s="149">
        <v>0</v>
      </c>
    </row>
    <row r="84" spans="1:7" ht="12.75" x14ac:dyDescent="0.2">
      <c r="A84" s="75">
        <v>25</v>
      </c>
      <c r="B84" s="81" t="s">
        <v>169</v>
      </c>
      <c r="C84" s="91" t="s">
        <v>367</v>
      </c>
      <c r="D84" s="81" t="s">
        <v>171</v>
      </c>
      <c r="E84" s="142">
        <v>1</v>
      </c>
      <c r="F84" s="106">
        <v>0</v>
      </c>
      <c r="G84" s="106">
        <v>0</v>
      </c>
    </row>
    <row r="85" spans="1:7" ht="12.75" x14ac:dyDescent="0.2">
      <c r="A85" s="75">
        <v>26</v>
      </c>
      <c r="B85" s="81" t="s">
        <v>235</v>
      </c>
      <c r="C85" s="91" t="s">
        <v>368</v>
      </c>
      <c r="D85" s="81" t="s">
        <v>171</v>
      </c>
      <c r="E85" s="142">
        <v>1</v>
      </c>
      <c r="F85" s="106">
        <v>0</v>
      </c>
      <c r="G85" s="106">
        <v>0</v>
      </c>
    </row>
    <row r="86" spans="1:7" ht="12.75" x14ac:dyDescent="0.2">
      <c r="A86" s="75">
        <v>27</v>
      </c>
      <c r="B86" s="81" t="s">
        <v>412</v>
      </c>
      <c r="C86" s="91" t="s">
        <v>420</v>
      </c>
      <c r="D86" s="81" t="s">
        <v>22</v>
      </c>
      <c r="E86" s="142">
        <v>1</v>
      </c>
      <c r="F86" s="106">
        <v>0</v>
      </c>
      <c r="G86" s="106">
        <v>0</v>
      </c>
    </row>
    <row r="87" spans="1:7" ht="12.75" x14ac:dyDescent="0.2">
      <c r="A87" s="75">
        <v>28</v>
      </c>
      <c r="B87" s="81" t="s">
        <v>427</v>
      </c>
      <c r="C87" s="91" t="s">
        <v>428</v>
      </c>
      <c r="D87" s="81" t="s">
        <v>133</v>
      </c>
      <c r="E87" s="142">
        <v>1</v>
      </c>
      <c r="F87" s="106">
        <v>0</v>
      </c>
      <c r="G87" s="106">
        <v>0</v>
      </c>
    </row>
    <row r="88" spans="1:7" ht="15" x14ac:dyDescent="0.25">
      <c r="A88" s="156">
        <v>28</v>
      </c>
      <c r="B88" s="151" t="s">
        <v>172</v>
      </c>
      <c r="C88" s="138"/>
      <c r="D88" s="138"/>
      <c r="E88" s="135">
        <f>SUM(E60:E87)</f>
        <v>29</v>
      </c>
      <c r="F88" s="135">
        <v>0</v>
      </c>
      <c r="G88" s="135">
        <v>0</v>
      </c>
    </row>
    <row r="89" spans="1:7" ht="47.25" customHeight="1" x14ac:dyDescent="0.2">
      <c r="A89" s="18"/>
      <c r="B89" s="46"/>
      <c r="C89" s="82"/>
      <c r="D89" s="75"/>
      <c r="E89" s="46"/>
      <c r="F89" s="46"/>
      <c r="G89" s="46"/>
    </row>
    <row r="90" spans="1:7" ht="56.25" x14ac:dyDescent="0.2">
      <c r="A90" s="151" t="s">
        <v>5</v>
      </c>
      <c r="B90" s="151" t="s">
        <v>173</v>
      </c>
      <c r="C90" s="5" t="s">
        <v>7</v>
      </c>
      <c r="D90" s="5" t="s">
        <v>8</v>
      </c>
      <c r="E90" s="5" t="s">
        <v>0</v>
      </c>
      <c r="F90" s="5" t="s">
        <v>411</v>
      </c>
      <c r="G90" s="5" t="s">
        <v>10</v>
      </c>
    </row>
    <row r="91" spans="1:7" ht="12.75" x14ac:dyDescent="0.2">
      <c r="A91" s="75">
        <v>1</v>
      </c>
      <c r="B91" s="78" t="s">
        <v>386</v>
      </c>
      <c r="C91" s="126" t="s">
        <v>362</v>
      </c>
      <c r="D91" s="100" t="s">
        <v>62</v>
      </c>
      <c r="E91" s="75">
        <v>1</v>
      </c>
      <c r="F91" s="106">
        <v>0</v>
      </c>
      <c r="G91" s="106">
        <v>0</v>
      </c>
    </row>
    <row r="92" spans="1:7" ht="12.75" x14ac:dyDescent="0.2">
      <c r="A92" s="75">
        <v>2</v>
      </c>
      <c r="B92" s="80" t="s">
        <v>175</v>
      </c>
      <c r="C92" s="126" t="s">
        <v>176</v>
      </c>
      <c r="D92" s="81" t="s">
        <v>43</v>
      </c>
      <c r="E92" s="75">
        <v>1</v>
      </c>
      <c r="F92" s="106">
        <v>0</v>
      </c>
      <c r="G92" s="106">
        <v>0</v>
      </c>
    </row>
    <row r="93" spans="1:7" ht="12.75" x14ac:dyDescent="0.2">
      <c r="A93" s="75">
        <v>3</v>
      </c>
      <c r="B93" s="80" t="s">
        <v>387</v>
      </c>
      <c r="C93" s="126" t="s">
        <v>177</v>
      </c>
      <c r="D93" s="100" t="s">
        <v>126</v>
      </c>
      <c r="E93" s="75">
        <v>1</v>
      </c>
      <c r="F93" s="106">
        <v>0</v>
      </c>
      <c r="G93" s="106">
        <v>0</v>
      </c>
    </row>
    <row r="94" spans="1:7" ht="12.75" x14ac:dyDescent="0.2">
      <c r="A94" s="75">
        <v>4</v>
      </c>
      <c r="B94" s="80" t="s">
        <v>178</v>
      </c>
      <c r="C94" s="126" t="s">
        <v>179</v>
      </c>
      <c r="D94" s="81" t="s">
        <v>14</v>
      </c>
      <c r="E94" s="75">
        <v>1</v>
      </c>
      <c r="F94" s="106">
        <v>0</v>
      </c>
      <c r="G94" s="106">
        <v>0</v>
      </c>
    </row>
    <row r="95" spans="1:7" ht="12.75" x14ac:dyDescent="0.2">
      <c r="A95" s="75">
        <v>5</v>
      </c>
      <c r="B95" s="80" t="s">
        <v>388</v>
      </c>
      <c r="C95" s="126" t="s">
        <v>375</v>
      </c>
      <c r="D95" s="109" t="s">
        <v>181</v>
      </c>
      <c r="E95" s="75">
        <v>1</v>
      </c>
      <c r="F95" s="106">
        <v>0</v>
      </c>
      <c r="G95" s="106">
        <v>0</v>
      </c>
    </row>
    <row r="96" spans="1:7" ht="12.75" x14ac:dyDescent="0.2">
      <c r="A96" s="75">
        <v>6</v>
      </c>
      <c r="B96" s="80" t="s">
        <v>182</v>
      </c>
      <c r="C96" s="126" t="s">
        <v>376</v>
      </c>
      <c r="D96" s="103" t="s">
        <v>181</v>
      </c>
      <c r="E96" s="75">
        <v>1</v>
      </c>
      <c r="F96" s="106">
        <v>0</v>
      </c>
      <c r="G96" s="106">
        <v>0</v>
      </c>
    </row>
    <row r="97" spans="1:7" ht="12.75" x14ac:dyDescent="0.2">
      <c r="A97" s="75">
        <v>7</v>
      </c>
      <c r="B97" s="80" t="s">
        <v>184</v>
      </c>
      <c r="C97" s="126" t="s">
        <v>185</v>
      </c>
      <c r="D97" s="81" t="s">
        <v>181</v>
      </c>
      <c r="E97" s="75">
        <v>1</v>
      </c>
      <c r="F97" s="106">
        <v>0</v>
      </c>
      <c r="G97" s="106">
        <v>0</v>
      </c>
    </row>
    <row r="98" spans="1:7" ht="12.75" x14ac:dyDescent="0.2">
      <c r="A98" s="75">
        <v>8</v>
      </c>
      <c r="B98" s="80" t="s">
        <v>186</v>
      </c>
      <c r="C98" s="126" t="s">
        <v>377</v>
      </c>
      <c r="D98" s="81" t="s">
        <v>188</v>
      </c>
      <c r="E98" s="75">
        <v>1</v>
      </c>
      <c r="F98" s="106">
        <v>0</v>
      </c>
      <c r="G98" s="106">
        <v>0</v>
      </c>
    </row>
    <row r="99" spans="1:7" ht="12.75" x14ac:dyDescent="0.2">
      <c r="A99" s="75">
        <v>9</v>
      </c>
      <c r="B99" s="80" t="s">
        <v>189</v>
      </c>
      <c r="C99" s="126" t="s">
        <v>378</v>
      </c>
      <c r="D99" s="81" t="s">
        <v>181</v>
      </c>
      <c r="E99" s="75">
        <v>1</v>
      </c>
      <c r="F99" s="106">
        <v>0</v>
      </c>
      <c r="G99" s="106">
        <v>0</v>
      </c>
    </row>
    <row r="100" spans="1:7" ht="12.75" x14ac:dyDescent="0.2">
      <c r="A100" s="75">
        <v>10</v>
      </c>
      <c r="B100" s="83" t="s">
        <v>190</v>
      </c>
      <c r="C100" s="126" t="s">
        <v>361</v>
      </c>
      <c r="D100" s="101" t="s">
        <v>20</v>
      </c>
      <c r="E100" s="73">
        <v>1</v>
      </c>
      <c r="F100" s="106">
        <v>0</v>
      </c>
      <c r="G100" s="106">
        <v>0</v>
      </c>
    </row>
    <row r="101" spans="1:7" ht="12.75" x14ac:dyDescent="0.2">
      <c r="A101" s="75">
        <v>11</v>
      </c>
      <c r="B101" s="83" t="s">
        <v>194</v>
      </c>
      <c r="C101" s="126" t="s">
        <v>365</v>
      </c>
      <c r="D101" s="101" t="s">
        <v>20</v>
      </c>
      <c r="E101" s="75">
        <v>1</v>
      </c>
      <c r="F101" s="106">
        <v>0</v>
      </c>
      <c r="G101" s="106">
        <v>0</v>
      </c>
    </row>
    <row r="102" spans="1:7" ht="12.75" x14ac:dyDescent="0.2">
      <c r="A102" s="75">
        <v>12</v>
      </c>
      <c r="B102" s="83" t="s">
        <v>397</v>
      </c>
      <c r="C102" s="91" t="s">
        <v>400</v>
      </c>
      <c r="D102" s="101" t="s">
        <v>45</v>
      </c>
      <c r="E102" s="75">
        <v>1</v>
      </c>
      <c r="F102" s="106">
        <v>0</v>
      </c>
      <c r="G102" s="106">
        <v>0</v>
      </c>
    </row>
    <row r="103" spans="1:7" ht="12.75" x14ac:dyDescent="0.2">
      <c r="A103" s="75">
        <v>13</v>
      </c>
      <c r="B103" s="81" t="s">
        <v>196</v>
      </c>
      <c r="C103" s="126" t="s">
        <v>197</v>
      </c>
      <c r="D103" s="81" t="s">
        <v>181</v>
      </c>
      <c r="E103" s="75">
        <v>1</v>
      </c>
      <c r="F103" s="106">
        <v>0</v>
      </c>
      <c r="G103" s="106">
        <v>0</v>
      </c>
    </row>
    <row r="104" spans="1:7" ht="12.75" x14ac:dyDescent="0.2">
      <c r="A104" s="75">
        <v>14</v>
      </c>
      <c r="B104" s="81" t="s">
        <v>379</v>
      </c>
      <c r="C104" s="126" t="s">
        <v>380</v>
      </c>
      <c r="D104" s="81" t="s">
        <v>381</v>
      </c>
      <c r="E104" s="75">
        <v>1</v>
      </c>
      <c r="F104" s="106">
        <v>0</v>
      </c>
      <c r="G104" s="106">
        <v>0</v>
      </c>
    </row>
    <row r="105" spans="1:7" ht="12.75" x14ac:dyDescent="0.2">
      <c r="A105" s="75">
        <v>15</v>
      </c>
      <c r="B105" s="81" t="s">
        <v>398</v>
      </c>
      <c r="C105" s="126" t="s">
        <v>399</v>
      </c>
      <c r="D105" s="137" t="s">
        <v>402</v>
      </c>
      <c r="E105" s="75">
        <v>1</v>
      </c>
      <c r="F105" s="106">
        <v>0</v>
      </c>
      <c r="G105" s="106">
        <v>0</v>
      </c>
    </row>
    <row r="106" spans="1:7" ht="12.75" x14ac:dyDescent="0.2">
      <c r="A106" s="75">
        <v>16</v>
      </c>
      <c r="B106" s="81" t="s">
        <v>414</v>
      </c>
      <c r="C106" s="126" t="s">
        <v>419</v>
      </c>
      <c r="D106" s="137" t="s">
        <v>181</v>
      </c>
      <c r="E106" s="75">
        <v>1</v>
      </c>
      <c r="F106" s="106">
        <v>0</v>
      </c>
      <c r="G106" s="106">
        <v>0</v>
      </c>
    </row>
    <row r="107" spans="1:7" s="122" customFormat="1" ht="15" x14ac:dyDescent="0.25">
      <c r="A107" s="156">
        <v>16</v>
      </c>
      <c r="B107" s="151" t="s">
        <v>413</v>
      </c>
      <c r="C107" s="156"/>
      <c r="D107" s="151"/>
      <c r="E107" s="153">
        <v>16</v>
      </c>
      <c r="F107" s="153">
        <f>SUM(F91:F105)</f>
        <v>0</v>
      </c>
      <c r="G107" s="153">
        <f>SUM(G91:G105)</f>
        <v>0</v>
      </c>
    </row>
    <row r="108" spans="1:7" ht="15" x14ac:dyDescent="0.25">
      <c r="A108" s="122"/>
      <c r="B108" s="122"/>
      <c r="C108" s="122"/>
      <c r="D108" s="122"/>
      <c r="E108" s="122"/>
      <c r="F108" s="122"/>
      <c r="G108" s="122"/>
    </row>
    <row r="109" spans="1:7" ht="12.75" x14ac:dyDescent="0.2">
      <c r="A109" s="158">
        <f>A57+A88+A107</f>
        <v>93</v>
      </c>
      <c r="B109" s="51" t="s">
        <v>198</v>
      </c>
      <c r="C109" s="104"/>
      <c r="D109" s="108"/>
      <c r="E109" s="32">
        <f>E57+E88+E107</f>
        <v>618</v>
      </c>
      <c r="F109" s="32">
        <f>F57+F88+F107</f>
        <v>1959</v>
      </c>
      <c r="G109" s="32">
        <f>G57+G88+G107</f>
        <v>131</v>
      </c>
    </row>
    <row r="110" spans="1:7" ht="12.75" x14ac:dyDescent="0.2">
      <c r="A110" s="18"/>
      <c r="B110" s="53"/>
      <c r="C110" s="82"/>
      <c r="D110" s="75"/>
      <c r="E110" s="54"/>
      <c r="F110" s="54"/>
      <c r="G110" s="54"/>
    </row>
    <row r="111" spans="1:7" ht="33.75" x14ac:dyDescent="0.2">
      <c r="A111" s="151" t="s">
        <v>5</v>
      </c>
      <c r="B111" s="157" t="s">
        <v>401</v>
      </c>
      <c r="C111" s="150" t="s">
        <v>7</v>
      </c>
      <c r="D111" s="5" t="s">
        <v>8</v>
      </c>
      <c r="E111" s="5" t="s">
        <v>200</v>
      </c>
      <c r="F111" s="38"/>
      <c r="G111" s="38"/>
    </row>
    <row r="112" spans="1:7" x14ac:dyDescent="0.2">
      <c r="A112" s="56">
        <v>1</v>
      </c>
      <c r="B112" s="2" t="s">
        <v>1</v>
      </c>
      <c r="C112" s="117" t="s">
        <v>54</v>
      </c>
      <c r="D112" s="38" t="s">
        <v>146</v>
      </c>
      <c r="E112" s="70" t="s">
        <v>203</v>
      </c>
      <c r="F112" s="38"/>
      <c r="G112" s="38"/>
    </row>
    <row r="113" spans="1:7" ht="15" customHeight="1" x14ac:dyDescent="0.2">
      <c r="A113" s="56"/>
      <c r="C113" s="117"/>
      <c r="D113" s="38"/>
      <c r="E113" s="70"/>
      <c r="F113" s="38"/>
      <c r="G113" s="38"/>
    </row>
    <row r="114" spans="1:7" x14ac:dyDescent="0.2">
      <c r="A114" s="195" t="s">
        <v>204</v>
      </c>
      <c r="B114" s="195"/>
      <c r="C114" s="195"/>
      <c r="D114" s="195"/>
      <c r="E114" s="195"/>
      <c r="F114" s="195"/>
      <c r="G114" s="195"/>
    </row>
    <row r="115" spans="1:7" ht="15" x14ac:dyDescent="0.25">
      <c r="A115" s="56"/>
      <c r="B115" s="58" t="s">
        <v>205</v>
      </c>
      <c r="C115" s="122"/>
      <c r="D115" s="38"/>
      <c r="E115" s="38"/>
      <c r="F115" s="38"/>
      <c r="G115" s="38"/>
    </row>
    <row r="116" spans="1:7" ht="15" x14ac:dyDescent="0.25">
      <c r="A116" s="57"/>
      <c r="B116" s="2" t="s">
        <v>206</v>
      </c>
      <c r="C116" s="122"/>
      <c r="D116" s="38"/>
      <c r="E116" s="38"/>
      <c r="F116" s="38"/>
      <c r="G116" s="38"/>
    </row>
    <row r="117" spans="1:7" ht="15" x14ac:dyDescent="0.25">
      <c r="A117" s="59" t="s">
        <v>207</v>
      </c>
      <c r="B117" s="7" t="s">
        <v>429</v>
      </c>
      <c r="C117" s="61"/>
      <c r="D117" s="62"/>
      <c r="E117" s="122"/>
      <c r="F117" s="122"/>
      <c r="G117" s="122"/>
    </row>
    <row r="118" spans="1:7" ht="15" x14ac:dyDescent="0.25">
      <c r="A118" s="59" t="s">
        <v>208</v>
      </c>
      <c r="B118" s="2" t="s">
        <v>212</v>
      </c>
      <c r="C118" s="63"/>
      <c r="D118" s="62"/>
      <c r="E118" s="122"/>
      <c r="F118" s="122"/>
      <c r="G118" s="122"/>
    </row>
    <row r="119" spans="1:7" ht="15" x14ac:dyDescent="0.25">
      <c r="A119" s="59" t="s">
        <v>209</v>
      </c>
      <c r="B119" s="2" t="s">
        <v>214</v>
      </c>
      <c r="C119" s="64"/>
      <c r="D119" s="62"/>
      <c r="E119" s="122"/>
      <c r="F119" s="122"/>
      <c r="G119" s="122"/>
    </row>
    <row r="120" spans="1:7" ht="15" x14ac:dyDescent="0.25">
      <c r="A120" s="59" t="s">
        <v>210</v>
      </c>
      <c r="B120" s="2" t="s">
        <v>216</v>
      </c>
      <c r="C120" s="64"/>
      <c r="D120" s="62"/>
      <c r="E120" s="122"/>
      <c r="F120" s="122"/>
      <c r="G120" s="122"/>
    </row>
    <row r="121" spans="1:7" ht="15" x14ac:dyDescent="0.25">
      <c r="A121" s="59" t="s">
        <v>211</v>
      </c>
      <c r="B121" s="65" t="s">
        <v>218</v>
      </c>
      <c r="C121" s="66"/>
      <c r="D121" s="62"/>
      <c r="E121" s="122"/>
      <c r="F121" s="122"/>
      <c r="G121" s="122"/>
    </row>
    <row r="122" spans="1:7" ht="15" x14ac:dyDescent="0.25">
      <c r="A122" s="59" t="s">
        <v>213</v>
      </c>
      <c r="B122" s="65" t="s">
        <v>220</v>
      </c>
      <c r="C122" s="64"/>
      <c r="D122" s="62"/>
      <c r="E122" s="122"/>
      <c r="F122" s="122"/>
      <c r="G122" s="122"/>
    </row>
    <row r="123" spans="1:7" ht="15" x14ac:dyDescent="0.25">
      <c r="A123" s="59" t="s">
        <v>215</v>
      </c>
      <c r="B123" s="7" t="s">
        <v>241</v>
      </c>
      <c r="C123" s="2"/>
      <c r="D123" s="122"/>
      <c r="E123" s="38"/>
      <c r="F123" s="38"/>
      <c r="G123" s="122"/>
    </row>
    <row r="124" spans="1:7" ht="15" x14ac:dyDescent="0.25">
      <c r="A124" s="59" t="s">
        <v>217</v>
      </c>
      <c r="B124" s="7" t="s">
        <v>223</v>
      </c>
      <c r="C124" s="2"/>
      <c r="D124" s="122"/>
      <c r="E124" s="38"/>
      <c r="F124" s="67"/>
      <c r="G124" s="122"/>
    </row>
    <row r="125" spans="1:7" ht="15" x14ac:dyDescent="0.25">
      <c r="A125" s="59" t="s">
        <v>219</v>
      </c>
      <c r="B125" s="68" t="s">
        <v>331</v>
      </c>
      <c r="C125" s="122"/>
      <c r="D125" s="122"/>
      <c r="E125" s="122"/>
      <c r="F125" s="38"/>
      <c r="G125" s="38"/>
    </row>
    <row r="126" spans="1:7" ht="15" x14ac:dyDescent="0.25">
      <c r="A126" s="59" t="s">
        <v>221</v>
      </c>
      <c r="B126" s="2" t="s">
        <v>227</v>
      </c>
      <c r="C126" s="122"/>
      <c r="D126" s="122"/>
      <c r="E126" s="122"/>
      <c r="F126" s="38"/>
      <c r="G126" s="38"/>
    </row>
    <row r="127" spans="1:7" ht="15" x14ac:dyDescent="0.25">
      <c r="A127" s="59" t="s">
        <v>222</v>
      </c>
      <c r="B127" s="7" t="s">
        <v>229</v>
      </c>
      <c r="C127" s="57"/>
      <c r="D127" s="57"/>
      <c r="E127" s="38"/>
      <c r="F127" s="38"/>
      <c r="G127" s="122"/>
    </row>
    <row r="128" spans="1:7" ht="15" x14ac:dyDescent="0.25">
      <c r="A128" s="59" t="s">
        <v>224</v>
      </c>
      <c r="B128" s="7" t="s">
        <v>231</v>
      </c>
      <c r="C128" s="69"/>
      <c r="D128" s="57"/>
      <c r="E128" s="35"/>
      <c r="F128" s="38"/>
      <c r="G128" s="38"/>
    </row>
    <row r="129" spans="1:7" x14ac:dyDescent="0.2">
      <c r="A129" s="59" t="s">
        <v>226</v>
      </c>
      <c r="B129" s="7" t="s">
        <v>240</v>
      </c>
      <c r="C129" s="63"/>
      <c r="D129" s="57"/>
      <c r="E129" s="57"/>
      <c r="F129" s="38"/>
      <c r="G129" s="38"/>
    </row>
    <row r="130" spans="1:7" ht="15" x14ac:dyDescent="0.25">
      <c r="A130" s="59" t="s">
        <v>228</v>
      </c>
      <c r="B130" s="7" t="s">
        <v>234</v>
      </c>
      <c r="C130" s="38"/>
      <c r="D130" s="38"/>
      <c r="E130" s="38"/>
      <c r="F130" s="38"/>
      <c r="G130" s="122"/>
    </row>
    <row r="131" spans="1:7" ht="15" x14ac:dyDescent="0.25">
      <c r="A131" s="123" t="s">
        <v>230</v>
      </c>
      <c r="B131" s="2" t="s">
        <v>247</v>
      </c>
      <c r="C131" s="122"/>
      <c r="D131" s="122"/>
      <c r="E131" s="122"/>
      <c r="F131" s="122"/>
      <c r="G131" s="122"/>
    </row>
    <row r="132" spans="1:7" ht="15" x14ac:dyDescent="0.25">
      <c r="A132" s="123" t="s">
        <v>232</v>
      </c>
      <c r="B132" s="2" t="s">
        <v>248</v>
      </c>
      <c r="C132" s="2"/>
      <c r="D132" s="122"/>
      <c r="E132" s="122"/>
      <c r="F132" s="122"/>
      <c r="G132" s="122"/>
    </row>
    <row r="133" spans="1:7" ht="15" x14ac:dyDescent="0.25">
      <c r="A133" s="59" t="s">
        <v>233</v>
      </c>
      <c r="B133" s="2" t="s">
        <v>236</v>
      </c>
      <c r="C133" s="122"/>
      <c r="D133" s="122"/>
      <c r="E133" s="122"/>
      <c r="F133" s="122"/>
      <c r="G133" s="122"/>
    </row>
    <row r="134" spans="1:7" ht="15" x14ac:dyDescent="0.25">
      <c r="A134" s="59" t="s">
        <v>343</v>
      </c>
      <c r="B134" s="2" t="s">
        <v>345</v>
      </c>
      <c r="C134" s="122"/>
      <c r="D134" s="122"/>
      <c r="E134" s="122"/>
      <c r="F134" s="122"/>
      <c r="G134" s="122"/>
    </row>
    <row r="135" spans="1:7" x14ac:dyDescent="0.2">
      <c r="A135" s="59" t="s">
        <v>321</v>
      </c>
      <c r="B135" s="2" t="s">
        <v>405</v>
      </c>
    </row>
    <row r="136" spans="1:7" x14ac:dyDescent="0.2">
      <c r="A136" s="59" t="s">
        <v>323</v>
      </c>
      <c r="B136" s="2" t="s">
        <v>423</v>
      </c>
    </row>
  </sheetData>
  <mergeCells count="7">
    <mergeCell ref="A114:G114"/>
    <mergeCell ref="B1:G1"/>
    <mergeCell ref="B2:G2"/>
    <mergeCell ref="B4:G4"/>
    <mergeCell ref="B7:G7"/>
    <mergeCell ref="B8:G8"/>
    <mergeCell ref="B38:G38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136"/>
  <sheetViews>
    <sheetView topLeftCell="A92" workbookViewId="0">
      <selection activeCell="J117" sqref="J117"/>
    </sheetView>
  </sheetViews>
  <sheetFormatPr baseColWidth="10" defaultColWidth="11.42578125" defaultRowHeight="11.25" x14ac:dyDescent="0.2"/>
  <cols>
    <col min="1" max="1" width="5" style="2" customWidth="1"/>
    <col min="2" max="2" width="34.5703125" style="2" customWidth="1"/>
    <col min="3" max="3" width="12" style="34" customWidth="1"/>
    <col min="4" max="4" width="13.5703125" style="2" customWidth="1"/>
    <col min="5" max="5" width="9.7109375" style="2" bestFit="1" customWidth="1"/>
    <col min="6" max="6" width="6.85546875" style="2" customWidth="1"/>
    <col min="7" max="7" width="8.140625" style="2" customWidth="1"/>
    <col min="8" max="16384" width="11.42578125" style="2"/>
  </cols>
  <sheetData>
    <row r="1" spans="1:7" ht="12" x14ac:dyDescent="0.2">
      <c r="A1" s="1"/>
      <c r="B1" s="194" t="s">
        <v>4</v>
      </c>
      <c r="C1" s="194"/>
      <c r="D1" s="194"/>
      <c r="E1" s="194"/>
      <c r="F1" s="194"/>
      <c r="G1" s="194"/>
    </row>
    <row r="2" spans="1:7" ht="12" x14ac:dyDescent="0.2">
      <c r="A2" s="3"/>
      <c r="B2" s="193" t="s">
        <v>438</v>
      </c>
      <c r="C2" s="193"/>
      <c r="D2" s="193"/>
      <c r="E2" s="193"/>
      <c r="F2" s="193"/>
      <c r="G2" s="193"/>
    </row>
    <row r="3" spans="1:7" ht="47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96" t="s">
        <v>11</v>
      </c>
      <c r="C4" s="196"/>
      <c r="D4" s="196"/>
      <c r="E4" s="196"/>
      <c r="F4" s="196"/>
      <c r="G4" s="196"/>
    </row>
    <row r="5" spans="1:7" ht="12.75" x14ac:dyDescent="0.2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161</v>
      </c>
      <c r="G5" s="143">
        <v>2</v>
      </c>
    </row>
    <row r="6" spans="1:7" ht="12.75" x14ac:dyDescent="0.2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172</v>
      </c>
      <c r="G6" s="75">
        <v>1</v>
      </c>
    </row>
    <row r="7" spans="1:7" ht="12.75" x14ac:dyDescent="0.2">
      <c r="A7" s="75"/>
      <c r="B7" s="197" t="s">
        <v>17</v>
      </c>
      <c r="C7" s="197"/>
      <c r="D7" s="197"/>
      <c r="E7" s="197"/>
      <c r="F7" s="197"/>
      <c r="G7" s="197"/>
    </row>
    <row r="8" spans="1:7" ht="12.75" x14ac:dyDescent="0.2">
      <c r="A8" s="75"/>
      <c r="B8" s="198" t="s">
        <v>18</v>
      </c>
      <c r="C8" s="198"/>
      <c r="D8" s="198"/>
      <c r="E8" s="198"/>
      <c r="F8" s="198"/>
      <c r="G8" s="198"/>
    </row>
    <row r="9" spans="1:7" ht="12.75" x14ac:dyDescent="0.2">
      <c r="A9" s="75">
        <v>1</v>
      </c>
      <c r="B9" s="78" t="s">
        <v>422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</row>
    <row r="10" spans="1:7" ht="12.75" x14ac:dyDescent="0.2">
      <c r="A10" s="75">
        <f>A9+1</f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5.5" x14ac:dyDescent="0.2">
      <c r="A11" s="75">
        <f t="shared" ref="A11:A37" si="0">A10+1</f>
        <v>3</v>
      </c>
      <c r="B11" s="89" t="s">
        <v>24</v>
      </c>
      <c r="C11" s="113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2.75" x14ac:dyDescent="0.2">
      <c r="A12" s="75">
        <f t="shared" si="0"/>
        <v>4</v>
      </c>
      <c r="B12" s="78" t="s">
        <v>27</v>
      </c>
      <c r="C12" s="113" t="s">
        <v>28</v>
      </c>
      <c r="D12" s="101" t="s">
        <v>29</v>
      </c>
      <c r="E12" s="73">
        <v>18</v>
      </c>
      <c r="F12" s="75">
        <v>23</v>
      </c>
      <c r="G12" s="75">
        <v>0</v>
      </c>
    </row>
    <row r="13" spans="1:7" ht="18" customHeight="1" x14ac:dyDescent="0.2">
      <c r="A13" s="75">
        <f t="shared" si="0"/>
        <v>5</v>
      </c>
      <c r="B13" s="84" t="s">
        <v>244</v>
      </c>
      <c r="C13" s="113" t="s">
        <v>30</v>
      </c>
      <c r="D13" s="101" t="s">
        <v>31</v>
      </c>
      <c r="E13" s="73">
        <v>1</v>
      </c>
      <c r="F13" s="75">
        <v>0</v>
      </c>
      <c r="G13" s="75">
        <v>0</v>
      </c>
    </row>
    <row r="14" spans="1:7" ht="23.25" customHeight="1" x14ac:dyDescent="0.2">
      <c r="A14" s="75">
        <f t="shared" si="0"/>
        <v>6</v>
      </c>
      <c r="B14" s="84" t="s">
        <v>270</v>
      </c>
      <c r="C14" s="113" t="s">
        <v>286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2.75" x14ac:dyDescent="0.2">
      <c r="A15" s="75">
        <f t="shared" si="0"/>
        <v>7</v>
      </c>
      <c r="B15" s="80" t="s">
        <v>256</v>
      </c>
      <c r="C15" s="113" t="s">
        <v>34</v>
      </c>
      <c r="D15" s="81" t="s">
        <v>35</v>
      </c>
      <c r="E15" s="75">
        <v>4</v>
      </c>
      <c r="F15" s="75">
        <v>4</v>
      </c>
      <c r="G15" s="75">
        <v>1</v>
      </c>
    </row>
    <row r="16" spans="1:7" ht="12.75" x14ac:dyDescent="0.2">
      <c r="A16" s="75">
        <f t="shared" si="0"/>
        <v>8</v>
      </c>
      <c r="B16" s="81" t="s">
        <v>265</v>
      </c>
      <c r="C16" s="113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2.75" x14ac:dyDescent="0.2">
      <c r="A17" s="75">
        <f t="shared" si="0"/>
        <v>9</v>
      </c>
      <c r="B17" s="78" t="s">
        <v>432</v>
      </c>
      <c r="C17" s="113" t="s">
        <v>285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2.75" x14ac:dyDescent="0.2">
      <c r="A18" s="75">
        <f t="shared" si="0"/>
        <v>10</v>
      </c>
      <c r="B18" s="80" t="s">
        <v>250</v>
      </c>
      <c r="C18" s="113" t="s">
        <v>46</v>
      </c>
      <c r="D18" s="81" t="s">
        <v>35</v>
      </c>
      <c r="E18" s="75">
        <v>23</v>
      </c>
      <c r="F18" s="75">
        <v>30</v>
      </c>
      <c r="G18" s="75">
        <v>6</v>
      </c>
    </row>
    <row r="19" spans="1:7" ht="12.75" x14ac:dyDescent="0.2">
      <c r="A19" s="75">
        <f t="shared" si="0"/>
        <v>11</v>
      </c>
      <c r="B19" s="80" t="s">
        <v>258</v>
      </c>
      <c r="C19" s="113" t="s">
        <v>47</v>
      </c>
      <c r="D19" s="81" t="s">
        <v>31</v>
      </c>
      <c r="E19" s="75">
        <v>6</v>
      </c>
      <c r="F19" s="75">
        <v>3</v>
      </c>
      <c r="G19" s="75">
        <v>0</v>
      </c>
    </row>
    <row r="20" spans="1:7" ht="12.75" x14ac:dyDescent="0.2">
      <c r="A20" s="75">
        <f t="shared" si="0"/>
        <v>12</v>
      </c>
      <c r="B20" s="78" t="s">
        <v>48</v>
      </c>
      <c r="C20" s="113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2.75" x14ac:dyDescent="0.2">
      <c r="A21" s="75">
        <f t="shared" si="0"/>
        <v>13</v>
      </c>
      <c r="B21" s="84" t="s">
        <v>384</v>
      </c>
      <c r="C21" s="113" t="s">
        <v>52</v>
      </c>
      <c r="D21" s="101" t="s">
        <v>22</v>
      </c>
      <c r="E21" s="73">
        <v>37</v>
      </c>
      <c r="F21" s="75">
        <v>237</v>
      </c>
      <c r="G21" s="75">
        <v>0</v>
      </c>
    </row>
    <row r="22" spans="1:7" ht="12.75" x14ac:dyDescent="0.2">
      <c r="A22" s="75">
        <f t="shared" si="0"/>
        <v>14</v>
      </c>
      <c r="B22" s="89" t="s">
        <v>53</v>
      </c>
      <c r="C22" s="113" t="s">
        <v>54</v>
      </c>
      <c r="D22" s="101" t="s">
        <v>55</v>
      </c>
      <c r="E22" s="73">
        <v>12</v>
      </c>
      <c r="F22" s="75">
        <v>14</v>
      </c>
      <c r="G22" s="75">
        <v>0</v>
      </c>
    </row>
    <row r="23" spans="1:7" ht="12.75" x14ac:dyDescent="0.2">
      <c r="A23" s="75">
        <f t="shared" si="0"/>
        <v>15</v>
      </c>
      <c r="B23" s="89" t="s">
        <v>433</v>
      </c>
      <c r="C23" s="113" t="s">
        <v>56</v>
      </c>
      <c r="D23" s="101" t="s">
        <v>20</v>
      </c>
      <c r="E23" s="73">
        <v>10</v>
      </c>
      <c r="F23" s="75">
        <v>52</v>
      </c>
      <c r="G23" s="75">
        <v>3</v>
      </c>
    </row>
    <row r="24" spans="1:7" s="7" customFormat="1" ht="12.75" x14ac:dyDescent="0.2">
      <c r="A24" s="75">
        <f t="shared" si="0"/>
        <v>16</v>
      </c>
      <c r="B24" s="80" t="s">
        <v>57</v>
      </c>
      <c r="C24" s="113" t="s">
        <v>58</v>
      </c>
      <c r="D24" s="81" t="s">
        <v>59</v>
      </c>
      <c r="E24" s="75">
        <v>9</v>
      </c>
      <c r="F24" s="75">
        <v>0</v>
      </c>
      <c r="G24" s="75">
        <v>12</v>
      </c>
    </row>
    <row r="25" spans="1:7" s="7" customFormat="1" ht="12.75" x14ac:dyDescent="0.2">
      <c r="A25" s="75">
        <f t="shared" si="0"/>
        <v>17</v>
      </c>
      <c r="B25" s="80" t="s">
        <v>251</v>
      </c>
      <c r="C25" s="113" t="s">
        <v>60</v>
      </c>
      <c r="D25" s="81" t="s">
        <v>37</v>
      </c>
      <c r="E25" s="75">
        <v>2</v>
      </c>
      <c r="F25" s="75">
        <v>0</v>
      </c>
      <c r="G25" s="75">
        <v>0</v>
      </c>
    </row>
    <row r="26" spans="1:7" s="7" customFormat="1" ht="12.75" x14ac:dyDescent="0.2">
      <c r="A26" s="75">
        <f t="shared" si="0"/>
        <v>18</v>
      </c>
      <c r="B26" s="80" t="s">
        <v>61</v>
      </c>
      <c r="C26" s="113" t="s">
        <v>60</v>
      </c>
      <c r="D26" s="81" t="s">
        <v>62</v>
      </c>
      <c r="E26" s="75">
        <v>2</v>
      </c>
      <c r="F26" s="75">
        <v>0</v>
      </c>
      <c r="G26" s="75">
        <v>0</v>
      </c>
    </row>
    <row r="27" spans="1:7" ht="12.75" x14ac:dyDescent="0.2">
      <c r="A27" s="75">
        <f t="shared" si="0"/>
        <v>19</v>
      </c>
      <c r="B27" s="80" t="s">
        <v>260</v>
      </c>
      <c r="C27" s="113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2.75" x14ac:dyDescent="0.2">
      <c r="A28" s="75">
        <f t="shared" si="0"/>
        <v>20</v>
      </c>
      <c r="B28" s="80" t="s">
        <v>66</v>
      </c>
      <c r="C28" s="113" t="s">
        <v>67</v>
      </c>
      <c r="D28" s="103" t="s">
        <v>68</v>
      </c>
      <c r="E28" s="75">
        <v>1</v>
      </c>
      <c r="F28" s="75">
        <v>0</v>
      </c>
      <c r="G28" s="75">
        <v>2</v>
      </c>
    </row>
    <row r="29" spans="1:7" ht="12.75" x14ac:dyDescent="0.2">
      <c r="A29" s="75">
        <f t="shared" si="0"/>
        <v>21</v>
      </c>
      <c r="B29" s="80" t="s">
        <v>263</v>
      </c>
      <c r="C29" s="113" t="s">
        <v>341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2.75" x14ac:dyDescent="0.2">
      <c r="A30" s="75">
        <f t="shared" si="0"/>
        <v>22</v>
      </c>
      <c r="B30" s="80" t="s">
        <v>70</v>
      </c>
      <c r="C30" s="113" t="s">
        <v>71</v>
      </c>
      <c r="D30" s="81" t="s">
        <v>55</v>
      </c>
      <c r="E30" s="75">
        <v>5</v>
      </c>
      <c r="F30" s="75">
        <v>0</v>
      </c>
      <c r="G30" s="75">
        <v>0</v>
      </c>
    </row>
    <row r="31" spans="1:7" ht="12.75" x14ac:dyDescent="0.2">
      <c r="A31" s="75">
        <f t="shared" si="0"/>
        <v>23</v>
      </c>
      <c r="B31" s="80" t="s">
        <v>72</v>
      </c>
      <c r="C31" s="113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2.75" x14ac:dyDescent="0.2">
      <c r="A32" s="75">
        <f t="shared" si="0"/>
        <v>24</v>
      </c>
      <c r="B32" s="80" t="s">
        <v>74</v>
      </c>
      <c r="C32" s="113" t="s">
        <v>75</v>
      </c>
      <c r="D32" s="81" t="s">
        <v>35</v>
      </c>
      <c r="E32" s="75">
        <v>3</v>
      </c>
      <c r="F32" s="75">
        <v>5</v>
      </c>
      <c r="G32" s="75">
        <v>0</v>
      </c>
    </row>
    <row r="33" spans="1:7" ht="12.75" x14ac:dyDescent="0.2">
      <c r="A33" s="75">
        <f t="shared" si="0"/>
        <v>25</v>
      </c>
      <c r="B33" s="78" t="s">
        <v>76</v>
      </c>
      <c r="C33" s="113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2.75" x14ac:dyDescent="0.2">
      <c r="A34" s="75">
        <f t="shared" si="0"/>
        <v>26</v>
      </c>
      <c r="B34" s="125" t="s">
        <v>78</v>
      </c>
      <c r="C34" s="113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2.75" x14ac:dyDescent="0.2">
      <c r="A35" s="75">
        <f t="shared" si="0"/>
        <v>27</v>
      </c>
      <c r="B35" s="78" t="s">
        <v>81</v>
      </c>
      <c r="C35" s="113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2.75" x14ac:dyDescent="0.2">
      <c r="A36" s="75">
        <f t="shared" si="0"/>
        <v>28</v>
      </c>
      <c r="B36" s="78" t="s">
        <v>249</v>
      </c>
      <c r="C36" s="113" t="s">
        <v>431</v>
      </c>
      <c r="D36" s="101" t="s">
        <v>22</v>
      </c>
      <c r="E36" s="73">
        <v>46</v>
      </c>
      <c r="F36" s="75">
        <v>324</v>
      </c>
      <c r="G36" s="75">
        <v>5</v>
      </c>
    </row>
    <row r="37" spans="1:7" ht="12.75" x14ac:dyDescent="0.2">
      <c r="A37" s="75">
        <f t="shared" si="0"/>
        <v>29</v>
      </c>
      <c r="B37" s="78" t="s">
        <v>417</v>
      </c>
      <c r="C37" s="113" t="s">
        <v>418</v>
      </c>
      <c r="D37" s="102" t="s">
        <v>68</v>
      </c>
      <c r="E37" s="145">
        <v>1</v>
      </c>
      <c r="F37" s="143">
        <v>0</v>
      </c>
      <c r="G37" s="143">
        <v>0</v>
      </c>
    </row>
    <row r="38" spans="1:7" ht="12.75" x14ac:dyDescent="0.2">
      <c r="A38" s="75"/>
      <c r="B38" s="198" t="s">
        <v>83</v>
      </c>
      <c r="C38" s="198"/>
      <c r="D38" s="198"/>
      <c r="E38" s="198"/>
      <c r="F38" s="198"/>
      <c r="G38" s="198"/>
    </row>
    <row r="39" spans="1:7" ht="12.75" x14ac:dyDescent="0.2">
      <c r="A39" s="75">
        <v>1</v>
      </c>
      <c r="B39" s="89" t="s">
        <v>84</v>
      </c>
      <c r="C39" s="95" t="s">
        <v>85</v>
      </c>
      <c r="D39" s="102" t="s">
        <v>14</v>
      </c>
      <c r="E39" s="77">
        <v>70</v>
      </c>
      <c r="F39" s="75">
        <v>545</v>
      </c>
      <c r="G39" s="75">
        <v>22</v>
      </c>
    </row>
    <row r="40" spans="1:7" ht="12.75" x14ac:dyDescent="0.2">
      <c r="A40" s="75"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75">
        <v>10</v>
      </c>
      <c r="G40" s="75">
        <v>4</v>
      </c>
    </row>
    <row r="41" spans="1:7" ht="12.75" x14ac:dyDescent="0.2">
      <c r="A41" s="75"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75">
        <v>27</v>
      </c>
      <c r="G41" s="75">
        <v>5</v>
      </c>
    </row>
    <row r="42" spans="1:7" ht="12.75" x14ac:dyDescent="0.2">
      <c r="A42" s="75">
        <v>4</v>
      </c>
      <c r="B42" s="89" t="s">
        <v>90</v>
      </c>
      <c r="C42" s="95" t="s">
        <v>91</v>
      </c>
      <c r="D42" s="101" t="s">
        <v>14</v>
      </c>
      <c r="E42" s="73">
        <v>26</v>
      </c>
      <c r="F42" s="75">
        <v>78</v>
      </c>
      <c r="G42" s="75">
        <v>3</v>
      </c>
    </row>
    <row r="43" spans="1:7" ht="12.75" x14ac:dyDescent="0.2">
      <c r="A43" s="75"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7</v>
      </c>
      <c r="G43" s="75">
        <v>0</v>
      </c>
    </row>
    <row r="44" spans="1:7" ht="12.75" x14ac:dyDescent="0.2">
      <c r="A44" s="75"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7" ht="12.75" x14ac:dyDescent="0.2">
      <c r="A45" s="75">
        <v>7</v>
      </c>
      <c r="B45" s="84" t="s">
        <v>96</v>
      </c>
      <c r="C45" s="95" t="s">
        <v>357</v>
      </c>
      <c r="D45" s="101" t="s">
        <v>14</v>
      </c>
      <c r="E45" s="73">
        <v>26</v>
      </c>
      <c r="F45" s="75">
        <v>53</v>
      </c>
      <c r="G45" s="75">
        <v>10</v>
      </c>
    </row>
    <row r="46" spans="1:7" ht="12.75" x14ac:dyDescent="0.2">
      <c r="A46" s="75">
        <v>8</v>
      </c>
      <c r="B46" s="89" t="s">
        <v>98</v>
      </c>
      <c r="C46" s="95" t="s">
        <v>283</v>
      </c>
      <c r="D46" s="101" t="s">
        <v>14</v>
      </c>
      <c r="E46" s="73">
        <v>35</v>
      </c>
      <c r="F46" s="75">
        <v>113</v>
      </c>
      <c r="G46" s="75">
        <v>35</v>
      </c>
    </row>
    <row r="47" spans="1:7" ht="12.75" x14ac:dyDescent="0.2">
      <c r="A47" s="75">
        <v>9</v>
      </c>
      <c r="B47" s="89" t="s">
        <v>100</v>
      </c>
      <c r="C47" s="95" t="s">
        <v>284</v>
      </c>
      <c r="D47" s="101" t="s">
        <v>14</v>
      </c>
      <c r="E47" s="73">
        <v>11</v>
      </c>
      <c r="F47" s="75">
        <v>26</v>
      </c>
      <c r="G47" s="75">
        <v>1</v>
      </c>
    </row>
    <row r="48" spans="1:7" ht="12.75" x14ac:dyDescent="0.2">
      <c r="A48" s="75">
        <v>10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0</v>
      </c>
      <c r="G48" s="75">
        <v>0</v>
      </c>
    </row>
    <row r="49" spans="1:7" ht="12.75" x14ac:dyDescent="0.2">
      <c r="A49" s="75">
        <v>11</v>
      </c>
      <c r="B49" s="89" t="s">
        <v>269</v>
      </c>
      <c r="C49" s="95" t="s">
        <v>355</v>
      </c>
      <c r="D49" s="101" t="s">
        <v>14</v>
      </c>
      <c r="E49" s="73">
        <v>6</v>
      </c>
      <c r="F49" s="75">
        <v>2</v>
      </c>
      <c r="G49" s="75">
        <v>4</v>
      </c>
    </row>
    <row r="50" spans="1:7" ht="12.75" x14ac:dyDescent="0.2">
      <c r="A50" s="75">
        <v>12</v>
      </c>
      <c r="B50" s="89" t="s">
        <v>105</v>
      </c>
      <c r="C50" s="95" t="s">
        <v>354</v>
      </c>
      <c r="D50" s="101" t="s">
        <v>14</v>
      </c>
      <c r="E50" s="73">
        <v>6</v>
      </c>
      <c r="F50" s="75">
        <v>39</v>
      </c>
      <c r="G50" s="75">
        <v>1</v>
      </c>
    </row>
    <row r="51" spans="1:7" ht="12.75" x14ac:dyDescent="0.2">
      <c r="A51" s="75">
        <v>13</v>
      </c>
      <c r="B51" s="80" t="s">
        <v>107</v>
      </c>
      <c r="C51" s="95" t="s">
        <v>353</v>
      </c>
      <c r="D51" s="103" t="s">
        <v>14</v>
      </c>
      <c r="E51" s="73">
        <v>7</v>
      </c>
      <c r="F51" s="73">
        <v>11</v>
      </c>
      <c r="G51" s="73">
        <v>1</v>
      </c>
    </row>
    <row r="52" spans="1:7" ht="12.75" x14ac:dyDescent="0.2">
      <c r="A52" s="75">
        <v>14</v>
      </c>
      <c r="B52" s="84" t="s">
        <v>109</v>
      </c>
      <c r="C52" s="95" t="s">
        <v>71</v>
      </c>
      <c r="D52" s="103" t="s">
        <v>14</v>
      </c>
      <c r="E52" s="73">
        <v>4</v>
      </c>
      <c r="F52" s="73">
        <v>0</v>
      </c>
      <c r="G52" s="73">
        <v>0</v>
      </c>
    </row>
    <row r="53" spans="1:7" ht="12.75" x14ac:dyDescent="0.2">
      <c r="A53" s="75">
        <v>15</v>
      </c>
      <c r="B53" s="89" t="s">
        <v>259</v>
      </c>
      <c r="C53" s="95" t="s">
        <v>111</v>
      </c>
      <c r="D53" s="103" t="s">
        <v>14</v>
      </c>
      <c r="E53" s="73">
        <v>5</v>
      </c>
      <c r="F53" s="73">
        <v>7</v>
      </c>
      <c r="G53" s="73">
        <v>0</v>
      </c>
    </row>
    <row r="54" spans="1:7" ht="12.75" x14ac:dyDescent="0.2">
      <c r="A54" s="75">
        <v>16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2.75" x14ac:dyDescent="0.2">
      <c r="A55" s="75">
        <v>17</v>
      </c>
      <c r="B55" s="89" t="s">
        <v>114</v>
      </c>
      <c r="C55" s="95" t="s">
        <v>115</v>
      </c>
      <c r="D55" s="103" t="s">
        <v>14</v>
      </c>
      <c r="E55" s="73">
        <v>5</v>
      </c>
      <c r="F55" s="73">
        <v>3</v>
      </c>
      <c r="G55" s="73">
        <v>0</v>
      </c>
    </row>
    <row r="56" spans="1:7" ht="12.75" x14ac:dyDescent="0.2">
      <c r="A56" s="75">
        <v>18</v>
      </c>
      <c r="B56" s="78" t="s">
        <v>350</v>
      </c>
      <c r="C56" s="95" t="s">
        <v>358</v>
      </c>
      <c r="D56" s="103" t="s">
        <v>14</v>
      </c>
      <c r="E56" s="73">
        <v>2</v>
      </c>
      <c r="F56" s="73">
        <v>1</v>
      </c>
      <c r="G56" s="73">
        <v>0</v>
      </c>
    </row>
    <row r="57" spans="1:7" s="122" customFormat="1" ht="15" x14ac:dyDescent="0.25">
      <c r="A57" s="156">
        <f>A6+A37+A56</f>
        <v>49</v>
      </c>
      <c r="B57" s="151" t="s">
        <v>116</v>
      </c>
      <c r="C57" s="138"/>
      <c r="D57" s="139"/>
      <c r="E57" s="140">
        <f>SUM(E5:E56)</f>
        <v>574</v>
      </c>
      <c r="F57" s="140">
        <f>SUM(F5:F56)</f>
        <v>1965</v>
      </c>
      <c r="G57" s="140">
        <f>SUM(G5:G56)</f>
        <v>131</v>
      </c>
    </row>
    <row r="58" spans="1:7" ht="46.5" customHeight="1" x14ac:dyDescent="0.25">
      <c r="A58" s="122"/>
      <c r="B58" s="122"/>
      <c r="C58" s="122"/>
      <c r="D58" s="122"/>
      <c r="E58" s="122"/>
      <c r="F58" s="122"/>
      <c r="G58" s="122"/>
    </row>
    <row r="59" spans="1:7" ht="56.25" x14ac:dyDescent="0.2">
      <c r="A59" s="151" t="s">
        <v>5</v>
      </c>
      <c r="B59" s="151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2.75" x14ac:dyDescent="0.2">
      <c r="A60" s="75">
        <v>1</v>
      </c>
      <c r="B60" s="84" t="s">
        <v>119</v>
      </c>
      <c r="C60" s="91" t="s">
        <v>120</v>
      </c>
      <c r="D60" s="124" t="s">
        <v>22</v>
      </c>
      <c r="E60" s="74">
        <v>1</v>
      </c>
      <c r="F60" s="76">
        <v>0</v>
      </c>
      <c r="G60" s="76">
        <v>0</v>
      </c>
    </row>
    <row r="61" spans="1:7" ht="12.75" x14ac:dyDescent="0.2">
      <c r="A61" s="75">
        <v>2</v>
      </c>
      <c r="B61" s="84" t="s">
        <v>246</v>
      </c>
      <c r="C61" s="91" t="s">
        <v>271</v>
      </c>
      <c r="D61" s="101" t="s">
        <v>22</v>
      </c>
      <c r="E61" s="73">
        <v>1</v>
      </c>
      <c r="F61" s="106">
        <v>0</v>
      </c>
      <c r="G61" s="106">
        <v>0</v>
      </c>
    </row>
    <row r="62" spans="1:7" ht="12.75" x14ac:dyDescent="0.2">
      <c r="A62" s="75">
        <v>3</v>
      </c>
      <c r="B62" s="84" t="s">
        <v>122</v>
      </c>
      <c r="C62" s="91" t="s">
        <v>272</v>
      </c>
      <c r="D62" s="124" t="s">
        <v>45</v>
      </c>
      <c r="E62" s="74">
        <v>1</v>
      </c>
      <c r="F62" s="106">
        <v>0</v>
      </c>
      <c r="G62" s="106">
        <v>0</v>
      </c>
    </row>
    <row r="63" spans="1:7" ht="12.75" x14ac:dyDescent="0.2">
      <c r="A63" s="75">
        <v>4</v>
      </c>
      <c r="B63" s="80" t="s">
        <v>124</v>
      </c>
      <c r="C63" s="91" t="s">
        <v>273</v>
      </c>
      <c r="D63" s="81" t="s">
        <v>126</v>
      </c>
      <c r="E63" s="75">
        <v>1</v>
      </c>
      <c r="F63" s="106">
        <v>0</v>
      </c>
      <c r="G63" s="106">
        <v>0</v>
      </c>
    </row>
    <row r="64" spans="1:7" ht="12.75" x14ac:dyDescent="0.2">
      <c r="A64" s="75">
        <v>5</v>
      </c>
      <c r="B64" s="80" t="s">
        <v>127</v>
      </c>
      <c r="C64" s="91" t="s">
        <v>274</v>
      </c>
      <c r="D64" s="81" t="s">
        <v>35</v>
      </c>
      <c r="E64" s="75">
        <v>1</v>
      </c>
      <c r="F64" s="106">
        <v>0</v>
      </c>
      <c r="G64" s="106">
        <v>0</v>
      </c>
    </row>
    <row r="65" spans="1:7" ht="12.75" x14ac:dyDescent="0.2">
      <c r="A65" s="75">
        <v>6</v>
      </c>
      <c r="B65" s="80" t="s">
        <v>129</v>
      </c>
      <c r="C65" s="91" t="s">
        <v>275</v>
      </c>
      <c r="D65" s="81" t="s">
        <v>22</v>
      </c>
      <c r="E65" s="75">
        <v>1</v>
      </c>
      <c r="F65" s="106">
        <v>0</v>
      </c>
      <c r="G65" s="106">
        <v>0</v>
      </c>
    </row>
    <row r="66" spans="1:7" ht="12.75" x14ac:dyDescent="0.2">
      <c r="A66" s="75">
        <v>7</v>
      </c>
      <c r="B66" s="80" t="s">
        <v>394</v>
      </c>
      <c r="C66" s="91" t="s">
        <v>276</v>
      </c>
      <c r="D66" s="81" t="s">
        <v>133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v>8</v>
      </c>
      <c r="B67" s="80" t="s">
        <v>2</v>
      </c>
      <c r="C67" s="91" t="s">
        <v>277</v>
      </c>
      <c r="D67" s="81" t="s">
        <v>135</v>
      </c>
      <c r="E67" s="75">
        <v>1</v>
      </c>
      <c r="F67" s="106">
        <v>0</v>
      </c>
      <c r="G67" s="106">
        <v>0</v>
      </c>
    </row>
    <row r="68" spans="1:7" ht="12.75" x14ac:dyDescent="0.2">
      <c r="A68" s="75">
        <v>9</v>
      </c>
      <c r="B68" s="80" t="s">
        <v>136</v>
      </c>
      <c r="C68" s="91" t="s">
        <v>278</v>
      </c>
      <c r="D68" s="81" t="s">
        <v>37</v>
      </c>
      <c r="E68" s="75">
        <v>2</v>
      </c>
      <c r="F68" s="106">
        <v>0</v>
      </c>
      <c r="G68" s="106">
        <v>0</v>
      </c>
    </row>
    <row r="69" spans="1:7" ht="12.75" x14ac:dyDescent="0.2">
      <c r="A69" s="75">
        <v>10</v>
      </c>
      <c r="B69" s="80" t="s">
        <v>252</v>
      </c>
      <c r="C69" s="91" t="s">
        <v>279</v>
      </c>
      <c r="D69" s="81" t="s">
        <v>139</v>
      </c>
      <c r="E69" s="75">
        <v>1</v>
      </c>
      <c r="F69" s="106">
        <v>0</v>
      </c>
      <c r="G69" s="106">
        <v>0</v>
      </c>
    </row>
    <row r="70" spans="1:7" ht="12.75" x14ac:dyDescent="0.2">
      <c r="A70" s="75">
        <v>11</v>
      </c>
      <c r="B70" s="80" t="s">
        <v>140</v>
      </c>
      <c r="C70" s="91" t="s">
        <v>280</v>
      </c>
      <c r="D70" s="81" t="s">
        <v>22</v>
      </c>
      <c r="E70" s="75">
        <v>1</v>
      </c>
      <c r="F70" s="106">
        <v>0</v>
      </c>
      <c r="G70" s="106">
        <v>0</v>
      </c>
    </row>
    <row r="71" spans="1:7" ht="12.75" x14ac:dyDescent="0.2">
      <c r="A71" s="75">
        <v>12</v>
      </c>
      <c r="B71" s="107" t="s">
        <v>142</v>
      </c>
      <c r="C71" s="91" t="s">
        <v>281</v>
      </c>
      <c r="D71" s="101" t="s">
        <v>22</v>
      </c>
      <c r="E71" s="73">
        <v>1</v>
      </c>
      <c r="F71" s="106">
        <v>0</v>
      </c>
      <c r="G71" s="106">
        <v>0</v>
      </c>
    </row>
    <row r="72" spans="1:7" ht="12.75" x14ac:dyDescent="0.2">
      <c r="A72" s="75">
        <v>13</v>
      </c>
      <c r="B72" s="107" t="s">
        <v>144</v>
      </c>
      <c r="C72" s="91" t="s">
        <v>282</v>
      </c>
      <c r="D72" s="101" t="s">
        <v>68</v>
      </c>
      <c r="E72" s="73">
        <v>1</v>
      </c>
      <c r="F72" s="106">
        <v>0</v>
      </c>
      <c r="G72" s="106">
        <v>0</v>
      </c>
    </row>
    <row r="73" spans="1:7" ht="12.75" x14ac:dyDescent="0.2">
      <c r="A73" s="75">
        <v>14</v>
      </c>
      <c r="B73" s="78" t="s">
        <v>147</v>
      </c>
      <c r="C73" s="91" t="s">
        <v>148</v>
      </c>
      <c r="D73" s="101" t="s">
        <v>139</v>
      </c>
      <c r="E73" s="72">
        <v>1</v>
      </c>
      <c r="F73" s="106">
        <v>0</v>
      </c>
      <c r="G73" s="106">
        <v>0</v>
      </c>
    </row>
    <row r="74" spans="1:7" ht="18" customHeight="1" x14ac:dyDescent="0.2">
      <c r="A74" s="75">
        <v>15</v>
      </c>
      <c r="B74" s="84" t="s">
        <v>149</v>
      </c>
      <c r="C74" s="91" t="s">
        <v>150</v>
      </c>
      <c r="D74" s="101" t="s">
        <v>22</v>
      </c>
      <c r="E74" s="77">
        <v>1</v>
      </c>
      <c r="F74" s="106">
        <v>0</v>
      </c>
      <c r="G74" s="106">
        <v>0</v>
      </c>
    </row>
    <row r="75" spans="1:7" ht="25.5" x14ac:dyDescent="0.2">
      <c r="A75" s="75">
        <v>16</v>
      </c>
      <c r="B75" s="78" t="s">
        <v>255</v>
      </c>
      <c r="C75" s="152" t="s">
        <v>151</v>
      </c>
      <c r="D75" s="132" t="s">
        <v>22</v>
      </c>
      <c r="E75" s="76">
        <v>1</v>
      </c>
      <c r="F75" s="149">
        <v>0</v>
      </c>
      <c r="G75" s="149">
        <v>0</v>
      </c>
    </row>
    <row r="76" spans="1:7" ht="12.75" x14ac:dyDescent="0.2">
      <c r="A76" s="75">
        <v>17</v>
      </c>
      <c r="B76" s="80" t="s">
        <v>154</v>
      </c>
      <c r="C76" s="91" t="s">
        <v>155</v>
      </c>
      <c r="D76" s="81" t="s">
        <v>62</v>
      </c>
      <c r="E76" s="75">
        <v>1</v>
      </c>
      <c r="F76" s="106">
        <v>0</v>
      </c>
      <c r="G76" s="106">
        <v>0</v>
      </c>
    </row>
    <row r="77" spans="1:7" ht="12.75" x14ac:dyDescent="0.2">
      <c r="A77" s="75">
        <v>18</v>
      </c>
      <c r="B77" s="80" t="s">
        <v>156</v>
      </c>
      <c r="C77" s="91" t="s">
        <v>157</v>
      </c>
      <c r="D77" s="81" t="s">
        <v>22</v>
      </c>
      <c r="E77" s="75">
        <v>1</v>
      </c>
      <c r="F77" s="106">
        <v>0</v>
      </c>
      <c r="G77" s="106">
        <v>0</v>
      </c>
    </row>
    <row r="78" spans="1:7" ht="12.75" x14ac:dyDescent="0.2">
      <c r="A78" s="75">
        <v>19</v>
      </c>
      <c r="B78" s="80" t="s">
        <v>158</v>
      </c>
      <c r="C78" s="91" t="s">
        <v>159</v>
      </c>
      <c r="D78" s="81" t="s">
        <v>139</v>
      </c>
      <c r="E78" s="75">
        <v>1</v>
      </c>
      <c r="F78" s="75">
        <v>0</v>
      </c>
      <c r="G78" s="75">
        <v>0</v>
      </c>
    </row>
    <row r="79" spans="1:7" ht="12.75" x14ac:dyDescent="0.2">
      <c r="A79" s="75">
        <v>20</v>
      </c>
      <c r="B79" s="80" t="s">
        <v>160</v>
      </c>
      <c r="C79" s="91" t="s">
        <v>161</v>
      </c>
      <c r="D79" s="81" t="s">
        <v>133</v>
      </c>
      <c r="E79" s="75">
        <v>1</v>
      </c>
      <c r="F79" s="106">
        <v>0</v>
      </c>
      <c r="G79" s="106">
        <v>0</v>
      </c>
    </row>
    <row r="80" spans="1:7" ht="12.75" x14ac:dyDescent="0.2">
      <c r="A80" s="75">
        <v>21</v>
      </c>
      <c r="B80" s="81" t="s">
        <v>162</v>
      </c>
      <c r="C80" s="91" t="s">
        <v>163</v>
      </c>
      <c r="D80" s="81" t="s">
        <v>164</v>
      </c>
      <c r="E80" s="75">
        <v>1</v>
      </c>
      <c r="F80" s="106">
        <v>0</v>
      </c>
      <c r="G80" s="106">
        <v>0</v>
      </c>
    </row>
    <row r="81" spans="1:7" ht="12.75" x14ac:dyDescent="0.2">
      <c r="A81" s="75">
        <v>22</v>
      </c>
      <c r="B81" s="81" t="s">
        <v>383</v>
      </c>
      <c r="C81" s="91" t="s">
        <v>242</v>
      </c>
      <c r="D81" s="81" t="s">
        <v>164</v>
      </c>
      <c r="E81" s="75">
        <v>1</v>
      </c>
      <c r="F81" s="106">
        <v>0</v>
      </c>
      <c r="G81" s="106">
        <v>0</v>
      </c>
    </row>
    <row r="82" spans="1:7" ht="12.75" x14ac:dyDescent="0.2">
      <c r="A82" s="75">
        <v>23</v>
      </c>
      <c r="B82" s="132" t="s">
        <v>261</v>
      </c>
      <c r="C82" s="91" t="s">
        <v>166</v>
      </c>
      <c r="D82" s="81" t="s">
        <v>164</v>
      </c>
      <c r="E82" s="73">
        <v>1</v>
      </c>
      <c r="F82" s="106">
        <v>0</v>
      </c>
      <c r="G82" s="106">
        <v>0</v>
      </c>
    </row>
    <row r="83" spans="1:7" ht="25.5" x14ac:dyDescent="0.2">
      <c r="A83" s="75">
        <v>24</v>
      </c>
      <c r="B83" s="121" t="s">
        <v>167</v>
      </c>
      <c r="C83" s="152" t="s">
        <v>168</v>
      </c>
      <c r="D83" s="132" t="s">
        <v>139</v>
      </c>
      <c r="E83" s="159">
        <v>1</v>
      </c>
      <c r="F83" s="149">
        <v>0</v>
      </c>
      <c r="G83" s="149">
        <v>0</v>
      </c>
    </row>
    <row r="84" spans="1:7" ht="12.75" x14ac:dyDescent="0.2">
      <c r="A84" s="75">
        <v>25</v>
      </c>
      <c r="B84" s="81" t="s">
        <v>169</v>
      </c>
      <c r="C84" s="91" t="s">
        <v>367</v>
      </c>
      <c r="D84" s="81" t="s">
        <v>171</v>
      </c>
      <c r="E84" s="73">
        <v>1</v>
      </c>
      <c r="F84" s="106">
        <v>0</v>
      </c>
      <c r="G84" s="106">
        <v>0</v>
      </c>
    </row>
    <row r="85" spans="1:7" ht="12.75" x14ac:dyDescent="0.2">
      <c r="A85" s="75">
        <v>26</v>
      </c>
      <c r="B85" s="81" t="s">
        <v>235</v>
      </c>
      <c r="C85" s="91" t="s">
        <v>368</v>
      </c>
      <c r="D85" s="81" t="s">
        <v>171</v>
      </c>
      <c r="E85" s="142">
        <v>1</v>
      </c>
      <c r="F85" s="106">
        <v>0</v>
      </c>
      <c r="G85" s="106">
        <v>0</v>
      </c>
    </row>
    <row r="86" spans="1:7" ht="12.75" x14ac:dyDescent="0.2">
      <c r="A86" s="75">
        <v>27</v>
      </c>
      <c r="B86" s="81" t="s">
        <v>412</v>
      </c>
      <c r="C86" s="91" t="s">
        <v>420</v>
      </c>
      <c r="D86" s="81" t="s">
        <v>22</v>
      </c>
      <c r="E86" s="142">
        <v>1</v>
      </c>
      <c r="F86" s="106">
        <v>0</v>
      </c>
      <c r="G86" s="106">
        <v>0</v>
      </c>
    </row>
    <row r="87" spans="1:7" ht="12.75" x14ac:dyDescent="0.2">
      <c r="A87" s="75">
        <v>28</v>
      </c>
      <c r="B87" s="81" t="s">
        <v>427</v>
      </c>
      <c r="C87" s="91" t="s">
        <v>428</v>
      </c>
      <c r="D87" s="81" t="s">
        <v>133</v>
      </c>
      <c r="E87" s="142">
        <v>1</v>
      </c>
      <c r="F87" s="106">
        <v>0</v>
      </c>
      <c r="G87" s="106">
        <v>0</v>
      </c>
    </row>
    <row r="88" spans="1:7" ht="15" x14ac:dyDescent="0.25">
      <c r="A88" s="156">
        <v>28</v>
      </c>
      <c r="B88" s="151" t="s">
        <v>172</v>
      </c>
      <c r="C88" s="138"/>
      <c r="D88" s="138"/>
      <c r="E88" s="135">
        <f>SUM(E60:E87)</f>
        <v>29</v>
      </c>
      <c r="F88" s="135">
        <v>0</v>
      </c>
      <c r="G88" s="135">
        <v>0</v>
      </c>
    </row>
    <row r="89" spans="1:7" ht="47.25" customHeight="1" x14ac:dyDescent="0.2">
      <c r="A89" s="18"/>
      <c r="B89" s="46"/>
      <c r="C89" s="82"/>
      <c r="D89" s="75"/>
      <c r="E89" s="46"/>
      <c r="F89" s="46"/>
      <c r="G89" s="46"/>
    </row>
    <row r="90" spans="1:7" ht="56.25" x14ac:dyDescent="0.2">
      <c r="A90" s="151" t="s">
        <v>5</v>
      </c>
      <c r="B90" s="151" t="s">
        <v>173</v>
      </c>
      <c r="C90" s="5" t="s">
        <v>7</v>
      </c>
      <c r="D90" s="5" t="s">
        <v>8</v>
      </c>
      <c r="E90" s="5" t="s">
        <v>0</v>
      </c>
      <c r="F90" s="5" t="s">
        <v>411</v>
      </c>
      <c r="G90" s="5" t="s">
        <v>10</v>
      </c>
    </row>
    <row r="91" spans="1:7" ht="12.75" x14ac:dyDescent="0.2">
      <c r="A91" s="75">
        <v>1</v>
      </c>
      <c r="B91" s="78" t="s">
        <v>386</v>
      </c>
      <c r="C91" s="126" t="s">
        <v>362</v>
      </c>
      <c r="D91" s="100" t="s">
        <v>62</v>
      </c>
      <c r="E91" s="75">
        <v>1</v>
      </c>
      <c r="F91" s="106">
        <v>0</v>
      </c>
      <c r="G91" s="106">
        <v>0</v>
      </c>
    </row>
    <row r="92" spans="1:7" ht="12.75" x14ac:dyDescent="0.2">
      <c r="A92" s="75">
        <v>2</v>
      </c>
      <c r="B92" s="80" t="s">
        <v>175</v>
      </c>
      <c r="C92" s="126" t="s">
        <v>176</v>
      </c>
      <c r="D92" s="81" t="s">
        <v>43</v>
      </c>
      <c r="E92" s="75">
        <v>1</v>
      </c>
      <c r="F92" s="106">
        <v>0</v>
      </c>
      <c r="G92" s="106">
        <v>0</v>
      </c>
    </row>
    <row r="93" spans="1:7" ht="12.75" x14ac:dyDescent="0.2">
      <c r="A93" s="75">
        <v>3</v>
      </c>
      <c r="B93" s="80" t="s">
        <v>387</v>
      </c>
      <c r="C93" s="126" t="s">
        <v>177</v>
      </c>
      <c r="D93" s="100" t="s">
        <v>126</v>
      </c>
      <c r="E93" s="75">
        <v>1</v>
      </c>
      <c r="F93" s="106">
        <v>0</v>
      </c>
      <c r="G93" s="106">
        <v>0</v>
      </c>
    </row>
    <row r="94" spans="1:7" ht="12.75" x14ac:dyDescent="0.2">
      <c r="A94" s="75">
        <v>4</v>
      </c>
      <c r="B94" s="80" t="s">
        <v>178</v>
      </c>
      <c r="C94" s="126" t="s">
        <v>179</v>
      </c>
      <c r="D94" s="81" t="s">
        <v>14</v>
      </c>
      <c r="E94" s="75">
        <v>1</v>
      </c>
      <c r="F94" s="106">
        <v>0</v>
      </c>
      <c r="G94" s="106">
        <v>0</v>
      </c>
    </row>
    <row r="95" spans="1:7" ht="12.75" x14ac:dyDescent="0.2">
      <c r="A95" s="75">
        <v>5</v>
      </c>
      <c r="B95" s="80" t="s">
        <v>388</v>
      </c>
      <c r="C95" s="126" t="s">
        <v>375</v>
      </c>
      <c r="D95" s="109" t="s">
        <v>181</v>
      </c>
      <c r="E95" s="75">
        <v>1</v>
      </c>
      <c r="F95" s="106">
        <v>0</v>
      </c>
      <c r="G95" s="106">
        <v>0</v>
      </c>
    </row>
    <row r="96" spans="1:7" ht="12.75" x14ac:dyDescent="0.2">
      <c r="A96" s="75">
        <v>6</v>
      </c>
      <c r="B96" s="80" t="s">
        <v>182</v>
      </c>
      <c r="C96" s="126" t="s">
        <v>376</v>
      </c>
      <c r="D96" s="103" t="s">
        <v>181</v>
      </c>
      <c r="E96" s="75">
        <v>1</v>
      </c>
      <c r="F96" s="106">
        <v>0</v>
      </c>
      <c r="G96" s="106">
        <v>0</v>
      </c>
    </row>
    <row r="97" spans="1:7" ht="12.75" x14ac:dyDescent="0.2">
      <c r="A97" s="75">
        <v>7</v>
      </c>
      <c r="B97" s="80" t="s">
        <v>184</v>
      </c>
      <c r="C97" s="126" t="s">
        <v>185</v>
      </c>
      <c r="D97" s="81" t="s">
        <v>181</v>
      </c>
      <c r="E97" s="75">
        <v>1</v>
      </c>
      <c r="F97" s="106">
        <v>0</v>
      </c>
      <c r="G97" s="106">
        <v>0</v>
      </c>
    </row>
    <row r="98" spans="1:7" ht="12.75" x14ac:dyDescent="0.2">
      <c r="A98" s="75">
        <v>8</v>
      </c>
      <c r="B98" s="80" t="s">
        <v>186</v>
      </c>
      <c r="C98" s="126" t="s">
        <v>377</v>
      </c>
      <c r="D98" s="81" t="s">
        <v>188</v>
      </c>
      <c r="E98" s="75">
        <v>1</v>
      </c>
      <c r="F98" s="106">
        <v>0</v>
      </c>
      <c r="G98" s="106">
        <v>0</v>
      </c>
    </row>
    <row r="99" spans="1:7" ht="12.75" x14ac:dyDescent="0.2">
      <c r="A99" s="75">
        <v>9</v>
      </c>
      <c r="B99" s="80" t="s">
        <v>189</v>
      </c>
      <c r="C99" s="126" t="s">
        <v>378</v>
      </c>
      <c r="D99" s="81" t="s">
        <v>181</v>
      </c>
      <c r="E99" s="75">
        <v>1</v>
      </c>
      <c r="F99" s="106">
        <v>0</v>
      </c>
      <c r="G99" s="106">
        <v>0</v>
      </c>
    </row>
    <row r="100" spans="1:7" ht="12.75" x14ac:dyDescent="0.2">
      <c r="A100" s="75">
        <v>10</v>
      </c>
      <c r="B100" s="83" t="s">
        <v>190</v>
      </c>
      <c r="C100" s="126" t="s">
        <v>361</v>
      </c>
      <c r="D100" s="101" t="s">
        <v>20</v>
      </c>
      <c r="E100" s="73">
        <v>1</v>
      </c>
      <c r="F100" s="106">
        <v>0</v>
      </c>
      <c r="G100" s="106">
        <v>0</v>
      </c>
    </row>
    <row r="101" spans="1:7" ht="12.75" x14ac:dyDescent="0.2">
      <c r="A101" s="75">
        <v>11</v>
      </c>
      <c r="B101" s="83" t="s">
        <v>194</v>
      </c>
      <c r="C101" s="126" t="s">
        <v>365</v>
      </c>
      <c r="D101" s="101" t="s">
        <v>20</v>
      </c>
      <c r="E101" s="75">
        <v>1</v>
      </c>
      <c r="F101" s="106">
        <v>0</v>
      </c>
      <c r="G101" s="106">
        <v>0</v>
      </c>
    </row>
    <row r="102" spans="1:7" ht="12.75" x14ac:dyDescent="0.2">
      <c r="A102" s="75">
        <v>12</v>
      </c>
      <c r="B102" s="83" t="s">
        <v>397</v>
      </c>
      <c r="C102" s="91" t="s">
        <v>400</v>
      </c>
      <c r="D102" s="101" t="s">
        <v>45</v>
      </c>
      <c r="E102" s="75">
        <v>1</v>
      </c>
      <c r="F102" s="106">
        <v>0</v>
      </c>
      <c r="G102" s="106">
        <v>0</v>
      </c>
    </row>
    <row r="103" spans="1:7" ht="12.75" x14ac:dyDescent="0.2">
      <c r="A103" s="75">
        <v>13</v>
      </c>
      <c r="B103" s="81" t="s">
        <v>196</v>
      </c>
      <c r="C103" s="126" t="s">
        <v>197</v>
      </c>
      <c r="D103" s="81" t="s">
        <v>181</v>
      </c>
      <c r="E103" s="75">
        <v>1</v>
      </c>
      <c r="F103" s="106">
        <v>0</v>
      </c>
      <c r="G103" s="106">
        <v>0</v>
      </c>
    </row>
    <row r="104" spans="1:7" ht="12.75" x14ac:dyDescent="0.2">
      <c r="A104" s="75">
        <v>14</v>
      </c>
      <c r="B104" s="81" t="s">
        <v>379</v>
      </c>
      <c r="C104" s="126" t="s">
        <v>380</v>
      </c>
      <c r="D104" s="81" t="s">
        <v>381</v>
      </c>
      <c r="E104" s="75">
        <v>1</v>
      </c>
      <c r="F104" s="106">
        <v>0</v>
      </c>
      <c r="G104" s="106">
        <v>0</v>
      </c>
    </row>
    <row r="105" spans="1:7" ht="12.75" x14ac:dyDescent="0.2">
      <c r="A105" s="75">
        <v>15</v>
      </c>
      <c r="B105" s="81" t="s">
        <v>398</v>
      </c>
      <c r="C105" s="126" t="s">
        <v>399</v>
      </c>
      <c r="D105" s="137" t="s">
        <v>402</v>
      </c>
      <c r="E105" s="75">
        <v>1</v>
      </c>
      <c r="F105" s="106">
        <v>0</v>
      </c>
      <c r="G105" s="106">
        <v>0</v>
      </c>
    </row>
    <row r="106" spans="1:7" ht="12.75" x14ac:dyDescent="0.2">
      <c r="A106" s="75">
        <v>16</v>
      </c>
      <c r="B106" s="81" t="s">
        <v>414</v>
      </c>
      <c r="C106" s="126" t="s">
        <v>419</v>
      </c>
      <c r="D106" s="137" t="s">
        <v>181</v>
      </c>
      <c r="E106" s="75">
        <v>1</v>
      </c>
      <c r="F106" s="106">
        <v>0</v>
      </c>
      <c r="G106" s="106">
        <v>0</v>
      </c>
    </row>
    <row r="107" spans="1:7" s="122" customFormat="1" ht="15" x14ac:dyDescent="0.25">
      <c r="A107" s="156">
        <v>16</v>
      </c>
      <c r="B107" s="151" t="s">
        <v>413</v>
      </c>
      <c r="C107" s="156"/>
      <c r="D107" s="151"/>
      <c r="E107" s="153">
        <v>16</v>
      </c>
      <c r="F107" s="153">
        <f>SUM(F91:F105)</f>
        <v>0</v>
      </c>
      <c r="G107" s="153">
        <f>SUM(G91:G105)</f>
        <v>0</v>
      </c>
    </row>
    <row r="108" spans="1:7" ht="15" x14ac:dyDescent="0.25">
      <c r="A108" s="122"/>
      <c r="B108" s="122"/>
      <c r="C108" s="122"/>
      <c r="D108" s="122"/>
      <c r="E108" s="122"/>
      <c r="F108" s="122"/>
      <c r="G108" s="122"/>
    </row>
    <row r="109" spans="1:7" ht="12.75" x14ac:dyDescent="0.2">
      <c r="A109" s="158">
        <f>A57+A88+A107</f>
        <v>93</v>
      </c>
      <c r="B109" s="51" t="s">
        <v>198</v>
      </c>
      <c r="C109" s="104"/>
      <c r="D109" s="108"/>
      <c r="E109" s="32">
        <f>E57+E88+E107</f>
        <v>619</v>
      </c>
      <c r="F109" s="32">
        <f>F57+F88+F107</f>
        <v>1965</v>
      </c>
      <c r="G109" s="32">
        <f>G57+G88+G107</f>
        <v>131</v>
      </c>
    </row>
    <row r="110" spans="1:7" ht="12.75" x14ac:dyDescent="0.2">
      <c r="A110" s="18"/>
      <c r="B110" s="53"/>
      <c r="C110" s="82"/>
      <c r="D110" s="75"/>
      <c r="E110" s="54"/>
      <c r="F110" s="54"/>
      <c r="G110" s="54"/>
    </row>
    <row r="111" spans="1:7" ht="33.75" x14ac:dyDescent="0.2">
      <c r="A111" s="151" t="s">
        <v>5</v>
      </c>
      <c r="B111" s="157" t="s">
        <v>401</v>
      </c>
      <c r="C111" s="150" t="s">
        <v>7</v>
      </c>
      <c r="D111" s="5" t="s">
        <v>8</v>
      </c>
      <c r="E111" s="5" t="s">
        <v>200</v>
      </c>
      <c r="F111" s="38"/>
      <c r="G111" s="38"/>
    </row>
    <row r="112" spans="1:7" x14ac:dyDescent="0.2">
      <c r="A112" s="56">
        <v>1</v>
      </c>
      <c r="B112" s="2" t="s">
        <v>1</v>
      </c>
      <c r="C112" s="117" t="s">
        <v>54</v>
      </c>
      <c r="D112" s="38" t="s">
        <v>146</v>
      </c>
      <c r="E112" s="70" t="s">
        <v>203</v>
      </c>
      <c r="F112" s="38"/>
      <c r="G112" s="38"/>
    </row>
    <row r="113" spans="1:7" ht="15" customHeight="1" x14ac:dyDescent="0.2">
      <c r="A113" s="56"/>
      <c r="C113" s="117"/>
      <c r="D113" s="38"/>
      <c r="E113" s="70"/>
      <c r="F113" s="38"/>
      <c r="G113" s="38"/>
    </row>
    <row r="114" spans="1:7" x14ac:dyDescent="0.2">
      <c r="A114" s="195" t="s">
        <v>204</v>
      </c>
      <c r="B114" s="195"/>
      <c r="C114" s="195"/>
      <c r="D114" s="195"/>
      <c r="E114" s="195"/>
      <c r="F114" s="195"/>
      <c r="G114" s="195"/>
    </row>
    <row r="115" spans="1:7" ht="15" x14ac:dyDescent="0.25">
      <c r="A115" s="56"/>
      <c r="B115" s="58" t="s">
        <v>205</v>
      </c>
      <c r="C115" s="122"/>
      <c r="D115" s="38"/>
      <c r="E115" s="38"/>
      <c r="F115" s="38"/>
      <c r="G115" s="38"/>
    </row>
    <row r="116" spans="1:7" ht="15" x14ac:dyDescent="0.25">
      <c r="A116" s="57"/>
      <c r="B116" s="2" t="s">
        <v>206</v>
      </c>
      <c r="C116" s="122"/>
      <c r="D116" s="38"/>
      <c r="E116" s="38"/>
      <c r="F116" s="38"/>
      <c r="G116" s="38"/>
    </row>
    <row r="117" spans="1:7" ht="15" x14ac:dyDescent="0.25">
      <c r="A117" s="59" t="s">
        <v>207</v>
      </c>
      <c r="B117" s="7" t="s">
        <v>429</v>
      </c>
      <c r="C117" s="61"/>
      <c r="D117" s="62"/>
      <c r="E117" s="122"/>
      <c r="F117" s="122"/>
      <c r="G117" s="122"/>
    </row>
    <row r="118" spans="1:7" ht="15" x14ac:dyDescent="0.25">
      <c r="A118" s="59" t="s">
        <v>208</v>
      </c>
      <c r="B118" s="2" t="s">
        <v>212</v>
      </c>
      <c r="C118" s="63"/>
      <c r="D118" s="62"/>
      <c r="E118" s="122"/>
      <c r="F118" s="122"/>
      <c r="G118" s="122"/>
    </row>
    <row r="119" spans="1:7" ht="15" x14ac:dyDescent="0.25">
      <c r="A119" s="59" t="s">
        <v>209</v>
      </c>
      <c r="B119" s="2" t="s">
        <v>214</v>
      </c>
      <c r="C119" s="64"/>
      <c r="D119" s="62"/>
      <c r="E119" s="122"/>
      <c r="F119" s="122"/>
      <c r="G119" s="122"/>
    </row>
    <row r="120" spans="1:7" ht="15" x14ac:dyDescent="0.25">
      <c r="A120" s="59" t="s">
        <v>210</v>
      </c>
      <c r="B120" s="2" t="s">
        <v>216</v>
      </c>
      <c r="C120" s="64"/>
      <c r="D120" s="62"/>
      <c r="E120" s="122"/>
      <c r="F120" s="122"/>
      <c r="G120" s="122"/>
    </row>
    <row r="121" spans="1:7" ht="15" x14ac:dyDescent="0.25">
      <c r="A121" s="59" t="s">
        <v>211</v>
      </c>
      <c r="B121" s="65" t="s">
        <v>218</v>
      </c>
      <c r="C121" s="66"/>
      <c r="D121" s="62"/>
      <c r="E121" s="122"/>
      <c r="F121" s="122"/>
      <c r="G121" s="122"/>
    </row>
    <row r="122" spans="1:7" ht="15" x14ac:dyDescent="0.25">
      <c r="A122" s="59" t="s">
        <v>213</v>
      </c>
      <c r="B122" s="65" t="s">
        <v>220</v>
      </c>
      <c r="C122" s="64"/>
      <c r="D122" s="62"/>
      <c r="E122" s="122"/>
      <c r="F122" s="122"/>
      <c r="G122" s="122"/>
    </row>
    <row r="123" spans="1:7" ht="15" x14ac:dyDescent="0.25">
      <c r="A123" s="59" t="s">
        <v>215</v>
      </c>
      <c r="B123" s="7" t="s">
        <v>241</v>
      </c>
      <c r="C123" s="2"/>
      <c r="D123" s="122"/>
      <c r="E123" s="38"/>
      <c r="F123" s="38"/>
      <c r="G123" s="122"/>
    </row>
    <row r="124" spans="1:7" ht="15" x14ac:dyDescent="0.25">
      <c r="A124" s="59" t="s">
        <v>217</v>
      </c>
      <c r="B124" s="7" t="s">
        <v>223</v>
      </c>
      <c r="C124" s="2"/>
      <c r="D124" s="122"/>
      <c r="E124" s="38"/>
      <c r="F124" s="67"/>
      <c r="G124" s="122"/>
    </row>
    <row r="125" spans="1:7" ht="15" x14ac:dyDescent="0.25">
      <c r="A125" s="59" t="s">
        <v>219</v>
      </c>
      <c r="B125" s="68" t="s">
        <v>331</v>
      </c>
      <c r="C125" s="122"/>
      <c r="D125" s="122"/>
      <c r="E125" s="122"/>
      <c r="F125" s="38"/>
      <c r="G125" s="38"/>
    </row>
    <row r="126" spans="1:7" ht="15" x14ac:dyDescent="0.25">
      <c r="A126" s="59" t="s">
        <v>221</v>
      </c>
      <c r="B126" s="2" t="s">
        <v>227</v>
      </c>
      <c r="C126" s="122"/>
      <c r="D126" s="122"/>
      <c r="E126" s="122"/>
      <c r="F126" s="38"/>
      <c r="G126" s="38"/>
    </row>
    <row r="127" spans="1:7" ht="15" x14ac:dyDescent="0.25">
      <c r="A127" s="59" t="s">
        <v>222</v>
      </c>
      <c r="B127" s="7" t="s">
        <v>229</v>
      </c>
      <c r="C127" s="57"/>
      <c r="D127" s="57"/>
      <c r="E127" s="38"/>
      <c r="F127" s="38"/>
      <c r="G127" s="122"/>
    </row>
    <row r="128" spans="1:7" ht="15" x14ac:dyDescent="0.25">
      <c r="A128" s="59" t="s">
        <v>224</v>
      </c>
      <c r="B128" s="7" t="s">
        <v>231</v>
      </c>
      <c r="C128" s="69"/>
      <c r="D128" s="57"/>
      <c r="E128" s="35"/>
      <c r="F128" s="38"/>
      <c r="G128" s="38"/>
    </row>
    <row r="129" spans="1:7" x14ac:dyDescent="0.2">
      <c r="A129" s="59" t="s">
        <v>226</v>
      </c>
      <c r="B129" s="7" t="s">
        <v>240</v>
      </c>
      <c r="C129" s="63"/>
      <c r="D129" s="57"/>
      <c r="E129" s="57"/>
      <c r="F129" s="38"/>
      <c r="G129" s="38"/>
    </row>
    <row r="130" spans="1:7" ht="15" x14ac:dyDescent="0.25">
      <c r="A130" s="59" t="s">
        <v>228</v>
      </c>
      <c r="B130" s="7" t="s">
        <v>234</v>
      </c>
      <c r="C130" s="38"/>
      <c r="D130" s="38"/>
      <c r="E130" s="38"/>
      <c r="F130" s="38"/>
      <c r="G130" s="122"/>
    </row>
    <row r="131" spans="1:7" ht="15" x14ac:dyDescent="0.25">
      <c r="A131" s="123" t="s">
        <v>230</v>
      </c>
      <c r="B131" s="2" t="s">
        <v>247</v>
      </c>
      <c r="C131" s="122"/>
      <c r="D131" s="122"/>
      <c r="E131" s="122"/>
      <c r="F131" s="122"/>
      <c r="G131" s="122"/>
    </row>
    <row r="132" spans="1:7" ht="15" x14ac:dyDescent="0.25">
      <c r="A132" s="123" t="s">
        <v>232</v>
      </c>
      <c r="B132" s="2" t="s">
        <v>248</v>
      </c>
      <c r="C132" s="2"/>
      <c r="D132" s="122"/>
      <c r="E132" s="122"/>
      <c r="F132" s="122"/>
      <c r="G132" s="122"/>
    </row>
    <row r="133" spans="1:7" ht="15" x14ac:dyDescent="0.25">
      <c r="A133" s="59" t="s">
        <v>233</v>
      </c>
      <c r="B133" s="2" t="s">
        <v>236</v>
      </c>
      <c r="C133" s="122"/>
      <c r="D133" s="122"/>
      <c r="E133" s="122"/>
      <c r="F133" s="122"/>
      <c r="G133" s="122"/>
    </row>
    <row r="134" spans="1:7" ht="15" x14ac:dyDescent="0.25">
      <c r="A134" s="59" t="s">
        <v>343</v>
      </c>
      <c r="B134" s="2" t="s">
        <v>345</v>
      </c>
      <c r="C134" s="122"/>
      <c r="D134" s="122"/>
      <c r="E134" s="122"/>
      <c r="F134" s="122"/>
      <c r="G134" s="122"/>
    </row>
    <row r="135" spans="1:7" x14ac:dyDescent="0.2">
      <c r="A135" s="59" t="s">
        <v>321</v>
      </c>
      <c r="B135" s="2" t="s">
        <v>405</v>
      </c>
    </row>
    <row r="136" spans="1:7" x14ac:dyDescent="0.2">
      <c r="A136" s="59" t="s">
        <v>323</v>
      </c>
      <c r="B136" s="2" t="s">
        <v>423</v>
      </c>
    </row>
  </sheetData>
  <mergeCells count="7">
    <mergeCell ref="A114:G114"/>
    <mergeCell ref="B1:G1"/>
    <mergeCell ref="B2:G2"/>
    <mergeCell ref="B4:G4"/>
    <mergeCell ref="B7:G7"/>
    <mergeCell ref="B8:G8"/>
    <mergeCell ref="B38:G38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135"/>
  <sheetViews>
    <sheetView topLeftCell="A85" workbookViewId="0">
      <selection activeCell="B92" sqref="B92"/>
    </sheetView>
  </sheetViews>
  <sheetFormatPr baseColWidth="10" defaultColWidth="11.42578125" defaultRowHeight="11.25" x14ac:dyDescent="0.2"/>
  <cols>
    <col min="1" max="1" width="5" style="2" customWidth="1"/>
    <col min="2" max="2" width="34.5703125" style="2" customWidth="1"/>
    <col min="3" max="3" width="12" style="34" customWidth="1"/>
    <col min="4" max="4" width="11.85546875" style="2" customWidth="1"/>
    <col min="5" max="5" width="9.7109375" style="2" customWidth="1"/>
    <col min="6" max="6" width="7.140625" style="2" customWidth="1"/>
    <col min="7" max="7" width="8.140625" style="2" customWidth="1"/>
    <col min="8" max="16384" width="11.42578125" style="2"/>
  </cols>
  <sheetData>
    <row r="1" spans="1:7" ht="12" x14ac:dyDescent="0.2">
      <c r="A1" s="1"/>
      <c r="B1" s="194" t="s">
        <v>4</v>
      </c>
      <c r="C1" s="194"/>
      <c r="D1" s="194"/>
      <c r="E1" s="194"/>
      <c r="F1" s="194"/>
      <c r="G1" s="194"/>
    </row>
    <row r="2" spans="1:7" ht="12" x14ac:dyDescent="0.2">
      <c r="A2" s="3"/>
      <c r="B2" s="193" t="s">
        <v>439</v>
      </c>
      <c r="C2" s="193"/>
      <c r="D2" s="193"/>
      <c r="E2" s="193"/>
      <c r="F2" s="193"/>
      <c r="G2" s="193"/>
    </row>
    <row r="3" spans="1:7" ht="47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96" t="s">
        <v>11</v>
      </c>
      <c r="C4" s="196"/>
      <c r="D4" s="196"/>
      <c r="E4" s="196"/>
      <c r="F4" s="196"/>
      <c r="G4" s="196"/>
    </row>
    <row r="5" spans="1:7" ht="12.75" x14ac:dyDescent="0.2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162</v>
      </c>
      <c r="G5" s="143">
        <v>2</v>
      </c>
    </row>
    <row r="6" spans="1:7" ht="12.75" x14ac:dyDescent="0.2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179</v>
      </c>
      <c r="G6" s="75">
        <v>1</v>
      </c>
    </row>
    <row r="7" spans="1:7" ht="12.75" x14ac:dyDescent="0.2">
      <c r="A7" s="75"/>
      <c r="B7" s="197" t="s">
        <v>17</v>
      </c>
      <c r="C7" s="197"/>
      <c r="D7" s="197"/>
      <c r="E7" s="197"/>
      <c r="F7" s="197"/>
      <c r="G7" s="197"/>
    </row>
    <row r="8" spans="1:7" ht="12.75" x14ac:dyDescent="0.2">
      <c r="A8" s="75"/>
      <c r="B8" s="198" t="s">
        <v>18</v>
      </c>
      <c r="C8" s="198"/>
      <c r="D8" s="198"/>
      <c r="E8" s="198"/>
      <c r="F8" s="198"/>
      <c r="G8" s="198"/>
    </row>
    <row r="9" spans="1:7" ht="12.75" x14ac:dyDescent="0.2">
      <c r="A9" s="75">
        <v>1</v>
      </c>
      <c r="B9" s="78" t="s">
        <v>422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</row>
    <row r="10" spans="1:7" ht="12.75" x14ac:dyDescent="0.2">
      <c r="A10" s="75">
        <f>A9+1</f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5.5" x14ac:dyDescent="0.2">
      <c r="A11" s="75">
        <f t="shared" ref="A11:A37" si="0">A10+1</f>
        <v>3</v>
      </c>
      <c r="B11" s="89" t="s">
        <v>24</v>
      </c>
      <c r="C11" s="113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2.75" x14ac:dyDescent="0.2">
      <c r="A12" s="75">
        <f t="shared" si="0"/>
        <v>4</v>
      </c>
      <c r="B12" s="78" t="s">
        <v>27</v>
      </c>
      <c r="C12" s="113" t="s">
        <v>28</v>
      </c>
      <c r="D12" s="101" t="s">
        <v>29</v>
      </c>
      <c r="E12" s="73">
        <v>18</v>
      </c>
      <c r="F12" s="75">
        <v>23</v>
      </c>
      <c r="G12" s="75">
        <v>0</v>
      </c>
    </row>
    <row r="13" spans="1:7" ht="18" customHeight="1" x14ac:dyDescent="0.2">
      <c r="A13" s="75">
        <f t="shared" si="0"/>
        <v>5</v>
      </c>
      <c r="B13" s="84" t="s">
        <v>244</v>
      </c>
      <c r="C13" s="113" t="s">
        <v>30</v>
      </c>
      <c r="D13" s="101" t="s">
        <v>31</v>
      </c>
      <c r="E13" s="73">
        <v>1</v>
      </c>
      <c r="F13" s="75">
        <v>0</v>
      </c>
      <c r="G13" s="75">
        <v>0</v>
      </c>
    </row>
    <row r="14" spans="1:7" ht="23.25" customHeight="1" x14ac:dyDescent="0.2">
      <c r="A14" s="75">
        <f t="shared" si="0"/>
        <v>6</v>
      </c>
      <c r="B14" s="84" t="s">
        <v>270</v>
      </c>
      <c r="C14" s="113" t="s">
        <v>286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2.75" x14ac:dyDescent="0.2">
      <c r="A15" s="75">
        <f t="shared" si="0"/>
        <v>7</v>
      </c>
      <c r="B15" s="80" t="s">
        <v>256</v>
      </c>
      <c r="C15" s="113" t="s">
        <v>34</v>
      </c>
      <c r="D15" s="81" t="s">
        <v>35</v>
      </c>
      <c r="E15" s="75">
        <v>4</v>
      </c>
      <c r="F15" s="75">
        <v>4</v>
      </c>
      <c r="G15" s="75">
        <v>1</v>
      </c>
    </row>
    <row r="16" spans="1:7" ht="12.75" x14ac:dyDescent="0.2">
      <c r="A16" s="75">
        <f t="shared" si="0"/>
        <v>8</v>
      </c>
      <c r="B16" s="81" t="s">
        <v>265</v>
      </c>
      <c r="C16" s="113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2.75" x14ac:dyDescent="0.2">
      <c r="A17" s="75">
        <f t="shared" si="0"/>
        <v>9</v>
      </c>
      <c r="B17" s="78" t="s">
        <v>432</v>
      </c>
      <c r="C17" s="113" t="s">
        <v>285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2.75" x14ac:dyDescent="0.2">
      <c r="A18" s="75">
        <f t="shared" si="0"/>
        <v>10</v>
      </c>
      <c r="B18" s="80" t="s">
        <v>250</v>
      </c>
      <c r="C18" s="113" t="s">
        <v>46</v>
      </c>
      <c r="D18" s="81" t="s">
        <v>35</v>
      </c>
      <c r="E18" s="75">
        <v>23</v>
      </c>
      <c r="F18" s="75">
        <v>30</v>
      </c>
      <c r="G18" s="75">
        <v>6</v>
      </c>
    </row>
    <row r="19" spans="1:7" ht="12.75" x14ac:dyDescent="0.2">
      <c r="A19" s="75">
        <f t="shared" si="0"/>
        <v>11</v>
      </c>
      <c r="B19" s="80" t="s">
        <v>258</v>
      </c>
      <c r="C19" s="113" t="s">
        <v>47</v>
      </c>
      <c r="D19" s="81" t="s">
        <v>31</v>
      </c>
      <c r="E19" s="75">
        <v>6</v>
      </c>
      <c r="F19" s="75">
        <v>3</v>
      </c>
      <c r="G19" s="75">
        <v>0</v>
      </c>
    </row>
    <row r="20" spans="1:7" ht="12.75" x14ac:dyDescent="0.2">
      <c r="A20" s="75">
        <f t="shared" si="0"/>
        <v>12</v>
      </c>
      <c r="B20" s="78" t="s">
        <v>48</v>
      </c>
      <c r="C20" s="113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2.75" x14ac:dyDescent="0.2">
      <c r="A21" s="75">
        <f t="shared" si="0"/>
        <v>13</v>
      </c>
      <c r="B21" s="84" t="s">
        <v>384</v>
      </c>
      <c r="C21" s="113" t="s">
        <v>52</v>
      </c>
      <c r="D21" s="101" t="s">
        <v>22</v>
      </c>
      <c r="E21" s="73">
        <v>37</v>
      </c>
      <c r="F21" s="75">
        <v>235</v>
      </c>
      <c r="G21" s="75">
        <v>0</v>
      </c>
    </row>
    <row r="22" spans="1:7" ht="12.75" x14ac:dyDescent="0.2">
      <c r="A22" s="75">
        <f t="shared" si="0"/>
        <v>14</v>
      </c>
      <c r="B22" s="89" t="s">
        <v>53</v>
      </c>
      <c r="C22" s="113" t="s">
        <v>54</v>
      </c>
      <c r="D22" s="101" t="s">
        <v>55</v>
      </c>
      <c r="E22" s="73">
        <v>12</v>
      </c>
      <c r="F22" s="75">
        <v>14</v>
      </c>
      <c r="G22" s="75">
        <v>0</v>
      </c>
    </row>
    <row r="23" spans="1:7" ht="12.75" x14ac:dyDescent="0.2">
      <c r="A23" s="75">
        <f t="shared" si="0"/>
        <v>15</v>
      </c>
      <c r="B23" s="89" t="s">
        <v>433</v>
      </c>
      <c r="C23" s="113" t="s">
        <v>56</v>
      </c>
      <c r="D23" s="101" t="s">
        <v>20</v>
      </c>
      <c r="E23" s="73">
        <v>10</v>
      </c>
      <c r="F23" s="75">
        <v>51</v>
      </c>
      <c r="G23" s="75">
        <v>3</v>
      </c>
    </row>
    <row r="24" spans="1:7" s="7" customFormat="1" ht="12.75" x14ac:dyDescent="0.2">
      <c r="A24" s="75">
        <f t="shared" si="0"/>
        <v>16</v>
      </c>
      <c r="B24" s="80" t="s">
        <v>57</v>
      </c>
      <c r="C24" s="113" t="s">
        <v>58</v>
      </c>
      <c r="D24" s="81" t="s">
        <v>59</v>
      </c>
      <c r="E24" s="75">
        <v>9</v>
      </c>
      <c r="F24" s="75">
        <v>0</v>
      </c>
      <c r="G24" s="75">
        <v>12</v>
      </c>
    </row>
    <row r="25" spans="1:7" s="7" customFormat="1" ht="12.75" x14ac:dyDescent="0.2">
      <c r="A25" s="75">
        <f t="shared" si="0"/>
        <v>17</v>
      </c>
      <c r="B25" s="80" t="s">
        <v>251</v>
      </c>
      <c r="C25" s="113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2.75" x14ac:dyDescent="0.2">
      <c r="A26" s="75">
        <f t="shared" si="0"/>
        <v>18</v>
      </c>
      <c r="B26" s="80" t="s">
        <v>61</v>
      </c>
      <c r="C26" s="113" t="s">
        <v>60</v>
      </c>
      <c r="D26" s="81" t="s">
        <v>62</v>
      </c>
      <c r="E26" s="75">
        <v>2</v>
      </c>
      <c r="F26" s="75">
        <v>0</v>
      </c>
      <c r="G26" s="75">
        <v>0</v>
      </c>
    </row>
    <row r="27" spans="1:7" ht="12.75" x14ac:dyDescent="0.2">
      <c r="A27" s="75">
        <f t="shared" si="0"/>
        <v>19</v>
      </c>
      <c r="B27" s="80" t="s">
        <v>260</v>
      </c>
      <c r="C27" s="113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2.75" x14ac:dyDescent="0.2">
      <c r="A28" s="75">
        <f t="shared" si="0"/>
        <v>20</v>
      </c>
      <c r="B28" s="80" t="s">
        <v>66</v>
      </c>
      <c r="C28" s="113" t="s">
        <v>67</v>
      </c>
      <c r="D28" s="103" t="s">
        <v>68</v>
      </c>
      <c r="E28" s="75">
        <v>1</v>
      </c>
      <c r="F28" s="75">
        <v>0</v>
      </c>
      <c r="G28" s="75">
        <v>2</v>
      </c>
    </row>
    <row r="29" spans="1:7" ht="12.75" x14ac:dyDescent="0.2">
      <c r="A29" s="75">
        <f t="shared" si="0"/>
        <v>21</v>
      </c>
      <c r="B29" s="80" t="s">
        <v>263</v>
      </c>
      <c r="C29" s="113" t="s">
        <v>341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2.75" x14ac:dyDescent="0.2">
      <c r="A30" s="75">
        <f t="shared" si="0"/>
        <v>22</v>
      </c>
      <c r="B30" s="80" t="s">
        <v>70</v>
      </c>
      <c r="C30" s="113" t="s">
        <v>71</v>
      </c>
      <c r="D30" s="81" t="s">
        <v>55</v>
      </c>
      <c r="E30" s="75">
        <v>5</v>
      </c>
      <c r="F30" s="75">
        <v>0</v>
      </c>
      <c r="G30" s="75">
        <v>0</v>
      </c>
    </row>
    <row r="31" spans="1:7" ht="12.75" x14ac:dyDescent="0.2">
      <c r="A31" s="75">
        <f t="shared" si="0"/>
        <v>23</v>
      </c>
      <c r="B31" s="80" t="s">
        <v>72</v>
      </c>
      <c r="C31" s="113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2.75" x14ac:dyDescent="0.2">
      <c r="A32" s="75">
        <f t="shared" si="0"/>
        <v>24</v>
      </c>
      <c r="B32" s="80" t="s">
        <v>74</v>
      </c>
      <c r="C32" s="113" t="s">
        <v>75</v>
      </c>
      <c r="D32" s="81" t="s">
        <v>35</v>
      </c>
      <c r="E32" s="75">
        <v>3</v>
      </c>
      <c r="F32" s="75">
        <v>5</v>
      </c>
      <c r="G32" s="75">
        <v>0</v>
      </c>
    </row>
    <row r="33" spans="1:7" ht="12.75" x14ac:dyDescent="0.2">
      <c r="A33" s="75">
        <f t="shared" si="0"/>
        <v>25</v>
      </c>
      <c r="B33" s="78" t="s">
        <v>76</v>
      </c>
      <c r="C33" s="113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2.75" x14ac:dyDescent="0.2">
      <c r="A34" s="75">
        <f t="shared" si="0"/>
        <v>26</v>
      </c>
      <c r="B34" s="125" t="s">
        <v>78</v>
      </c>
      <c r="C34" s="113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2.75" x14ac:dyDescent="0.2">
      <c r="A35" s="75">
        <f t="shared" si="0"/>
        <v>27</v>
      </c>
      <c r="B35" s="78" t="s">
        <v>81</v>
      </c>
      <c r="C35" s="113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2.75" x14ac:dyDescent="0.2">
      <c r="A36" s="75">
        <f t="shared" si="0"/>
        <v>28</v>
      </c>
      <c r="B36" s="78" t="s">
        <v>249</v>
      </c>
      <c r="C36" s="113" t="s">
        <v>431</v>
      </c>
      <c r="D36" s="101" t="s">
        <v>22</v>
      </c>
      <c r="E36" s="73">
        <v>48</v>
      </c>
      <c r="F36" s="75">
        <v>331</v>
      </c>
      <c r="G36" s="75">
        <v>5</v>
      </c>
    </row>
    <row r="37" spans="1:7" ht="12.75" x14ac:dyDescent="0.2">
      <c r="A37" s="75">
        <f t="shared" si="0"/>
        <v>29</v>
      </c>
      <c r="B37" s="78" t="s">
        <v>417</v>
      </c>
      <c r="C37" s="113" t="s">
        <v>418</v>
      </c>
      <c r="D37" s="102" t="s">
        <v>68</v>
      </c>
      <c r="E37" s="145">
        <v>1</v>
      </c>
      <c r="F37" s="143">
        <v>0</v>
      </c>
      <c r="G37" s="143">
        <v>0</v>
      </c>
    </row>
    <row r="38" spans="1:7" ht="12.75" x14ac:dyDescent="0.2">
      <c r="A38" s="75"/>
      <c r="B38" s="198" t="s">
        <v>83</v>
      </c>
      <c r="C38" s="198"/>
      <c r="D38" s="198"/>
      <c r="E38" s="198"/>
      <c r="F38" s="198"/>
      <c r="G38" s="198"/>
    </row>
    <row r="39" spans="1:7" ht="12.75" x14ac:dyDescent="0.2">
      <c r="A39" s="75">
        <v>1</v>
      </c>
      <c r="B39" s="89" t="s">
        <v>84</v>
      </c>
      <c r="C39" s="95" t="s">
        <v>85</v>
      </c>
      <c r="D39" s="102" t="s">
        <v>14</v>
      </c>
      <c r="E39" s="77">
        <v>70</v>
      </c>
      <c r="F39" s="75">
        <v>542</v>
      </c>
      <c r="G39" s="75">
        <v>22</v>
      </c>
    </row>
    <row r="40" spans="1:7" ht="12.75" x14ac:dyDescent="0.2">
      <c r="A40" s="75">
        <f>A39+1</f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75">
        <v>10</v>
      </c>
      <c r="G40" s="75">
        <v>4</v>
      </c>
    </row>
    <row r="41" spans="1:7" ht="12.75" x14ac:dyDescent="0.2">
      <c r="A41" s="75">
        <f t="shared" ref="A41:A55" si="1">A40+1</f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75">
        <v>27</v>
      </c>
      <c r="G41" s="75">
        <v>5</v>
      </c>
    </row>
    <row r="42" spans="1:7" ht="12.75" x14ac:dyDescent="0.2">
      <c r="A42" s="75">
        <f t="shared" si="1"/>
        <v>4</v>
      </c>
      <c r="B42" s="89" t="s">
        <v>90</v>
      </c>
      <c r="C42" s="95" t="s">
        <v>91</v>
      </c>
      <c r="D42" s="101" t="s">
        <v>14</v>
      </c>
      <c r="E42" s="73">
        <v>26</v>
      </c>
      <c r="F42" s="75">
        <v>78</v>
      </c>
      <c r="G42" s="75">
        <v>5</v>
      </c>
    </row>
    <row r="43" spans="1:7" ht="12.75" x14ac:dyDescent="0.2">
      <c r="A43" s="75">
        <f t="shared" si="1"/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7</v>
      </c>
      <c r="G43" s="75">
        <v>0</v>
      </c>
    </row>
    <row r="44" spans="1:7" ht="12.75" x14ac:dyDescent="0.2">
      <c r="A44" s="75">
        <f t="shared" si="1"/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7" ht="12.75" x14ac:dyDescent="0.2">
      <c r="A45" s="75">
        <f t="shared" si="1"/>
        <v>7</v>
      </c>
      <c r="B45" s="84" t="s">
        <v>96</v>
      </c>
      <c r="C45" s="95" t="s">
        <v>357</v>
      </c>
      <c r="D45" s="101" t="s">
        <v>14</v>
      </c>
      <c r="E45" s="73">
        <v>26</v>
      </c>
      <c r="F45" s="75">
        <v>53</v>
      </c>
      <c r="G45" s="75">
        <v>10</v>
      </c>
    </row>
    <row r="46" spans="1:7" ht="12.75" x14ac:dyDescent="0.2">
      <c r="A46" s="75">
        <f t="shared" si="1"/>
        <v>8</v>
      </c>
      <c r="B46" s="89" t="s">
        <v>98</v>
      </c>
      <c r="C46" s="95" t="s">
        <v>283</v>
      </c>
      <c r="D46" s="101" t="s">
        <v>14</v>
      </c>
      <c r="E46" s="73">
        <v>36</v>
      </c>
      <c r="F46" s="75">
        <v>112</v>
      </c>
      <c r="G46" s="75">
        <v>35</v>
      </c>
    </row>
    <row r="47" spans="1:7" ht="12.75" x14ac:dyDescent="0.2">
      <c r="A47" s="75">
        <f t="shared" si="1"/>
        <v>9</v>
      </c>
      <c r="B47" s="89" t="s">
        <v>3</v>
      </c>
      <c r="C47" s="95" t="s">
        <v>339</v>
      </c>
      <c r="D47" s="101" t="s">
        <v>14</v>
      </c>
      <c r="E47" s="73">
        <v>1</v>
      </c>
      <c r="F47" s="75">
        <v>0</v>
      </c>
      <c r="G47" s="75">
        <v>0</v>
      </c>
    </row>
    <row r="48" spans="1:7" ht="12.75" x14ac:dyDescent="0.2">
      <c r="A48" s="75">
        <f t="shared" si="1"/>
        <v>10</v>
      </c>
      <c r="B48" s="89" t="s">
        <v>269</v>
      </c>
      <c r="C48" s="95" t="s">
        <v>355</v>
      </c>
      <c r="D48" s="101" t="s">
        <v>14</v>
      </c>
      <c r="E48" s="73">
        <v>7</v>
      </c>
      <c r="F48" s="75">
        <v>2</v>
      </c>
      <c r="G48" s="75">
        <v>3</v>
      </c>
    </row>
    <row r="49" spans="1:7" ht="12.75" x14ac:dyDescent="0.2">
      <c r="A49" s="75">
        <f t="shared" si="1"/>
        <v>11</v>
      </c>
      <c r="B49" s="89" t="s">
        <v>105</v>
      </c>
      <c r="C49" s="95" t="s">
        <v>354</v>
      </c>
      <c r="D49" s="101" t="s">
        <v>14</v>
      </c>
      <c r="E49" s="73">
        <v>2</v>
      </c>
      <c r="F49" s="75">
        <v>40</v>
      </c>
      <c r="G49" s="75">
        <v>1</v>
      </c>
    </row>
    <row r="50" spans="1:7" ht="12.75" x14ac:dyDescent="0.2">
      <c r="A50" s="75">
        <f t="shared" si="1"/>
        <v>12</v>
      </c>
      <c r="B50" s="80" t="s">
        <v>107</v>
      </c>
      <c r="C50" s="95" t="s">
        <v>353</v>
      </c>
      <c r="D50" s="103" t="s">
        <v>14</v>
      </c>
      <c r="E50" s="73">
        <v>7</v>
      </c>
      <c r="F50" s="73">
        <v>11</v>
      </c>
      <c r="G50" s="73">
        <v>1</v>
      </c>
    </row>
    <row r="51" spans="1:7" ht="12.75" x14ac:dyDescent="0.2">
      <c r="A51" s="75">
        <f t="shared" si="1"/>
        <v>13</v>
      </c>
      <c r="B51" s="84" t="s">
        <v>109</v>
      </c>
      <c r="C51" s="95" t="s">
        <v>71</v>
      </c>
      <c r="D51" s="103" t="s">
        <v>14</v>
      </c>
      <c r="E51" s="73">
        <v>4</v>
      </c>
      <c r="F51" s="73">
        <v>0</v>
      </c>
      <c r="G51" s="73">
        <v>0</v>
      </c>
    </row>
    <row r="52" spans="1:7" ht="12.75" x14ac:dyDescent="0.2">
      <c r="A52" s="75">
        <f t="shared" si="1"/>
        <v>14</v>
      </c>
      <c r="B52" s="89" t="s">
        <v>259</v>
      </c>
      <c r="C52" s="95" t="s">
        <v>111</v>
      </c>
      <c r="D52" s="103" t="s">
        <v>14</v>
      </c>
      <c r="E52" s="73">
        <v>5</v>
      </c>
      <c r="F52" s="73">
        <v>7</v>
      </c>
      <c r="G52" s="73">
        <v>0</v>
      </c>
    </row>
    <row r="53" spans="1:7" ht="12.75" x14ac:dyDescent="0.2">
      <c r="A53" s="75">
        <f t="shared" si="1"/>
        <v>15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2.75" x14ac:dyDescent="0.2">
      <c r="A54" s="75">
        <f t="shared" si="1"/>
        <v>16</v>
      </c>
      <c r="B54" s="89" t="s">
        <v>114</v>
      </c>
      <c r="C54" s="95" t="s">
        <v>115</v>
      </c>
      <c r="D54" s="103" t="s">
        <v>14</v>
      </c>
      <c r="E54" s="73">
        <v>6</v>
      </c>
      <c r="F54" s="73">
        <v>3</v>
      </c>
      <c r="G54" s="73">
        <v>0</v>
      </c>
    </row>
    <row r="55" spans="1:7" ht="12.75" x14ac:dyDescent="0.2">
      <c r="A55" s="75">
        <f t="shared" si="1"/>
        <v>17</v>
      </c>
      <c r="B55" s="78" t="s">
        <v>350</v>
      </c>
      <c r="C55" s="95" t="s">
        <v>358</v>
      </c>
      <c r="D55" s="103" t="s">
        <v>14</v>
      </c>
      <c r="E55" s="73">
        <v>11</v>
      </c>
      <c r="F55" s="73">
        <v>25</v>
      </c>
      <c r="G55" s="73">
        <v>2</v>
      </c>
    </row>
    <row r="56" spans="1:7" s="122" customFormat="1" ht="15" x14ac:dyDescent="0.25">
      <c r="A56" s="156">
        <f>A6+A37+A55</f>
        <v>48</v>
      </c>
      <c r="B56" s="151" t="s">
        <v>116</v>
      </c>
      <c r="C56" s="138"/>
      <c r="D56" s="139"/>
      <c r="E56" s="140">
        <f>SUM(E5:E55)</f>
        <v>572</v>
      </c>
      <c r="F56" s="140">
        <f>SUM(F5:F55)</f>
        <v>1972</v>
      </c>
      <c r="G56" s="140">
        <f>SUM(G5:G55)</f>
        <v>133</v>
      </c>
    </row>
    <row r="57" spans="1:7" ht="46.5" customHeight="1" x14ac:dyDescent="0.25">
      <c r="A57" s="122"/>
      <c r="B57" s="122"/>
      <c r="C57" s="122"/>
      <c r="D57" s="122"/>
      <c r="E57" s="122"/>
      <c r="F57" s="122"/>
      <c r="G57" s="122"/>
    </row>
    <row r="58" spans="1:7" ht="45" x14ac:dyDescent="0.2">
      <c r="A58" s="151" t="s">
        <v>5</v>
      </c>
      <c r="B58" s="151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12.75" x14ac:dyDescent="0.2">
      <c r="A59" s="75">
        <v>1</v>
      </c>
      <c r="B59" s="84" t="s">
        <v>119</v>
      </c>
      <c r="C59" s="91" t="s">
        <v>120</v>
      </c>
      <c r="D59" s="124" t="s">
        <v>22</v>
      </c>
      <c r="E59" s="74">
        <v>1</v>
      </c>
      <c r="F59" s="76">
        <v>0</v>
      </c>
      <c r="G59" s="76">
        <v>0</v>
      </c>
    </row>
    <row r="60" spans="1:7" ht="12.75" x14ac:dyDescent="0.2">
      <c r="A60" s="75">
        <v>2</v>
      </c>
      <c r="B60" s="84" t="s">
        <v>246</v>
      </c>
      <c r="C60" s="91" t="s">
        <v>271</v>
      </c>
      <c r="D60" s="101" t="s">
        <v>22</v>
      </c>
      <c r="E60" s="73">
        <v>1</v>
      </c>
      <c r="F60" s="106">
        <v>0</v>
      </c>
      <c r="G60" s="106">
        <v>0</v>
      </c>
    </row>
    <row r="61" spans="1:7" ht="12.75" x14ac:dyDescent="0.2">
      <c r="A61" s="75">
        <v>3</v>
      </c>
      <c r="B61" s="84" t="s">
        <v>122</v>
      </c>
      <c r="C61" s="91" t="s">
        <v>272</v>
      </c>
      <c r="D61" s="124" t="s">
        <v>45</v>
      </c>
      <c r="E61" s="74">
        <v>1</v>
      </c>
      <c r="F61" s="106">
        <v>0</v>
      </c>
      <c r="G61" s="106">
        <v>0</v>
      </c>
    </row>
    <row r="62" spans="1:7" ht="12.75" x14ac:dyDescent="0.2">
      <c r="A62" s="75">
        <v>4</v>
      </c>
      <c r="B62" s="80" t="s">
        <v>124</v>
      </c>
      <c r="C62" s="91" t="s">
        <v>273</v>
      </c>
      <c r="D62" s="81" t="s">
        <v>126</v>
      </c>
      <c r="E62" s="75">
        <v>1</v>
      </c>
      <c r="F62" s="106">
        <v>0</v>
      </c>
      <c r="G62" s="106">
        <v>0</v>
      </c>
    </row>
    <row r="63" spans="1:7" ht="12.75" x14ac:dyDescent="0.2">
      <c r="A63" s="75">
        <v>5</v>
      </c>
      <c r="B63" s="80" t="s">
        <v>127</v>
      </c>
      <c r="C63" s="91" t="s">
        <v>274</v>
      </c>
      <c r="D63" s="81" t="s">
        <v>35</v>
      </c>
      <c r="E63" s="75">
        <v>1</v>
      </c>
      <c r="F63" s="106">
        <v>0</v>
      </c>
      <c r="G63" s="106">
        <v>0</v>
      </c>
    </row>
    <row r="64" spans="1:7" ht="12.75" x14ac:dyDescent="0.2">
      <c r="A64" s="75">
        <v>6</v>
      </c>
      <c r="B64" s="80" t="s">
        <v>129</v>
      </c>
      <c r="C64" s="91" t="s">
        <v>275</v>
      </c>
      <c r="D64" s="81" t="s">
        <v>22</v>
      </c>
      <c r="E64" s="75">
        <v>1</v>
      </c>
      <c r="F64" s="106">
        <v>0</v>
      </c>
      <c r="G64" s="106">
        <v>0</v>
      </c>
    </row>
    <row r="65" spans="1:7" ht="12.75" x14ac:dyDescent="0.2">
      <c r="A65" s="75">
        <v>7</v>
      </c>
      <c r="B65" s="80" t="s">
        <v>394</v>
      </c>
      <c r="C65" s="91" t="s">
        <v>276</v>
      </c>
      <c r="D65" s="81" t="s">
        <v>133</v>
      </c>
      <c r="E65" s="75">
        <v>1</v>
      </c>
      <c r="F65" s="106">
        <v>0</v>
      </c>
      <c r="G65" s="106">
        <v>0</v>
      </c>
    </row>
    <row r="66" spans="1:7" ht="12.75" x14ac:dyDescent="0.2">
      <c r="A66" s="75">
        <v>8</v>
      </c>
      <c r="B66" s="80" t="s">
        <v>2</v>
      </c>
      <c r="C66" s="91" t="s">
        <v>277</v>
      </c>
      <c r="D66" s="81" t="s">
        <v>135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v>9</v>
      </c>
      <c r="B67" s="80" t="s">
        <v>136</v>
      </c>
      <c r="C67" s="91" t="s">
        <v>278</v>
      </c>
      <c r="D67" s="81" t="s">
        <v>37</v>
      </c>
      <c r="E67" s="75">
        <v>2</v>
      </c>
      <c r="F67" s="106">
        <v>0</v>
      </c>
      <c r="G67" s="106">
        <v>0</v>
      </c>
    </row>
    <row r="68" spans="1:7" ht="12.75" x14ac:dyDescent="0.2">
      <c r="A68" s="75">
        <v>10</v>
      </c>
      <c r="B68" s="80" t="s">
        <v>252</v>
      </c>
      <c r="C68" s="91" t="s">
        <v>279</v>
      </c>
      <c r="D68" s="81" t="s">
        <v>139</v>
      </c>
      <c r="E68" s="75">
        <v>1</v>
      </c>
      <c r="F68" s="106">
        <v>0</v>
      </c>
      <c r="G68" s="106">
        <v>0</v>
      </c>
    </row>
    <row r="69" spans="1:7" ht="12.75" x14ac:dyDescent="0.2">
      <c r="A69" s="75">
        <v>11</v>
      </c>
      <c r="B69" s="80" t="s">
        <v>140</v>
      </c>
      <c r="C69" s="91" t="s">
        <v>280</v>
      </c>
      <c r="D69" s="81" t="s">
        <v>22</v>
      </c>
      <c r="E69" s="75">
        <v>1</v>
      </c>
      <c r="F69" s="106">
        <v>0</v>
      </c>
      <c r="G69" s="106">
        <v>0</v>
      </c>
    </row>
    <row r="70" spans="1:7" ht="12.75" x14ac:dyDescent="0.2">
      <c r="A70" s="75">
        <v>12</v>
      </c>
      <c r="B70" s="107" t="s">
        <v>142</v>
      </c>
      <c r="C70" s="91" t="s">
        <v>281</v>
      </c>
      <c r="D70" s="101" t="s">
        <v>22</v>
      </c>
      <c r="E70" s="73">
        <v>1</v>
      </c>
      <c r="F70" s="106">
        <v>0</v>
      </c>
      <c r="G70" s="106">
        <v>0</v>
      </c>
    </row>
    <row r="71" spans="1:7" ht="12.75" x14ac:dyDescent="0.2">
      <c r="A71" s="75">
        <v>13</v>
      </c>
      <c r="B71" s="107" t="s">
        <v>144</v>
      </c>
      <c r="C71" s="91" t="s">
        <v>282</v>
      </c>
      <c r="D71" s="101" t="s">
        <v>68</v>
      </c>
      <c r="E71" s="73">
        <v>1</v>
      </c>
      <c r="F71" s="106">
        <v>0</v>
      </c>
      <c r="G71" s="106">
        <v>0</v>
      </c>
    </row>
    <row r="72" spans="1:7" ht="12.75" x14ac:dyDescent="0.2">
      <c r="A72" s="75">
        <v>14</v>
      </c>
      <c r="B72" s="78" t="s">
        <v>147</v>
      </c>
      <c r="C72" s="91" t="s">
        <v>148</v>
      </c>
      <c r="D72" s="101" t="s">
        <v>139</v>
      </c>
      <c r="E72" s="72">
        <v>1</v>
      </c>
      <c r="F72" s="106">
        <v>0</v>
      </c>
      <c r="G72" s="106">
        <v>0</v>
      </c>
    </row>
    <row r="73" spans="1:7" ht="18" customHeight="1" x14ac:dyDescent="0.2">
      <c r="A73" s="75">
        <v>15</v>
      </c>
      <c r="B73" s="84" t="s">
        <v>149</v>
      </c>
      <c r="C73" s="91" t="s">
        <v>150</v>
      </c>
      <c r="D73" s="101" t="s">
        <v>22</v>
      </c>
      <c r="E73" s="77">
        <v>1</v>
      </c>
      <c r="F73" s="106">
        <v>0</v>
      </c>
      <c r="G73" s="106">
        <v>0</v>
      </c>
    </row>
    <row r="74" spans="1:7" ht="25.5" x14ac:dyDescent="0.2">
      <c r="A74" s="75">
        <v>16</v>
      </c>
      <c r="B74" s="78" t="s">
        <v>255</v>
      </c>
      <c r="C74" s="152" t="s">
        <v>151</v>
      </c>
      <c r="D74" s="132" t="s">
        <v>22</v>
      </c>
      <c r="E74" s="76">
        <v>1</v>
      </c>
      <c r="F74" s="149">
        <v>0</v>
      </c>
      <c r="G74" s="149">
        <v>0</v>
      </c>
    </row>
    <row r="75" spans="1:7" ht="12.75" x14ac:dyDescent="0.2">
      <c r="A75" s="75">
        <v>17</v>
      </c>
      <c r="B75" s="80" t="s">
        <v>154</v>
      </c>
      <c r="C75" s="91" t="s">
        <v>155</v>
      </c>
      <c r="D75" s="81" t="s">
        <v>62</v>
      </c>
      <c r="E75" s="75">
        <v>1</v>
      </c>
      <c r="F75" s="106">
        <v>0</v>
      </c>
      <c r="G75" s="106">
        <v>0</v>
      </c>
    </row>
    <row r="76" spans="1:7" ht="12.75" x14ac:dyDescent="0.2">
      <c r="A76" s="75">
        <v>18</v>
      </c>
      <c r="B76" s="80" t="s">
        <v>156</v>
      </c>
      <c r="C76" s="91" t="s">
        <v>157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2.75" x14ac:dyDescent="0.2">
      <c r="A77" s="75">
        <v>19</v>
      </c>
      <c r="B77" s="80" t="s">
        <v>158</v>
      </c>
      <c r="C77" s="91" t="s">
        <v>159</v>
      </c>
      <c r="D77" s="81" t="s">
        <v>139</v>
      </c>
      <c r="E77" s="75">
        <v>1</v>
      </c>
      <c r="F77" s="75">
        <v>0</v>
      </c>
      <c r="G77" s="75">
        <v>0</v>
      </c>
    </row>
    <row r="78" spans="1:7" ht="12.75" x14ac:dyDescent="0.2">
      <c r="A78" s="75">
        <v>20</v>
      </c>
      <c r="B78" s="80" t="s">
        <v>160</v>
      </c>
      <c r="C78" s="91" t="s">
        <v>161</v>
      </c>
      <c r="D78" s="81" t="s">
        <v>133</v>
      </c>
      <c r="E78" s="75">
        <v>1</v>
      </c>
      <c r="F78" s="106">
        <v>0</v>
      </c>
      <c r="G78" s="106">
        <v>0</v>
      </c>
    </row>
    <row r="79" spans="1:7" ht="12.75" x14ac:dyDescent="0.2">
      <c r="A79" s="75">
        <v>21</v>
      </c>
      <c r="B79" s="81" t="s">
        <v>162</v>
      </c>
      <c r="C79" s="91" t="s">
        <v>163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2.75" x14ac:dyDescent="0.2">
      <c r="A80" s="75">
        <v>22</v>
      </c>
      <c r="B80" s="81" t="s">
        <v>383</v>
      </c>
      <c r="C80" s="91" t="s">
        <v>242</v>
      </c>
      <c r="D80" s="81" t="s">
        <v>164</v>
      </c>
      <c r="E80" s="75">
        <v>1</v>
      </c>
      <c r="F80" s="106">
        <v>0</v>
      </c>
      <c r="G80" s="106">
        <v>0</v>
      </c>
    </row>
    <row r="81" spans="1:7" ht="12.75" x14ac:dyDescent="0.2">
      <c r="A81" s="75">
        <v>23</v>
      </c>
      <c r="B81" s="132" t="s">
        <v>261</v>
      </c>
      <c r="C81" s="91" t="s">
        <v>166</v>
      </c>
      <c r="D81" s="81" t="s">
        <v>164</v>
      </c>
      <c r="E81" s="73">
        <v>1</v>
      </c>
      <c r="F81" s="106">
        <v>0</v>
      </c>
      <c r="G81" s="106">
        <v>0</v>
      </c>
    </row>
    <row r="82" spans="1:7" ht="25.5" x14ac:dyDescent="0.2">
      <c r="A82" s="75">
        <v>24</v>
      </c>
      <c r="B82" s="121" t="s">
        <v>167</v>
      </c>
      <c r="C82" s="152" t="s">
        <v>168</v>
      </c>
      <c r="D82" s="132" t="s">
        <v>139</v>
      </c>
      <c r="E82" s="159">
        <v>1</v>
      </c>
      <c r="F82" s="149">
        <v>0</v>
      </c>
      <c r="G82" s="149">
        <v>0</v>
      </c>
    </row>
    <row r="83" spans="1:7" ht="12.75" x14ac:dyDescent="0.2">
      <c r="A83" s="75">
        <v>25</v>
      </c>
      <c r="B83" s="81" t="s">
        <v>169</v>
      </c>
      <c r="C83" s="91" t="s">
        <v>367</v>
      </c>
      <c r="D83" s="81" t="s">
        <v>171</v>
      </c>
      <c r="E83" s="73">
        <v>1</v>
      </c>
      <c r="F83" s="106">
        <v>0</v>
      </c>
      <c r="G83" s="106">
        <v>0</v>
      </c>
    </row>
    <row r="84" spans="1:7" ht="12.75" x14ac:dyDescent="0.2">
      <c r="A84" s="75">
        <v>26</v>
      </c>
      <c r="B84" s="81" t="s">
        <v>235</v>
      </c>
      <c r="C84" s="91" t="s">
        <v>368</v>
      </c>
      <c r="D84" s="81" t="s">
        <v>171</v>
      </c>
      <c r="E84" s="142">
        <v>1</v>
      </c>
      <c r="F84" s="106">
        <v>0</v>
      </c>
      <c r="G84" s="106">
        <v>0</v>
      </c>
    </row>
    <row r="85" spans="1:7" ht="12.75" x14ac:dyDescent="0.2">
      <c r="A85" s="75">
        <v>27</v>
      </c>
      <c r="B85" s="81" t="s">
        <v>412</v>
      </c>
      <c r="C85" s="91" t="s">
        <v>420</v>
      </c>
      <c r="D85" s="81" t="s">
        <v>22</v>
      </c>
      <c r="E85" s="142">
        <v>1</v>
      </c>
      <c r="F85" s="106">
        <v>0</v>
      </c>
      <c r="G85" s="106">
        <v>0</v>
      </c>
    </row>
    <row r="86" spans="1:7" ht="12.75" x14ac:dyDescent="0.2">
      <c r="A86" s="75">
        <v>28</v>
      </c>
      <c r="B86" s="81" t="s">
        <v>427</v>
      </c>
      <c r="C86" s="91" t="s">
        <v>428</v>
      </c>
      <c r="D86" s="81" t="s">
        <v>133</v>
      </c>
      <c r="E86" s="142">
        <v>1</v>
      </c>
      <c r="F86" s="106">
        <v>0</v>
      </c>
      <c r="G86" s="106">
        <v>0</v>
      </c>
    </row>
    <row r="87" spans="1:7" ht="15" x14ac:dyDescent="0.25">
      <c r="A87" s="156">
        <v>28</v>
      </c>
      <c r="B87" s="151" t="s">
        <v>172</v>
      </c>
      <c r="C87" s="138"/>
      <c r="D87" s="138"/>
      <c r="E87" s="135">
        <f>SUM(E59:E86)</f>
        <v>29</v>
      </c>
      <c r="F87" s="135">
        <v>0</v>
      </c>
      <c r="G87" s="135">
        <v>0</v>
      </c>
    </row>
    <row r="88" spans="1:7" ht="47.25" customHeight="1" x14ac:dyDescent="0.2">
      <c r="A88" s="18"/>
      <c r="B88" s="46"/>
      <c r="C88" s="82"/>
      <c r="D88" s="75"/>
      <c r="E88" s="46"/>
      <c r="F88" s="46"/>
      <c r="G88" s="46"/>
    </row>
    <row r="89" spans="1:7" ht="45" x14ac:dyDescent="0.2">
      <c r="A89" s="151" t="s">
        <v>5</v>
      </c>
      <c r="B89" s="151" t="s">
        <v>173</v>
      </c>
      <c r="C89" s="5" t="s">
        <v>7</v>
      </c>
      <c r="D89" s="5" t="s">
        <v>8</v>
      </c>
      <c r="E89" s="5" t="s">
        <v>0</v>
      </c>
      <c r="F89" s="5" t="s">
        <v>411</v>
      </c>
      <c r="G89" s="5" t="s">
        <v>10</v>
      </c>
    </row>
    <row r="90" spans="1:7" ht="12.75" x14ac:dyDescent="0.2">
      <c r="A90" s="75">
        <v>1</v>
      </c>
      <c r="B90" s="78" t="s">
        <v>386</v>
      </c>
      <c r="C90" s="126" t="s">
        <v>362</v>
      </c>
      <c r="D90" s="100" t="s">
        <v>62</v>
      </c>
      <c r="E90" s="75">
        <v>1</v>
      </c>
      <c r="F90" s="106">
        <v>0</v>
      </c>
      <c r="G90" s="106">
        <v>0</v>
      </c>
    </row>
    <row r="91" spans="1:7" ht="12.75" x14ac:dyDescent="0.2">
      <c r="A91" s="75">
        <v>2</v>
      </c>
      <c r="B91" s="80" t="s">
        <v>175</v>
      </c>
      <c r="C91" s="126" t="s">
        <v>176</v>
      </c>
      <c r="D91" s="81" t="s">
        <v>43</v>
      </c>
      <c r="E91" s="75">
        <v>1</v>
      </c>
      <c r="F91" s="106">
        <v>0</v>
      </c>
      <c r="G91" s="106">
        <v>0</v>
      </c>
    </row>
    <row r="92" spans="1:7" ht="12.75" x14ac:dyDescent="0.2">
      <c r="A92" s="75">
        <v>3</v>
      </c>
      <c r="B92" s="80" t="s">
        <v>387</v>
      </c>
      <c r="C92" s="126" t="s">
        <v>177</v>
      </c>
      <c r="D92" s="100" t="s">
        <v>126</v>
      </c>
      <c r="E92" s="75">
        <v>1</v>
      </c>
      <c r="F92" s="106">
        <v>0</v>
      </c>
      <c r="G92" s="106">
        <v>0</v>
      </c>
    </row>
    <row r="93" spans="1:7" ht="12.75" x14ac:dyDescent="0.2">
      <c r="A93" s="75">
        <v>4</v>
      </c>
      <c r="B93" s="80" t="s">
        <v>178</v>
      </c>
      <c r="C93" s="126" t="s">
        <v>179</v>
      </c>
      <c r="D93" s="81" t="s">
        <v>14</v>
      </c>
      <c r="E93" s="75">
        <v>1</v>
      </c>
      <c r="F93" s="106">
        <v>0</v>
      </c>
      <c r="G93" s="106">
        <v>0</v>
      </c>
    </row>
    <row r="94" spans="1:7" ht="12.75" x14ac:dyDescent="0.2">
      <c r="A94" s="75">
        <v>5</v>
      </c>
      <c r="B94" s="80" t="s">
        <v>388</v>
      </c>
      <c r="C94" s="126" t="s">
        <v>375</v>
      </c>
      <c r="D94" s="109" t="s">
        <v>181</v>
      </c>
      <c r="E94" s="75">
        <v>1</v>
      </c>
      <c r="F94" s="106">
        <v>0</v>
      </c>
      <c r="G94" s="106">
        <v>0</v>
      </c>
    </row>
    <row r="95" spans="1:7" ht="12.75" x14ac:dyDescent="0.2">
      <c r="A95" s="75">
        <v>6</v>
      </c>
      <c r="B95" s="80" t="s">
        <v>182</v>
      </c>
      <c r="C95" s="126" t="s">
        <v>376</v>
      </c>
      <c r="D95" s="103" t="s">
        <v>181</v>
      </c>
      <c r="E95" s="75">
        <v>1</v>
      </c>
      <c r="F95" s="106">
        <v>0</v>
      </c>
      <c r="G95" s="106">
        <v>0</v>
      </c>
    </row>
    <row r="96" spans="1:7" ht="12.75" x14ac:dyDescent="0.2">
      <c r="A96" s="75">
        <v>7</v>
      </c>
      <c r="B96" s="80" t="s">
        <v>184</v>
      </c>
      <c r="C96" s="126" t="s">
        <v>185</v>
      </c>
      <c r="D96" s="81" t="s">
        <v>181</v>
      </c>
      <c r="E96" s="75">
        <v>1</v>
      </c>
      <c r="F96" s="106">
        <v>0</v>
      </c>
      <c r="G96" s="106">
        <v>0</v>
      </c>
    </row>
    <row r="97" spans="1:7" ht="12.75" x14ac:dyDescent="0.2">
      <c r="A97" s="75">
        <v>8</v>
      </c>
      <c r="B97" s="80" t="s">
        <v>186</v>
      </c>
      <c r="C97" s="126" t="s">
        <v>377</v>
      </c>
      <c r="D97" s="81" t="s">
        <v>188</v>
      </c>
      <c r="E97" s="75">
        <v>1</v>
      </c>
      <c r="F97" s="106">
        <v>0</v>
      </c>
      <c r="G97" s="106">
        <v>0</v>
      </c>
    </row>
    <row r="98" spans="1:7" ht="12.75" x14ac:dyDescent="0.2">
      <c r="A98" s="75">
        <v>9</v>
      </c>
      <c r="B98" s="80" t="s">
        <v>189</v>
      </c>
      <c r="C98" s="126" t="s">
        <v>378</v>
      </c>
      <c r="D98" s="81" t="s">
        <v>181</v>
      </c>
      <c r="E98" s="75">
        <v>1</v>
      </c>
      <c r="F98" s="106">
        <v>0</v>
      </c>
      <c r="G98" s="106">
        <v>0</v>
      </c>
    </row>
    <row r="99" spans="1:7" ht="12.75" x14ac:dyDescent="0.2">
      <c r="A99" s="75">
        <v>10</v>
      </c>
      <c r="B99" s="83" t="s">
        <v>190</v>
      </c>
      <c r="C99" s="126" t="s">
        <v>361</v>
      </c>
      <c r="D99" s="101" t="s">
        <v>20</v>
      </c>
      <c r="E99" s="73">
        <v>1</v>
      </c>
      <c r="F99" s="106">
        <v>0</v>
      </c>
      <c r="G99" s="106">
        <v>0</v>
      </c>
    </row>
    <row r="100" spans="1:7" ht="12.75" x14ac:dyDescent="0.2">
      <c r="A100" s="75">
        <v>11</v>
      </c>
      <c r="B100" s="83" t="s">
        <v>194</v>
      </c>
      <c r="C100" s="126" t="s">
        <v>365</v>
      </c>
      <c r="D100" s="101" t="s">
        <v>20</v>
      </c>
      <c r="E100" s="75">
        <v>1</v>
      </c>
      <c r="F100" s="106">
        <v>0</v>
      </c>
      <c r="G100" s="106">
        <v>0</v>
      </c>
    </row>
    <row r="101" spans="1:7" ht="12.75" x14ac:dyDescent="0.2">
      <c r="A101" s="75">
        <v>12</v>
      </c>
      <c r="B101" s="83" t="s">
        <v>397</v>
      </c>
      <c r="C101" s="91" t="s">
        <v>400</v>
      </c>
      <c r="D101" s="101" t="s">
        <v>45</v>
      </c>
      <c r="E101" s="75">
        <v>1</v>
      </c>
      <c r="F101" s="106">
        <v>0</v>
      </c>
      <c r="G101" s="106">
        <v>0</v>
      </c>
    </row>
    <row r="102" spans="1:7" ht="12.75" x14ac:dyDescent="0.2">
      <c r="A102" s="75">
        <v>13</v>
      </c>
      <c r="B102" s="81" t="s">
        <v>196</v>
      </c>
      <c r="C102" s="126" t="s">
        <v>197</v>
      </c>
      <c r="D102" s="81" t="s">
        <v>181</v>
      </c>
      <c r="E102" s="75">
        <v>1</v>
      </c>
      <c r="F102" s="106">
        <v>0</v>
      </c>
      <c r="G102" s="106">
        <v>0</v>
      </c>
    </row>
    <row r="103" spans="1:7" ht="12.75" x14ac:dyDescent="0.2">
      <c r="A103" s="75">
        <v>14</v>
      </c>
      <c r="B103" s="81" t="s">
        <v>379</v>
      </c>
      <c r="C103" s="126" t="s">
        <v>380</v>
      </c>
      <c r="D103" s="81" t="s">
        <v>381</v>
      </c>
      <c r="E103" s="75">
        <v>1</v>
      </c>
      <c r="F103" s="106">
        <v>0</v>
      </c>
      <c r="G103" s="106">
        <v>0</v>
      </c>
    </row>
    <row r="104" spans="1:7" ht="12.75" x14ac:dyDescent="0.2">
      <c r="A104" s="75">
        <v>15</v>
      </c>
      <c r="B104" s="81" t="s">
        <v>398</v>
      </c>
      <c r="C104" s="126" t="s">
        <v>399</v>
      </c>
      <c r="D104" s="137" t="s">
        <v>402</v>
      </c>
      <c r="E104" s="75">
        <v>1</v>
      </c>
      <c r="F104" s="106">
        <v>0</v>
      </c>
      <c r="G104" s="106">
        <v>0</v>
      </c>
    </row>
    <row r="105" spans="1:7" ht="12.75" x14ac:dyDescent="0.2">
      <c r="A105" s="75">
        <v>16</v>
      </c>
      <c r="B105" s="81" t="s">
        <v>414</v>
      </c>
      <c r="C105" s="126" t="s">
        <v>419</v>
      </c>
      <c r="D105" s="137" t="s">
        <v>181</v>
      </c>
      <c r="E105" s="75">
        <v>1</v>
      </c>
      <c r="F105" s="106">
        <v>0</v>
      </c>
      <c r="G105" s="106">
        <v>0</v>
      </c>
    </row>
    <row r="106" spans="1:7" s="122" customFormat="1" ht="15" x14ac:dyDescent="0.25">
      <c r="A106" s="156">
        <v>16</v>
      </c>
      <c r="B106" s="151" t="s">
        <v>413</v>
      </c>
      <c r="C106" s="156"/>
      <c r="D106" s="151"/>
      <c r="E106" s="153">
        <v>16</v>
      </c>
      <c r="F106" s="153">
        <f>SUM(F90:F104)</f>
        <v>0</v>
      </c>
      <c r="G106" s="153">
        <f>SUM(G90:G104)</f>
        <v>0</v>
      </c>
    </row>
    <row r="107" spans="1:7" ht="15" x14ac:dyDescent="0.25">
      <c r="A107" s="122"/>
      <c r="B107" s="122"/>
      <c r="C107" s="122"/>
      <c r="D107" s="122"/>
      <c r="E107" s="122"/>
      <c r="F107" s="122"/>
      <c r="G107" s="122"/>
    </row>
    <row r="108" spans="1:7" ht="12.75" x14ac:dyDescent="0.2">
      <c r="A108" s="158">
        <f>A56+A87+A106</f>
        <v>92</v>
      </c>
      <c r="B108" s="51" t="s">
        <v>198</v>
      </c>
      <c r="C108" s="104"/>
      <c r="D108" s="108"/>
      <c r="E108" s="32">
        <f>E56+E87+E106</f>
        <v>617</v>
      </c>
      <c r="F108" s="32">
        <f>F56+F87+F106</f>
        <v>1972</v>
      </c>
      <c r="G108" s="32">
        <f>G56+G87+G106</f>
        <v>133</v>
      </c>
    </row>
    <row r="109" spans="1:7" ht="12.75" x14ac:dyDescent="0.2">
      <c r="A109" s="18"/>
      <c r="B109" s="53"/>
      <c r="C109" s="82"/>
      <c r="D109" s="75"/>
      <c r="E109" s="54"/>
      <c r="F109" s="54"/>
      <c r="G109" s="54"/>
    </row>
    <row r="110" spans="1:7" ht="33.75" x14ac:dyDescent="0.2">
      <c r="A110" s="151" t="s">
        <v>5</v>
      </c>
      <c r="B110" s="157" t="s">
        <v>401</v>
      </c>
      <c r="C110" s="150" t="s">
        <v>7</v>
      </c>
      <c r="D110" s="5" t="s">
        <v>8</v>
      </c>
      <c r="E110" s="5" t="s">
        <v>200</v>
      </c>
      <c r="F110" s="38"/>
      <c r="G110" s="38"/>
    </row>
    <row r="111" spans="1:7" x14ac:dyDescent="0.2">
      <c r="A111" s="56">
        <v>1</v>
      </c>
      <c r="B111" s="2" t="s">
        <v>1</v>
      </c>
      <c r="C111" s="117" t="s">
        <v>54</v>
      </c>
      <c r="D111" s="38" t="s">
        <v>146</v>
      </c>
      <c r="E111" s="70" t="s">
        <v>203</v>
      </c>
      <c r="F111" s="38"/>
      <c r="G111" s="38"/>
    </row>
    <row r="112" spans="1:7" ht="15" customHeight="1" x14ac:dyDescent="0.2">
      <c r="A112" s="56"/>
      <c r="C112" s="117"/>
      <c r="D112" s="38"/>
      <c r="E112" s="70"/>
      <c r="F112" s="38"/>
      <c r="G112" s="38"/>
    </row>
    <row r="113" spans="1:7" x14ac:dyDescent="0.2">
      <c r="A113" s="195" t="s">
        <v>204</v>
      </c>
      <c r="B113" s="195"/>
      <c r="C113" s="195"/>
      <c r="D113" s="195"/>
      <c r="E113" s="195"/>
      <c r="F113" s="195"/>
      <c r="G113" s="195"/>
    </row>
    <row r="114" spans="1:7" ht="15" x14ac:dyDescent="0.25">
      <c r="A114" s="56"/>
      <c r="B114" s="58" t="s">
        <v>205</v>
      </c>
      <c r="C114" s="122"/>
      <c r="D114" s="38"/>
      <c r="E114" s="38"/>
      <c r="F114" s="38"/>
      <c r="G114" s="38"/>
    </row>
    <row r="115" spans="1:7" ht="15" x14ac:dyDescent="0.25">
      <c r="A115" s="57"/>
      <c r="B115" s="2" t="s">
        <v>206</v>
      </c>
      <c r="C115" s="122"/>
      <c r="D115" s="38"/>
      <c r="E115" s="38"/>
      <c r="F115" s="38"/>
      <c r="G115" s="38"/>
    </row>
    <row r="116" spans="1:7" ht="15" x14ac:dyDescent="0.25">
      <c r="A116" s="59" t="s">
        <v>207</v>
      </c>
      <c r="B116" s="7" t="s">
        <v>429</v>
      </c>
      <c r="C116" s="61"/>
      <c r="D116" s="62"/>
      <c r="E116" s="122"/>
      <c r="F116" s="122"/>
      <c r="G116" s="122"/>
    </row>
    <row r="117" spans="1:7" ht="15" x14ac:dyDescent="0.25">
      <c r="A117" s="59" t="s">
        <v>208</v>
      </c>
      <c r="B117" s="2" t="s">
        <v>212</v>
      </c>
      <c r="C117" s="63"/>
      <c r="D117" s="62"/>
      <c r="E117" s="122"/>
      <c r="F117" s="122"/>
      <c r="G117" s="122"/>
    </row>
    <row r="118" spans="1:7" ht="15" x14ac:dyDescent="0.25">
      <c r="A118" s="59" t="s">
        <v>209</v>
      </c>
      <c r="B118" s="2" t="s">
        <v>214</v>
      </c>
      <c r="C118" s="64"/>
      <c r="D118" s="62"/>
      <c r="E118" s="122"/>
      <c r="F118" s="122"/>
      <c r="G118" s="122"/>
    </row>
    <row r="119" spans="1:7" ht="15" x14ac:dyDescent="0.25">
      <c r="A119" s="59" t="s">
        <v>210</v>
      </c>
      <c r="B119" s="2" t="s">
        <v>216</v>
      </c>
      <c r="C119" s="64"/>
      <c r="D119" s="62"/>
      <c r="E119" s="122"/>
      <c r="F119" s="122"/>
      <c r="G119" s="122"/>
    </row>
    <row r="120" spans="1:7" ht="15" x14ac:dyDescent="0.25">
      <c r="A120" s="59" t="s">
        <v>211</v>
      </c>
      <c r="B120" s="65" t="s">
        <v>218</v>
      </c>
      <c r="C120" s="66"/>
      <c r="D120" s="62"/>
      <c r="E120" s="122"/>
      <c r="F120" s="122"/>
      <c r="G120" s="122"/>
    </row>
    <row r="121" spans="1:7" ht="15" x14ac:dyDescent="0.25">
      <c r="A121" s="59" t="s">
        <v>213</v>
      </c>
      <c r="B121" s="65" t="s">
        <v>220</v>
      </c>
      <c r="C121" s="64"/>
      <c r="D121" s="62"/>
      <c r="E121" s="122"/>
      <c r="F121" s="122"/>
      <c r="G121" s="122"/>
    </row>
    <row r="122" spans="1:7" ht="15" x14ac:dyDescent="0.25">
      <c r="A122" s="59" t="s">
        <v>215</v>
      </c>
      <c r="B122" s="7" t="s">
        <v>241</v>
      </c>
      <c r="C122" s="2"/>
      <c r="D122" s="122"/>
      <c r="E122" s="38"/>
      <c r="F122" s="38"/>
      <c r="G122" s="122"/>
    </row>
    <row r="123" spans="1:7" ht="15" x14ac:dyDescent="0.25">
      <c r="A123" s="59" t="s">
        <v>217</v>
      </c>
      <c r="B123" s="7" t="s">
        <v>223</v>
      </c>
      <c r="C123" s="2"/>
      <c r="D123" s="122"/>
      <c r="E123" s="38"/>
      <c r="F123" s="67"/>
      <c r="G123" s="122"/>
    </row>
    <row r="124" spans="1:7" ht="15" x14ac:dyDescent="0.25">
      <c r="A124" s="59" t="s">
        <v>219</v>
      </c>
      <c r="B124" s="68" t="s">
        <v>331</v>
      </c>
      <c r="C124" s="122"/>
      <c r="D124" s="122"/>
      <c r="E124" s="122"/>
      <c r="F124" s="38"/>
      <c r="G124" s="38"/>
    </row>
    <row r="125" spans="1:7" ht="15" x14ac:dyDescent="0.25">
      <c r="A125" s="59" t="s">
        <v>221</v>
      </c>
      <c r="B125" s="2" t="s">
        <v>227</v>
      </c>
      <c r="C125" s="122"/>
      <c r="D125" s="122"/>
      <c r="E125" s="122"/>
      <c r="F125" s="38"/>
      <c r="G125" s="38"/>
    </row>
    <row r="126" spans="1:7" ht="15" x14ac:dyDescent="0.25">
      <c r="A126" s="59" t="s">
        <v>222</v>
      </c>
      <c r="B126" s="7" t="s">
        <v>229</v>
      </c>
      <c r="C126" s="57"/>
      <c r="D126" s="57"/>
      <c r="E126" s="38"/>
      <c r="F126" s="38"/>
      <c r="G126" s="122"/>
    </row>
    <row r="127" spans="1:7" ht="15" x14ac:dyDescent="0.25">
      <c r="A127" s="59" t="s">
        <v>224</v>
      </c>
      <c r="B127" s="7" t="s">
        <v>231</v>
      </c>
      <c r="C127" s="69"/>
      <c r="D127" s="57"/>
      <c r="E127" s="35"/>
      <c r="F127" s="38"/>
      <c r="G127" s="38"/>
    </row>
    <row r="128" spans="1:7" x14ac:dyDescent="0.2">
      <c r="A128" s="59" t="s">
        <v>226</v>
      </c>
      <c r="B128" s="7" t="s">
        <v>240</v>
      </c>
      <c r="C128" s="63"/>
      <c r="D128" s="57"/>
      <c r="E128" s="57"/>
      <c r="F128" s="38"/>
      <c r="G128" s="38"/>
    </row>
    <row r="129" spans="1:7" ht="15" x14ac:dyDescent="0.25">
      <c r="A129" s="59" t="s">
        <v>228</v>
      </c>
      <c r="B129" s="7" t="s">
        <v>234</v>
      </c>
      <c r="C129" s="38"/>
      <c r="D129" s="38"/>
      <c r="E129" s="38"/>
      <c r="F129" s="38"/>
      <c r="G129" s="122"/>
    </row>
    <row r="130" spans="1:7" ht="15" x14ac:dyDescent="0.25">
      <c r="A130" s="123" t="s">
        <v>230</v>
      </c>
      <c r="B130" s="2" t="s">
        <v>247</v>
      </c>
      <c r="C130" s="122"/>
      <c r="D130" s="122"/>
      <c r="E130" s="122"/>
      <c r="F130" s="122"/>
      <c r="G130" s="122"/>
    </row>
    <row r="131" spans="1:7" ht="15" x14ac:dyDescent="0.25">
      <c r="A131" s="123" t="s">
        <v>232</v>
      </c>
      <c r="B131" s="2" t="s">
        <v>248</v>
      </c>
      <c r="C131" s="2"/>
      <c r="D131" s="122"/>
      <c r="E131" s="122"/>
      <c r="F131" s="122"/>
      <c r="G131" s="122"/>
    </row>
    <row r="132" spans="1:7" ht="15" x14ac:dyDescent="0.25">
      <c r="A132" s="59" t="s">
        <v>233</v>
      </c>
      <c r="B132" s="2" t="s">
        <v>236</v>
      </c>
      <c r="C132" s="122"/>
      <c r="D132" s="122"/>
      <c r="E132" s="122"/>
      <c r="F132" s="122"/>
      <c r="G132" s="122"/>
    </row>
    <row r="133" spans="1:7" ht="15" x14ac:dyDescent="0.25">
      <c r="A133" s="59" t="s">
        <v>343</v>
      </c>
      <c r="B133" s="2" t="s">
        <v>345</v>
      </c>
      <c r="C133" s="122"/>
      <c r="D133" s="122"/>
      <c r="E133" s="122"/>
      <c r="F133" s="122"/>
      <c r="G133" s="122"/>
    </row>
    <row r="134" spans="1:7" x14ac:dyDescent="0.2">
      <c r="A134" s="59" t="s">
        <v>321</v>
      </c>
      <c r="B134" s="2" t="s">
        <v>405</v>
      </c>
    </row>
    <row r="135" spans="1:7" x14ac:dyDescent="0.2">
      <c r="A135" s="59" t="s">
        <v>323</v>
      </c>
      <c r="B135" s="2" t="s">
        <v>423</v>
      </c>
    </row>
  </sheetData>
  <mergeCells count="7">
    <mergeCell ref="A113:G113"/>
    <mergeCell ref="B1:G1"/>
    <mergeCell ref="B2:G2"/>
    <mergeCell ref="B4:G4"/>
    <mergeCell ref="B7:G7"/>
    <mergeCell ref="B8:G8"/>
    <mergeCell ref="B38:G38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135"/>
  <sheetViews>
    <sheetView workbookViewId="0">
      <selection activeCell="B2" sqref="B2:G2"/>
    </sheetView>
  </sheetViews>
  <sheetFormatPr baseColWidth="10" defaultColWidth="11.42578125" defaultRowHeight="11.25" x14ac:dyDescent="0.2"/>
  <cols>
    <col min="1" max="1" width="5" style="2" customWidth="1"/>
    <col min="2" max="2" width="34.5703125" style="2" customWidth="1"/>
    <col min="3" max="3" width="12" style="34" customWidth="1"/>
    <col min="4" max="4" width="11.85546875" style="2" customWidth="1"/>
    <col min="5" max="5" width="9.7109375" style="2" customWidth="1"/>
    <col min="6" max="6" width="7.140625" style="2" customWidth="1"/>
    <col min="7" max="7" width="8.140625" style="2" customWidth="1"/>
    <col min="8" max="16384" width="11.42578125" style="2"/>
  </cols>
  <sheetData>
    <row r="1" spans="1:7" ht="12" x14ac:dyDescent="0.2">
      <c r="A1" s="1"/>
      <c r="B1" s="194" t="s">
        <v>4</v>
      </c>
      <c r="C1" s="194"/>
      <c r="D1" s="194"/>
      <c r="E1" s="194"/>
      <c r="F1" s="194"/>
      <c r="G1" s="194"/>
    </row>
    <row r="2" spans="1:7" ht="12" x14ac:dyDescent="0.2">
      <c r="A2" s="3"/>
      <c r="B2" s="193" t="s">
        <v>441</v>
      </c>
      <c r="C2" s="193"/>
      <c r="D2" s="193"/>
      <c r="E2" s="193"/>
      <c r="F2" s="193"/>
      <c r="G2" s="193"/>
    </row>
    <row r="3" spans="1:7" ht="47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96" t="s">
        <v>11</v>
      </c>
      <c r="C4" s="196"/>
      <c r="D4" s="196"/>
      <c r="E4" s="196"/>
      <c r="F4" s="196"/>
      <c r="G4" s="196"/>
    </row>
    <row r="5" spans="1:7" ht="12.75" x14ac:dyDescent="0.2">
      <c r="A5" s="75">
        <v>1</v>
      </c>
      <c r="B5" s="84" t="s">
        <v>12</v>
      </c>
      <c r="C5" s="113" t="s">
        <v>13</v>
      </c>
      <c r="D5" s="102" t="s">
        <v>14</v>
      </c>
      <c r="E5" s="77">
        <v>80</v>
      </c>
      <c r="F5" s="75">
        <v>152</v>
      </c>
      <c r="G5" s="143">
        <v>2</v>
      </c>
    </row>
    <row r="6" spans="1:7" ht="12.75" x14ac:dyDescent="0.2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179</v>
      </c>
      <c r="G6" s="75">
        <v>1</v>
      </c>
    </row>
    <row r="7" spans="1:7" ht="12.75" x14ac:dyDescent="0.2">
      <c r="A7" s="75"/>
      <c r="B7" s="197" t="s">
        <v>17</v>
      </c>
      <c r="C7" s="197"/>
      <c r="D7" s="197"/>
      <c r="E7" s="197"/>
      <c r="F7" s="197"/>
      <c r="G7" s="197"/>
    </row>
    <row r="8" spans="1:7" ht="12.75" x14ac:dyDescent="0.2">
      <c r="A8" s="75"/>
      <c r="B8" s="198" t="s">
        <v>18</v>
      </c>
      <c r="C8" s="198"/>
      <c r="D8" s="198"/>
      <c r="E8" s="198"/>
      <c r="F8" s="198"/>
      <c r="G8" s="198"/>
    </row>
    <row r="9" spans="1:7" ht="12.75" x14ac:dyDescent="0.2">
      <c r="A9" s="75">
        <v>1</v>
      </c>
      <c r="B9" s="78" t="s">
        <v>422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</row>
    <row r="10" spans="1:7" ht="12.75" x14ac:dyDescent="0.2">
      <c r="A10" s="75">
        <f>A9+1</f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5.5" x14ac:dyDescent="0.2">
      <c r="A11" s="75">
        <f t="shared" ref="A11:A37" si="0">A10+1</f>
        <v>3</v>
      </c>
      <c r="B11" s="89" t="s">
        <v>24</v>
      </c>
      <c r="C11" s="113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2.75" x14ac:dyDescent="0.2">
      <c r="A12" s="75">
        <f t="shared" si="0"/>
        <v>4</v>
      </c>
      <c r="B12" s="78" t="s">
        <v>27</v>
      </c>
      <c r="C12" s="113" t="s">
        <v>28</v>
      </c>
      <c r="D12" s="101" t="s">
        <v>29</v>
      </c>
      <c r="E12" s="73">
        <v>18</v>
      </c>
      <c r="F12" s="75">
        <v>23</v>
      </c>
      <c r="G12" s="75">
        <v>0</v>
      </c>
    </row>
    <row r="13" spans="1:7" ht="18" customHeight="1" x14ac:dyDescent="0.2">
      <c r="A13" s="75">
        <f t="shared" si="0"/>
        <v>5</v>
      </c>
      <c r="B13" s="84" t="s">
        <v>244</v>
      </c>
      <c r="C13" s="113" t="s">
        <v>30</v>
      </c>
      <c r="D13" s="101" t="s">
        <v>31</v>
      </c>
      <c r="E13" s="73">
        <v>1</v>
      </c>
      <c r="F13" s="75">
        <v>0</v>
      </c>
      <c r="G13" s="75">
        <v>0</v>
      </c>
    </row>
    <row r="14" spans="1:7" ht="23.25" customHeight="1" x14ac:dyDescent="0.2">
      <c r="A14" s="75">
        <f t="shared" si="0"/>
        <v>6</v>
      </c>
      <c r="B14" s="84" t="s">
        <v>270</v>
      </c>
      <c r="C14" s="113" t="s">
        <v>286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2.75" x14ac:dyDescent="0.2">
      <c r="A15" s="75">
        <f t="shared" si="0"/>
        <v>7</v>
      </c>
      <c r="B15" s="80" t="s">
        <v>256</v>
      </c>
      <c r="C15" s="113" t="s">
        <v>34</v>
      </c>
      <c r="D15" s="81" t="s">
        <v>35</v>
      </c>
      <c r="E15" s="75">
        <v>4</v>
      </c>
      <c r="F15" s="75">
        <v>4</v>
      </c>
      <c r="G15" s="75">
        <v>1</v>
      </c>
    </row>
    <row r="16" spans="1:7" ht="12.75" x14ac:dyDescent="0.2">
      <c r="A16" s="75">
        <f t="shared" si="0"/>
        <v>8</v>
      </c>
      <c r="B16" s="81" t="s">
        <v>265</v>
      </c>
      <c r="C16" s="113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2.75" x14ac:dyDescent="0.2">
      <c r="A17" s="75">
        <f t="shared" si="0"/>
        <v>9</v>
      </c>
      <c r="B17" s="78" t="s">
        <v>432</v>
      </c>
      <c r="C17" s="113" t="s">
        <v>285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2.75" x14ac:dyDescent="0.2">
      <c r="A18" s="75">
        <f t="shared" si="0"/>
        <v>10</v>
      </c>
      <c r="B18" s="80" t="s">
        <v>250</v>
      </c>
      <c r="C18" s="113" t="s">
        <v>46</v>
      </c>
      <c r="D18" s="81" t="s">
        <v>35</v>
      </c>
      <c r="E18" s="75">
        <v>23</v>
      </c>
      <c r="F18" s="75">
        <v>30</v>
      </c>
      <c r="G18" s="75">
        <v>6</v>
      </c>
    </row>
    <row r="19" spans="1:7" ht="12.75" x14ac:dyDescent="0.2">
      <c r="A19" s="75">
        <f t="shared" si="0"/>
        <v>11</v>
      </c>
      <c r="B19" s="80" t="s">
        <v>258</v>
      </c>
      <c r="C19" s="113" t="s">
        <v>47</v>
      </c>
      <c r="D19" s="81" t="s">
        <v>31</v>
      </c>
      <c r="E19" s="75">
        <v>6</v>
      </c>
      <c r="F19" s="75">
        <v>3</v>
      </c>
      <c r="G19" s="75">
        <v>0</v>
      </c>
    </row>
    <row r="20" spans="1:7" ht="12.75" x14ac:dyDescent="0.2">
      <c r="A20" s="75">
        <f t="shared" si="0"/>
        <v>12</v>
      </c>
      <c r="B20" s="78" t="s">
        <v>48</v>
      </c>
      <c r="C20" s="113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2.75" x14ac:dyDescent="0.2">
      <c r="A21" s="75">
        <f t="shared" si="0"/>
        <v>13</v>
      </c>
      <c r="B21" s="84" t="s">
        <v>384</v>
      </c>
      <c r="C21" s="113" t="s">
        <v>52</v>
      </c>
      <c r="D21" s="101" t="s">
        <v>22</v>
      </c>
      <c r="E21" s="73">
        <v>37</v>
      </c>
      <c r="F21" s="75">
        <v>235</v>
      </c>
      <c r="G21" s="75">
        <v>0</v>
      </c>
    </row>
    <row r="22" spans="1:7" ht="12.75" x14ac:dyDescent="0.2">
      <c r="A22" s="75">
        <f t="shared" si="0"/>
        <v>14</v>
      </c>
      <c r="B22" s="89" t="s">
        <v>53</v>
      </c>
      <c r="C22" s="113" t="s">
        <v>54</v>
      </c>
      <c r="D22" s="101" t="s">
        <v>55</v>
      </c>
      <c r="E22" s="73">
        <v>12</v>
      </c>
      <c r="F22" s="75">
        <v>14</v>
      </c>
      <c r="G22" s="75">
        <v>0</v>
      </c>
    </row>
    <row r="23" spans="1:7" ht="12.75" x14ac:dyDescent="0.2">
      <c r="A23" s="75">
        <f t="shared" si="0"/>
        <v>15</v>
      </c>
      <c r="B23" s="89" t="s">
        <v>433</v>
      </c>
      <c r="C23" s="113" t="s">
        <v>56</v>
      </c>
      <c r="D23" s="101" t="s">
        <v>20</v>
      </c>
      <c r="E23" s="73">
        <v>10</v>
      </c>
      <c r="F23" s="75">
        <v>51</v>
      </c>
      <c r="G23" s="75">
        <v>3</v>
      </c>
    </row>
    <row r="24" spans="1:7" s="7" customFormat="1" ht="12.75" x14ac:dyDescent="0.2">
      <c r="A24" s="75">
        <f t="shared" si="0"/>
        <v>16</v>
      </c>
      <c r="B24" s="80" t="s">
        <v>57</v>
      </c>
      <c r="C24" s="113" t="s">
        <v>58</v>
      </c>
      <c r="D24" s="81" t="s">
        <v>59</v>
      </c>
      <c r="E24" s="75">
        <v>9</v>
      </c>
      <c r="F24" s="75">
        <v>0</v>
      </c>
      <c r="G24" s="75">
        <v>12</v>
      </c>
    </row>
    <row r="25" spans="1:7" s="7" customFormat="1" ht="12.75" x14ac:dyDescent="0.2">
      <c r="A25" s="75">
        <f t="shared" si="0"/>
        <v>17</v>
      </c>
      <c r="B25" s="80" t="s">
        <v>251</v>
      </c>
      <c r="C25" s="113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2.75" x14ac:dyDescent="0.2">
      <c r="A26" s="75">
        <f t="shared" si="0"/>
        <v>18</v>
      </c>
      <c r="B26" s="80" t="s">
        <v>61</v>
      </c>
      <c r="C26" s="113" t="s">
        <v>60</v>
      </c>
      <c r="D26" s="81" t="s">
        <v>62</v>
      </c>
      <c r="E26" s="75">
        <v>2</v>
      </c>
      <c r="F26" s="75">
        <v>0</v>
      </c>
      <c r="G26" s="75">
        <v>0</v>
      </c>
    </row>
    <row r="27" spans="1:7" ht="12.75" x14ac:dyDescent="0.2">
      <c r="A27" s="75">
        <f t="shared" si="0"/>
        <v>19</v>
      </c>
      <c r="B27" s="80" t="s">
        <v>260</v>
      </c>
      <c r="C27" s="113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2.75" x14ac:dyDescent="0.2">
      <c r="A28" s="75">
        <f t="shared" si="0"/>
        <v>20</v>
      </c>
      <c r="B28" s="80" t="s">
        <v>66</v>
      </c>
      <c r="C28" s="113" t="s">
        <v>67</v>
      </c>
      <c r="D28" s="103" t="s">
        <v>68</v>
      </c>
      <c r="E28" s="75">
        <v>1</v>
      </c>
      <c r="F28" s="75">
        <v>0</v>
      </c>
      <c r="G28" s="75">
        <v>2</v>
      </c>
    </row>
    <row r="29" spans="1:7" ht="12.75" x14ac:dyDescent="0.2">
      <c r="A29" s="75">
        <f t="shared" si="0"/>
        <v>21</v>
      </c>
      <c r="B29" s="80" t="s">
        <v>263</v>
      </c>
      <c r="C29" s="113" t="s">
        <v>341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2.75" x14ac:dyDescent="0.2">
      <c r="A30" s="75">
        <f t="shared" si="0"/>
        <v>22</v>
      </c>
      <c r="B30" s="80" t="s">
        <v>70</v>
      </c>
      <c r="C30" s="113" t="s">
        <v>71</v>
      </c>
      <c r="D30" s="81" t="s">
        <v>55</v>
      </c>
      <c r="E30" s="75">
        <v>5</v>
      </c>
      <c r="F30" s="75">
        <v>0</v>
      </c>
      <c r="G30" s="75">
        <v>0</v>
      </c>
    </row>
    <row r="31" spans="1:7" ht="12.75" x14ac:dyDescent="0.2">
      <c r="A31" s="75">
        <f t="shared" si="0"/>
        <v>23</v>
      </c>
      <c r="B31" s="80" t="s">
        <v>72</v>
      </c>
      <c r="C31" s="113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2.75" x14ac:dyDescent="0.2">
      <c r="A32" s="75">
        <f t="shared" si="0"/>
        <v>24</v>
      </c>
      <c r="B32" s="80" t="s">
        <v>74</v>
      </c>
      <c r="C32" s="113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2.75" x14ac:dyDescent="0.2">
      <c r="A33" s="75">
        <f t="shared" si="0"/>
        <v>25</v>
      </c>
      <c r="B33" s="78" t="s">
        <v>76</v>
      </c>
      <c r="C33" s="113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2.75" x14ac:dyDescent="0.2">
      <c r="A34" s="75">
        <f t="shared" si="0"/>
        <v>26</v>
      </c>
      <c r="B34" s="125" t="s">
        <v>78</v>
      </c>
      <c r="C34" s="113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2.75" x14ac:dyDescent="0.2">
      <c r="A35" s="75">
        <f t="shared" si="0"/>
        <v>27</v>
      </c>
      <c r="B35" s="78" t="s">
        <v>81</v>
      </c>
      <c r="C35" s="113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2.75" x14ac:dyDescent="0.2">
      <c r="A36" s="75">
        <f t="shared" si="0"/>
        <v>28</v>
      </c>
      <c r="B36" s="78" t="s">
        <v>249</v>
      </c>
      <c r="C36" s="113" t="s">
        <v>431</v>
      </c>
      <c r="D36" s="101" t="s">
        <v>22</v>
      </c>
      <c r="E36" s="73">
        <v>45</v>
      </c>
      <c r="F36" s="75">
        <v>331</v>
      </c>
      <c r="G36" s="75">
        <v>4</v>
      </c>
    </row>
    <row r="37" spans="1:7" ht="12.75" x14ac:dyDescent="0.2">
      <c r="A37" s="75">
        <f t="shared" si="0"/>
        <v>29</v>
      </c>
      <c r="B37" s="78" t="s">
        <v>417</v>
      </c>
      <c r="C37" s="113" t="s">
        <v>418</v>
      </c>
      <c r="D37" s="102" t="s">
        <v>68</v>
      </c>
      <c r="E37" s="145">
        <v>1</v>
      </c>
      <c r="F37" s="143">
        <v>0</v>
      </c>
      <c r="G37" s="143">
        <v>0</v>
      </c>
    </row>
    <row r="38" spans="1:7" ht="12.75" x14ac:dyDescent="0.2">
      <c r="A38" s="75"/>
      <c r="B38" s="198" t="s">
        <v>83</v>
      </c>
      <c r="C38" s="198"/>
      <c r="D38" s="198"/>
      <c r="E38" s="198"/>
      <c r="F38" s="198"/>
      <c r="G38" s="198"/>
    </row>
    <row r="39" spans="1:7" ht="12.75" x14ac:dyDescent="0.2">
      <c r="A39" s="75">
        <v>1</v>
      </c>
      <c r="B39" s="89" t="s">
        <v>84</v>
      </c>
      <c r="C39" s="95" t="s">
        <v>85</v>
      </c>
      <c r="D39" s="102" t="s">
        <v>14</v>
      </c>
      <c r="E39" s="77">
        <v>71</v>
      </c>
      <c r="F39" s="75">
        <v>556</v>
      </c>
      <c r="G39" s="75">
        <v>22</v>
      </c>
    </row>
    <row r="40" spans="1:7" ht="12.75" x14ac:dyDescent="0.2">
      <c r="A40" s="75">
        <f>A39+1</f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75">
        <v>10</v>
      </c>
      <c r="G40" s="75">
        <v>4</v>
      </c>
    </row>
    <row r="41" spans="1:7" ht="12.75" x14ac:dyDescent="0.2">
      <c r="A41" s="75">
        <f t="shared" ref="A41:A55" si="1">A40+1</f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75">
        <v>27</v>
      </c>
      <c r="G41" s="75">
        <v>5</v>
      </c>
    </row>
    <row r="42" spans="1:7" ht="12.75" x14ac:dyDescent="0.2">
      <c r="A42" s="75">
        <f t="shared" si="1"/>
        <v>4</v>
      </c>
      <c r="B42" s="89" t="s">
        <v>90</v>
      </c>
      <c r="C42" s="95" t="s">
        <v>91</v>
      </c>
      <c r="D42" s="101" t="s">
        <v>14</v>
      </c>
      <c r="E42" s="73">
        <v>26</v>
      </c>
      <c r="F42" s="75">
        <v>79</v>
      </c>
      <c r="G42" s="75">
        <v>4</v>
      </c>
    </row>
    <row r="43" spans="1:7" ht="12.75" x14ac:dyDescent="0.2">
      <c r="A43" s="75">
        <f t="shared" si="1"/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7</v>
      </c>
      <c r="G43" s="75">
        <v>0</v>
      </c>
    </row>
    <row r="44" spans="1:7" ht="12.75" x14ac:dyDescent="0.2">
      <c r="A44" s="75">
        <f t="shared" si="1"/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7" ht="12.75" x14ac:dyDescent="0.2">
      <c r="A45" s="75">
        <f t="shared" si="1"/>
        <v>7</v>
      </c>
      <c r="B45" s="84" t="s">
        <v>96</v>
      </c>
      <c r="C45" s="95" t="s">
        <v>357</v>
      </c>
      <c r="D45" s="101" t="s">
        <v>14</v>
      </c>
      <c r="E45" s="73">
        <v>26</v>
      </c>
      <c r="F45" s="75">
        <v>53</v>
      </c>
      <c r="G45" s="75">
        <v>10</v>
      </c>
    </row>
    <row r="46" spans="1:7" ht="12.75" x14ac:dyDescent="0.2">
      <c r="A46" s="75">
        <f t="shared" si="1"/>
        <v>8</v>
      </c>
      <c r="B46" s="89" t="s">
        <v>98</v>
      </c>
      <c r="C46" s="95" t="s">
        <v>283</v>
      </c>
      <c r="D46" s="101" t="s">
        <v>14</v>
      </c>
      <c r="E46" s="73">
        <v>36</v>
      </c>
      <c r="F46" s="75">
        <v>111</v>
      </c>
      <c r="G46" s="75">
        <v>35</v>
      </c>
    </row>
    <row r="47" spans="1:7" ht="12.75" x14ac:dyDescent="0.2">
      <c r="A47" s="75">
        <f t="shared" si="1"/>
        <v>9</v>
      </c>
      <c r="B47" s="89" t="s">
        <v>3</v>
      </c>
      <c r="C47" s="95" t="s">
        <v>339</v>
      </c>
      <c r="D47" s="101" t="s">
        <v>14</v>
      </c>
      <c r="E47" s="73">
        <v>1</v>
      </c>
      <c r="F47" s="75">
        <v>0</v>
      </c>
      <c r="G47" s="75">
        <v>0</v>
      </c>
    </row>
    <row r="48" spans="1:7" ht="12.75" x14ac:dyDescent="0.2">
      <c r="A48" s="75">
        <f t="shared" si="1"/>
        <v>10</v>
      </c>
      <c r="B48" s="89" t="s">
        <v>269</v>
      </c>
      <c r="C48" s="95" t="s">
        <v>355</v>
      </c>
      <c r="D48" s="101" t="s">
        <v>14</v>
      </c>
      <c r="E48" s="73">
        <v>7</v>
      </c>
      <c r="F48" s="75">
        <v>2</v>
      </c>
      <c r="G48" s="75">
        <v>3</v>
      </c>
    </row>
    <row r="49" spans="1:7" ht="12.75" x14ac:dyDescent="0.2">
      <c r="A49" s="75">
        <f t="shared" si="1"/>
        <v>11</v>
      </c>
      <c r="B49" s="89" t="s">
        <v>105</v>
      </c>
      <c r="C49" s="95" t="s">
        <v>354</v>
      </c>
      <c r="D49" s="101" t="s">
        <v>14</v>
      </c>
      <c r="E49" s="73">
        <v>9</v>
      </c>
      <c r="F49" s="75">
        <v>40</v>
      </c>
      <c r="G49" s="75">
        <v>1</v>
      </c>
    </row>
    <row r="50" spans="1:7" ht="12.75" x14ac:dyDescent="0.2">
      <c r="A50" s="75">
        <f t="shared" si="1"/>
        <v>12</v>
      </c>
      <c r="B50" s="80" t="s">
        <v>107</v>
      </c>
      <c r="C50" s="95" t="s">
        <v>353</v>
      </c>
      <c r="D50" s="103" t="s">
        <v>14</v>
      </c>
      <c r="E50" s="73">
        <v>7</v>
      </c>
      <c r="F50" s="73">
        <v>14</v>
      </c>
      <c r="G50" s="73">
        <v>1</v>
      </c>
    </row>
    <row r="51" spans="1:7" ht="12.75" x14ac:dyDescent="0.2">
      <c r="A51" s="75">
        <f t="shared" si="1"/>
        <v>13</v>
      </c>
      <c r="B51" s="84" t="s">
        <v>109</v>
      </c>
      <c r="C51" s="95" t="s">
        <v>71</v>
      </c>
      <c r="D51" s="103" t="s">
        <v>14</v>
      </c>
      <c r="E51" s="73">
        <v>4</v>
      </c>
      <c r="F51" s="73">
        <v>0</v>
      </c>
      <c r="G51" s="73">
        <v>0</v>
      </c>
    </row>
    <row r="52" spans="1:7" ht="12.75" x14ac:dyDescent="0.2">
      <c r="A52" s="75">
        <f t="shared" si="1"/>
        <v>14</v>
      </c>
      <c r="B52" s="89" t="s">
        <v>259</v>
      </c>
      <c r="C52" s="95" t="s">
        <v>111</v>
      </c>
      <c r="D52" s="103" t="s">
        <v>14</v>
      </c>
      <c r="E52" s="73">
        <v>5</v>
      </c>
      <c r="F52" s="73">
        <v>7</v>
      </c>
      <c r="G52" s="73">
        <v>0</v>
      </c>
    </row>
    <row r="53" spans="1:7" ht="12.75" x14ac:dyDescent="0.2">
      <c r="A53" s="75">
        <f t="shared" si="1"/>
        <v>15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2.75" x14ac:dyDescent="0.2">
      <c r="A54" s="75">
        <f t="shared" si="1"/>
        <v>16</v>
      </c>
      <c r="B54" s="89" t="s">
        <v>114</v>
      </c>
      <c r="C54" s="95" t="s">
        <v>115</v>
      </c>
      <c r="D54" s="103" t="s">
        <v>14</v>
      </c>
      <c r="E54" s="73">
        <v>6</v>
      </c>
      <c r="F54" s="73">
        <v>3</v>
      </c>
      <c r="G54" s="73">
        <v>0</v>
      </c>
    </row>
    <row r="55" spans="1:7" ht="12.75" x14ac:dyDescent="0.2">
      <c r="A55" s="75">
        <f t="shared" si="1"/>
        <v>17</v>
      </c>
      <c r="B55" s="78" t="s">
        <v>350</v>
      </c>
      <c r="C55" s="95" t="s">
        <v>358</v>
      </c>
      <c r="D55" s="103" t="s">
        <v>14</v>
      </c>
      <c r="E55" s="73">
        <v>10</v>
      </c>
      <c r="F55" s="73">
        <v>25</v>
      </c>
      <c r="G55" s="73">
        <v>2</v>
      </c>
    </row>
    <row r="56" spans="1:7" s="122" customFormat="1" ht="15" x14ac:dyDescent="0.25">
      <c r="A56" s="156">
        <f>A6+A37+A55</f>
        <v>48</v>
      </c>
      <c r="B56" s="151" t="s">
        <v>116</v>
      </c>
      <c r="C56" s="138"/>
      <c r="D56" s="139"/>
      <c r="E56" s="140">
        <f>SUM(E5:E55)</f>
        <v>575</v>
      </c>
      <c r="F56" s="140">
        <f>SUM(F5:F55)</f>
        <v>1974</v>
      </c>
      <c r="G56" s="140">
        <f>SUM(G5:G55)</f>
        <v>131</v>
      </c>
    </row>
    <row r="57" spans="1:7" ht="46.5" customHeight="1" x14ac:dyDescent="0.25">
      <c r="A57" s="122"/>
      <c r="B57" s="122"/>
      <c r="C57" s="122"/>
      <c r="D57" s="122"/>
      <c r="E57" s="122"/>
      <c r="F57" s="122"/>
      <c r="G57" s="122"/>
    </row>
    <row r="58" spans="1:7" ht="45" x14ac:dyDescent="0.2">
      <c r="A58" s="151" t="s">
        <v>5</v>
      </c>
      <c r="B58" s="151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12.75" x14ac:dyDescent="0.2">
      <c r="A59" s="75">
        <v>1</v>
      </c>
      <c r="B59" s="84" t="s">
        <v>119</v>
      </c>
      <c r="C59" s="91" t="s">
        <v>120</v>
      </c>
      <c r="D59" s="124" t="s">
        <v>22</v>
      </c>
      <c r="E59" s="74">
        <v>1</v>
      </c>
      <c r="F59" s="76">
        <v>0</v>
      </c>
      <c r="G59" s="76">
        <v>0</v>
      </c>
    </row>
    <row r="60" spans="1:7" ht="12.75" x14ac:dyDescent="0.2">
      <c r="A60" s="75">
        <v>2</v>
      </c>
      <c r="B60" s="84" t="s">
        <v>246</v>
      </c>
      <c r="C60" s="91" t="s">
        <v>271</v>
      </c>
      <c r="D60" s="101" t="s">
        <v>22</v>
      </c>
      <c r="E60" s="73">
        <v>1</v>
      </c>
      <c r="F60" s="106">
        <v>0</v>
      </c>
      <c r="G60" s="106">
        <v>0</v>
      </c>
    </row>
    <row r="61" spans="1:7" ht="12.75" x14ac:dyDescent="0.2">
      <c r="A61" s="75">
        <v>3</v>
      </c>
      <c r="B61" s="84" t="s">
        <v>122</v>
      </c>
      <c r="C61" s="91" t="s">
        <v>272</v>
      </c>
      <c r="D61" s="124" t="s">
        <v>45</v>
      </c>
      <c r="E61" s="74">
        <v>1</v>
      </c>
      <c r="F61" s="106">
        <v>0</v>
      </c>
      <c r="G61" s="106">
        <v>0</v>
      </c>
    </row>
    <row r="62" spans="1:7" ht="12.75" x14ac:dyDescent="0.2">
      <c r="A62" s="75">
        <v>4</v>
      </c>
      <c r="B62" s="80" t="s">
        <v>124</v>
      </c>
      <c r="C62" s="91" t="s">
        <v>273</v>
      </c>
      <c r="D62" s="81" t="s">
        <v>126</v>
      </c>
      <c r="E62" s="75">
        <v>1</v>
      </c>
      <c r="F62" s="106">
        <v>0</v>
      </c>
      <c r="G62" s="106">
        <v>0</v>
      </c>
    </row>
    <row r="63" spans="1:7" ht="12.75" x14ac:dyDescent="0.2">
      <c r="A63" s="75">
        <v>5</v>
      </c>
      <c r="B63" s="80" t="s">
        <v>127</v>
      </c>
      <c r="C63" s="91" t="s">
        <v>274</v>
      </c>
      <c r="D63" s="81" t="s">
        <v>35</v>
      </c>
      <c r="E63" s="75">
        <v>1</v>
      </c>
      <c r="F63" s="106">
        <v>0</v>
      </c>
      <c r="G63" s="106">
        <v>0</v>
      </c>
    </row>
    <row r="64" spans="1:7" ht="12.75" x14ac:dyDescent="0.2">
      <c r="A64" s="75">
        <v>6</v>
      </c>
      <c r="B64" s="80" t="s">
        <v>129</v>
      </c>
      <c r="C64" s="91" t="s">
        <v>275</v>
      </c>
      <c r="D64" s="81" t="s">
        <v>22</v>
      </c>
      <c r="E64" s="75">
        <v>1</v>
      </c>
      <c r="F64" s="106">
        <v>0</v>
      </c>
      <c r="G64" s="106">
        <v>0</v>
      </c>
    </row>
    <row r="65" spans="1:7" ht="12.75" x14ac:dyDescent="0.2">
      <c r="A65" s="75">
        <v>7</v>
      </c>
      <c r="B65" s="80" t="s">
        <v>394</v>
      </c>
      <c r="C65" s="91" t="s">
        <v>276</v>
      </c>
      <c r="D65" s="81" t="s">
        <v>133</v>
      </c>
      <c r="E65" s="75">
        <v>1</v>
      </c>
      <c r="F65" s="106">
        <v>0</v>
      </c>
      <c r="G65" s="106">
        <v>0</v>
      </c>
    </row>
    <row r="66" spans="1:7" ht="12.75" x14ac:dyDescent="0.2">
      <c r="A66" s="75">
        <v>8</v>
      </c>
      <c r="B66" s="80" t="s">
        <v>2</v>
      </c>
      <c r="C66" s="91" t="s">
        <v>277</v>
      </c>
      <c r="D66" s="81" t="s">
        <v>135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v>9</v>
      </c>
      <c r="B67" s="80" t="s">
        <v>136</v>
      </c>
      <c r="C67" s="91" t="s">
        <v>278</v>
      </c>
      <c r="D67" s="81" t="s">
        <v>37</v>
      </c>
      <c r="E67" s="75">
        <v>2</v>
      </c>
      <c r="F67" s="106">
        <v>0</v>
      </c>
      <c r="G67" s="106">
        <v>0</v>
      </c>
    </row>
    <row r="68" spans="1:7" ht="12.75" x14ac:dyDescent="0.2">
      <c r="A68" s="75">
        <v>10</v>
      </c>
      <c r="B68" s="80" t="s">
        <v>252</v>
      </c>
      <c r="C68" s="91" t="s">
        <v>279</v>
      </c>
      <c r="D68" s="81" t="s">
        <v>139</v>
      </c>
      <c r="E68" s="75">
        <v>1</v>
      </c>
      <c r="F68" s="106">
        <v>0</v>
      </c>
      <c r="G68" s="106">
        <v>0</v>
      </c>
    </row>
    <row r="69" spans="1:7" ht="12.75" x14ac:dyDescent="0.2">
      <c r="A69" s="75">
        <v>11</v>
      </c>
      <c r="B69" s="80" t="s">
        <v>140</v>
      </c>
      <c r="C69" s="91" t="s">
        <v>280</v>
      </c>
      <c r="D69" s="81" t="s">
        <v>22</v>
      </c>
      <c r="E69" s="75">
        <v>1</v>
      </c>
      <c r="F69" s="106">
        <v>0</v>
      </c>
      <c r="G69" s="106">
        <v>0</v>
      </c>
    </row>
    <row r="70" spans="1:7" ht="12.75" x14ac:dyDescent="0.2">
      <c r="A70" s="75">
        <v>12</v>
      </c>
      <c r="B70" s="107" t="s">
        <v>142</v>
      </c>
      <c r="C70" s="91" t="s">
        <v>281</v>
      </c>
      <c r="D70" s="101" t="s">
        <v>22</v>
      </c>
      <c r="E70" s="73">
        <v>1</v>
      </c>
      <c r="F70" s="106">
        <v>0</v>
      </c>
      <c r="G70" s="106">
        <v>0</v>
      </c>
    </row>
    <row r="71" spans="1:7" ht="12.75" x14ac:dyDescent="0.2">
      <c r="A71" s="75">
        <v>13</v>
      </c>
      <c r="B71" s="107" t="s">
        <v>144</v>
      </c>
      <c r="C71" s="91" t="s">
        <v>282</v>
      </c>
      <c r="D71" s="101" t="s">
        <v>68</v>
      </c>
      <c r="E71" s="73">
        <v>1</v>
      </c>
      <c r="F71" s="106">
        <v>0</v>
      </c>
      <c r="G71" s="106">
        <v>0</v>
      </c>
    </row>
    <row r="72" spans="1:7" ht="12.75" x14ac:dyDescent="0.2">
      <c r="A72" s="75">
        <v>14</v>
      </c>
      <c r="B72" s="78" t="s">
        <v>147</v>
      </c>
      <c r="C72" s="91" t="s">
        <v>148</v>
      </c>
      <c r="D72" s="101" t="s">
        <v>139</v>
      </c>
      <c r="E72" s="72">
        <v>1</v>
      </c>
      <c r="F72" s="106">
        <v>0</v>
      </c>
      <c r="G72" s="106">
        <v>0</v>
      </c>
    </row>
    <row r="73" spans="1:7" ht="18" customHeight="1" x14ac:dyDescent="0.2">
      <c r="A73" s="75">
        <v>15</v>
      </c>
      <c r="B73" s="84" t="s">
        <v>149</v>
      </c>
      <c r="C73" s="91" t="s">
        <v>150</v>
      </c>
      <c r="D73" s="101" t="s">
        <v>22</v>
      </c>
      <c r="E73" s="77">
        <v>1</v>
      </c>
      <c r="F73" s="106">
        <v>0</v>
      </c>
      <c r="G73" s="106">
        <v>0</v>
      </c>
    </row>
    <row r="74" spans="1:7" ht="25.5" x14ac:dyDescent="0.2">
      <c r="A74" s="75">
        <v>16</v>
      </c>
      <c r="B74" s="78" t="s">
        <v>255</v>
      </c>
      <c r="C74" s="152" t="s">
        <v>151</v>
      </c>
      <c r="D74" s="132" t="s">
        <v>22</v>
      </c>
      <c r="E74" s="76">
        <v>1</v>
      </c>
      <c r="F74" s="149">
        <v>0</v>
      </c>
      <c r="G74" s="149">
        <v>0</v>
      </c>
    </row>
    <row r="75" spans="1:7" ht="12.75" x14ac:dyDescent="0.2">
      <c r="A75" s="75">
        <v>17</v>
      </c>
      <c r="B75" s="80" t="s">
        <v>154</v>
      </c>
      <c r="C75" s="91" t="s">
        <v>155</v>
      </c>
      <c r="D75" s="81" t="s">
        <v>62</v>
      </c>
      <c r="E75" s="75">
        <v>1</v>
      </c>
      <c r="F75" s="106">
        <v>0</v>
      </c>
      <c r="G75" s="106">
        <v>0</v>
      </c>
    </row>
    <row r="76" spans="1:7" ht="12.75" x14ac:dyDescent="0.2">
      <c r="A76" s="75">
        <v>18</v>
      </c>
      <c r="B76" s="80" t="s">
        <v>156</v>
      </c>
      <c r="C76" s="91" t="s">
        <v>157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2.75" x14ac:dyDescent="0.2">
      <c r="A77" s="75">
        <v>19</v>
      </c>
      <c r="B77" s="80" t="s">
        <v>158</v>
      </c>
      <c r="C77" s="91" t="s">
        <v>159</v>
      </c>
      <c r="D77" s="81" t="s">
        <v>139</v>
      </c>
      <c r="E77" s="75">
        <v>1</v>
      </c>
      <c r="F77" s="75">
        <v>0</v>
      </c>
      <c r="G77" s="75">
        <v>0</v>
      </c>
    </row>
    <row r="78" spans="1:7" ht="12.75" x14ac:dyDescent="0.2">
      <c r="A78" s="75">
        <v>20</v>
      </c>
      <c r="B78" s="80" t="s">
        <v>160</v>
      </c>
      <c r="C78" s="91" t="s">
        <v>161</v>
      </c>
      <c r="D78" s="81" t="s">
        <v>133</v>
      </c>
      <c r="E78" s="75">
        <v>1</v>
      </c>
      <c r="F78" s="106">
        <v>0</v>
      </c>
      <c r="G78" s="106">
        <v>0</v>
      </c>
    </row>
    <row r="79" spans="1:7" ht="12.75" x14ac:dyDescent="0.2">
      <c r="A79" s="75">
        <v>21</v>
      </c>
      <c r="B79" s="81" t="s">
        <v>162</v>
      </c>
      <c r="C79" s="91" t="s">
        <v>163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2.75" x14ac:dyDescent="0.2">
      <c r="A80" s="75">
        <v>22</v>
      </c>
      <c r="B80" s="81" t="s">
        <v>383</v>
      </c>
      <c r="C80" s="91" t="s">
        <v>242</v>
      </c>
      <c r="D80" s="81" t="s">
        <v>164</v>
      </c>
      <c r="E80" s="75">
        <v>1</v>
      </c>
      <c r="F80" s="106">
        <v>0</v>
      </c>
      <c r="G80" s="106">
        <v>0</v>
      </c>
    </row>
    <row r="81" spans="1:7" ht="12.75" x14ac:dyDescent="0.2">
      <c r="A81" s="75">
        <v>23</v>
      </c>
      <c r="B81" s="132" t="s">
        <v>261</v>
      </c>
      <c r="C81" s="91" t="s">
        <v>166</v>
      </c>
      <c r="D81" s="81" t="s">
        <v>164</v>
      </c>
      <c r="E81" s="73">
        <v>1</v>
      </c>
      <c r="F81" s="106">
        <v>0</v>
      </c>
      <c r="G81" s="106">
        <v>0</v>
      </c>
    </row>
    <row r="82" spans="1:7" ht="25.5" x14ac:dyDescent="0.2">
      <c r="A82" s="75">
        <v>24</v>
      </c>
      <c r="B82" s="121" t="s">
        <v>167</v>
      </c>
      <c r="C82" s="152" t="s">
        <v>168</v>
      </c>
      <c r="D82" s="132" t="s">
        <v>139</v>
      </c>
      <c r="E82" s="159">
        <v>1</v>
      </c>
      <c r="F82" s="149">
        <v>0</v>
      </c>
      <c r="G82" s="149">
        <v>0</v>
      </c>
    </row>
    <row r="83" spans="1:7" ht="12.75" x14ac:dyDescent="0.2">
      <c r="A83" s="75">
        <v>25</v>
      </c>
      <c r="B83" s="81" t="s">
        <v>169</v>
      </c>
      <c r="C83" s="91" t="s">
        <v>367</v>
      </c>
      <c r="D83" s="81" t="s">
        <v>171</v>
      </c>
      <c r="E83" s="73">
        <v>1</v>
      </c>
      <c r="F83" s="106">
        <v>0</v>
      </c>
      <c r="G83" s="106">
        <v>0</v>
      </c>
    </row>
    <row r="84" spans="1:7" ht="12.75" x14ac:dyDescent="0.2">
      <c r="A84" s="75">
        <v>26</v>
      </c>
      <c r="B84" s="81" t="s">
        <v>235</v>
      </c>
      <c r="C84" s="91" t="s">
        <v>368</v>
      </c>
      <c r="D84" s="81" t="s">
        <v>171</v>
      </c>
      <c r="E84" s="142">
        <v>1</v>
      </c>
      <c r="F84" s="106">
        <v>0</v>
      </c>
      <c r="G84" s="106">
        <v>0</v>
      </c>
    </row>
    <row r="85" spans="1:7" ht="12.75" x14ac:dyDescent="0.2">
      <c r="A85" s="75">
        <v>27</v>
      </c>
      <c r="B85" s="81" t="s">
        <v>412</v>
      </c>
      <c r="C85" s="91" t="s">
        <v>420</v>
      </c>
      <c r="D85" s="81" t="s">
        <v>22</v>
      </c>
      <c r="E85" s="142">
        <v>1</v>
      </c>
      <c r="F85" s="106">
        <v>0</v>
      </c>
      <c r="G85" s="106">
        <v>0</v>
      </c>
    </row>
    <row r="86" spans="1:7" ht="12.75" x14ac:dyDescent="0.2">
      <c r="A86" s="75">
        <v>28</v>
      </c>
      <c r="B86" s="81" t="s">
        <v>427</v>
      </c>
      <c r="C86" s="91" t="s">
        <v>428</v>
      </c>
      <c r="D86" s="81" t="s">
        <v>133</v>
      </c>
      <c r="E86" s="142">
        <v>1</v>
      </c>
      <c r="F86" s="106">
        <v>0</v>
      </c>
      <c r="G86" s="106">
        <v>0</v>
      </c>
    </row>
    <row r="87" spans="1:7" ht="15" x14ac:dyDescent="0.25">
      <c r="A87" s="156">
        <v>28</v>
      </c>
      <c r="B87" s="151" t="s">
        <v>172</v>
      </c>
      <c r="C87" s="138"/>
      <c r="D87" s="138"/>
      <c r="E87" s="135">
        <f>SUM(E59:E86)</f>
        <v>29</v>
      </c>
      <c r="F87" s="135">
        <v>0</v>
      </c>
      <c r="G87" s="135">
        <v>0</v>
      </c>
    </row>
    <row r="88" spans="1:7" ht="47.25" customHeight="1" x14ac:dyDescent="0.2">
      <c r="A88" s="18"/>
      <c r="B88" s="46"/>
      <c r="C88" s="82"/>
      <c r="D88" s="75"/>
      <c r="E88" s="46"/>
      <c r="F88" s="46"/>
      <c r="G88" s="46"/>
    </row>
    <row r="89" spans="1:7" ht="45" x14ac:dyDescent="0.2">
      <c r="A89" s="151" t="s">
        <v>5</v>
      </c>
      <c r="B89" s="151" t="s">
        <v>173</v>
      </c>
      <c r="C89" s="5" t="s">
        <v>7</v>
      </c>
      <c r="D89" s="5" t="s">
        <v>8</v>
      </c>
      <c r="E89" s="5" t="s">
        <v>0</v>
      </c>
      <c r="F89" s="5" t="s">
        <v>411</v>
      </c>
      <c r="G89" s="5" t="s">
        <v>10</v>
      </c>
    </row>
    <row r="90" spans="1:7" ht="12.75" x14ac:dyDescent="0.2">
      <c r="A90" s="75">
        <v>1</v>
      </c>
      <c r="B90" s="78" t="s">
        <v>386</v>
      </c>
      <c r="C90" s="126" t="s">
        <v>362</v>
      </c>
      <c r="D90" s="100" t="s">
        <v>62</v>
      </c>
      <c r="E90" s="75">
        <v>1</v>
      </c>
      <c r="F90" s="106">
        <v>0</v>
      </c>
      <c r="G90" s="106">
        <v>0</v>
      </c>
    </row>
    <row r="91" spans="1:7" ht="12.75" x14ac:dyDescent="0.2">
      <c r="A91" s="75">
        <v>2</v>
      </c>
      <c r="B91" s="80" t="s">
        <v>175</v>
      </c>
      <c r="C91" s="126" t="s">
        <v>176</v>
      </c>
      <c r="D91" s="81" t="s">
        <v>43</v>
      </c>
      <c r="E91" s="75">
        <v>1</v>
      </c>
      <c r="F91" s="106">
        <v>0</v>
      </c>
      <c r="G91" s="106">
        <v>0</v>
      </c>
    </row>
    <row r="92" spans="1:7" ht="12.75" x14ac:dyDescent="0.2">
      <c r="A92" s="75">
        <v>3</v>
      </c>
      <c r="B92" s="80" t="s">
        <v>387</v>
      </c>
      <c r="C92" s="126" t="s">
        <v>177</v>
      </c>
      <c r="D92" s="100" t="s">
        <v>126</v>
      </c>
      <c r="E92" s="75">
        <v>1</v>
      </c>
      <c r="F92" s="106">
        <v>0</v>
      </c>
      <c r="G92" s="106">
        <v>0</v>
      </c>
    </row>
    <row r="93" spans="1:7" ht="12.75" x14ac:dyDescent="0.2">
      <c r="A93" s="75">
        <v>4</v>
      </c>
      <c r="B93" s="80" t="s">
        <v>178</v>
      </c>
      <c r="C93" s="126" t="s">
        <v>179</v>
      </c>
      <c r="D93" s="81" t="s">
        <v>14</v>
      </c>
      <c r="E93" s="75">
        <v>1</v>
      </c>
      <c r="F93" s="106">
        <v>0</v>
      </c>
      <c r="G93" s="106">
        <v>0</v>
      </c>
    </row>
    <row r="94" spans="1:7" ht="12.75" x14ac:dyDescent="0.2">
      <c r="A94" s="75">
        <v>5</v>
      </c>
      <c r="B94" s="80" t="s">
        <v>388</v>
      </c>
      <c r="C94" s="126" t="s">
        <v>375</v>
      </c>
      <c r="D94" s="109" t="s">
        <v>181</v>
      </c>
      <c r="E94" s="75">
        <v>1</v>
      </c>
      <c r="F94" s="106">
        <v>0</v>
      </c>
      <c r="G94" s="106">
        <v>0</v>
      </c>
    </row>
    <row r="95" spans="1:7" ht="12.75" x14ac:dyDescent="0.2">
      <c r="A95" s="75">
        <v>6</v>
      </c>
      <c r="B95" s="80" t="s">
        <v>182</v>
      </c>
      <c r="C95" s="126" t="s">
        <v>376</v>
      </c>
      <c r="D95" s="103" t="s">
        <v>181</v>
      </c>
      <c r="E95" s="75">
        <v>1</v>
      </c>
      <c r="F95" s="106">
        <v>0</v>
      </c>
      <c r="G95" s="106">
        <v>0</v>
      </c>
    </row>
    <row r="96" spans="1:7" ht="12.75" x14ac:dyDescent="0.2">
      <c r="A96" s="75">
        <v>7</v>
      </c>
      <c r="B96" s="80" t="s">
        <v>184</v>
      </c>
      <c r="C96" s="126" t="s">
        <v>185</v>
      </c>
      <c r="D96" s="81" t="s">
        <v>181</v>
      </c>
      <c r="E96" s="75">
        <v>1</v>
      </c>
      <c r="F96" s="106">
        <v>0</v>
      </c>
      <c r="G96" s="106">
        <v>0</v>
      </c>
    </row>
    <row r="97" spans="1:7" ht="12.75" x14ac:dyDescent="0.2">
      <c r="A97" s="75">
        <v>8</v>
      </c>
      <c r="B97" s="80" t="s">
        <v>186</v>
      </c>
      <c r="C97" s="126" t="s">
        <v>377</v>
      </c>
      <c r="D97" s="81" t="s">
        <v>188</v>
      </c>
      <c r="E97" s="75">
        <v>1</v>
      </c>
      <c r="F97" s="106">
        <v>0</v>
      </c>
      <c r="G97" s="106">
        <v>0</v>
      </c>
    </row>
    <row r="98" spans="1:7" ht="12.75" x14ac:dyDescent="0.2">
      <c r="A98" s="75">
        <v>9</v>
      </c>
      <c r="B98" s="80" t="s">
        <v>189</v>
      </c>
      <c r="C98" s="126" t="s">
        <v>378</v>
      </c>
      <c r="D98" s="81" t="s">
        <v>181</v>
      </c>
      <c r="E98" s="75">
        <v>1</v>
      </c>
      <c r="F98" s="106">
        <v>0</v>
      </c>
      <c r="G98" s="106">
        <v>0</v>
      </c>
    </row>
    <row r="99" spans="1:7" ht="12.75" x14ac:dyDescent="0.2">
      <c r="A99" s="75">
        <v>10</v>
      </c>
      <c r="B99" s="83" t="s">
        <v>190</v>
      </c>
      <c r="C99" s="126" t="s">
        <v>361</v>
      </c>
      <c r="D99" s="101" t="s">
        <v>20</v>
      </c>
      <c r="E99" s="73">
        <v>1</v>
      </c>
      <c r="F99" s="106">
        <v>0</v>
      </c>
      <c r="G99" s="106">
        <v>0</v>
      </c>
    </row>
    <row r="100" spans="1:7" ht="12.75" x14ac:dyDescent="0.2">
      <c r="A100" s="75">
        <v>11</v>
      </c>
      <c r="B100" s="83" t="s">
        <v>194</v>
      </c>
      <c r="C100" s="126" t="s">
        <v>365</v>
      </c>
      <c r="D100" s="101" t="s">
        <v>20</v>
      </c>
      <c r="E100" s="75">
        <v>1</v>
      </c>
      <c r="F100" s="106">
        <v>0</v>
      </c>
      <c r="G100" s="106">
        <v>0</v>
      </c>
    </row>
    <row r="101" spans="1:7" ht="12.75" x14ac:dyDescent="0.2">
      <c r="A101" s="75">
        <v>12</v>
      </c>
      <c r="B101" s="83" t="s">
        <v>397</v>
      </c>
      <c r="C101" s="91" t="s">
        <v>400</v>
      </c>
      <c r="D101" s="101" t="s">
        <v>45</v>
      </c>
      <c r="E101" s="75">
        <v>1</v>
      </c>
      <c r="F101" s="106">
        <v>0</v>
      </c>
      <c r="G101" s="106">
        <v>0</v>
      </c>
    </row>
    <row r="102" spans="1:7" ht="12.75" x14ac:dyDescent="0.2">
      <c r="A102" s="75">
        <v>13</v>
      </c>
      <c r="B102" s="81" t="s">
        <v>196</v>
      </c>
      <c r="C102" s="126" t="s">
        <v>197</v>
      </c>
      <c r="D102" s="81" t="s">
        <v>181</v>
      </c>
      <c r="E102" s="75">
        <v>1</v>
      </c>
      <c r="F102" s="106">
        <v>0</v>
      </c>
      <c r="G102" s="106">
        <v>0</v>
      </c>
    </row>
    <row r="103" spans="1:7" ht="12.75" x14ac:dyDescent="0.2">
      <c r="A103" s="75">
        <v>14</v>
      </c>
      <c r="B103" s="81" t="s">
        <v>379</v>
      </c>
      <c r="C103" s="126" t="s">
        <v>380</v>
      </c>
      <c r="D103" s="81" t="s">
        <v>381</v>
      </c>
      <c r="E103" s="75">
        <v>1</v>
      </c>
      <c r="F103" s="106">
        <v>0</v>
      </c>
      <c r="G103" s="106">
        <v>0</v>
      </c>
    </row>
    <row r="104" spans="1:7" ht="12.75" x14ac:dyDescent="0.2">
      <c r="A104" s="75">
        <v>15</v>
      </c>
      <c r="B104" s="81" t="s">
        <v>398</v>
      </c>
      <c r="C104" s="126" t="s">
        <v>399</v>
      </c>
      <c r="D104" s="137" t="s">
        <v>402</v>
      </c>
      <c r="E104" s="75">
        <v>1</v>
      </c>
      <c r="F104" s="106">
        <v>0</v>
      </c>
      <c r="G104" s="106">
        <v>0</v>
      </c>
    </row>
    <row r="105" spans="1:7" ht="12.75" x14ac:dyDescent="0.2">
      <c r="A105" s="75">
        <v>16</v>
      </c>
      <c r="B105" s="81" t="s">
        <v>414</v>
      </c>
      <c r="C105" s="126" t="s">
        <v>419</v>
      </c>
      <c r="D105" s="137" t="s">
        <v>181</v>
      </c>
      <c r="E105" s="75">
        <v>1</v>
      </c>
      <c r="F105" s="106">
        <v>0</v>
      </c>
      <c r="G105" s="106">
        <v>0</v>
      </c>
    </row>
    <row r="106" spans="1:7" s="122" customFormat="1" ht="15" x14ac:dyDescent="0.25">
      <c r="A106" s="156">
        <v>16</v>
      </c>
      <c r="B106" s="151" t="s">
        <v>413</v>
      </c>
      <c r="C106" s="156"/>
      <c r="D106" s="151"/>
      <c r="E106" s="153">
        <v>16</v>
      </c>
      <c r="F106" s="153">
        <f>SUM(F90:F104)</f>
        <v>0</v>
      </c>
      <c r="G106" s="153">
        <f>SUM(G90:G104)</f>
        <v>0</v>
      </c>
    </row>
    <row r="107" spans="1:7" ht="15" x14ac:dyDescent="0.25">
      <c r="A107" s="122"/>
      <c r="B107" s="122"/>
      <c r="C107" s="122"/>
      <c r="D107" s="122"/>
      <c r="E107" s="122"/>
      <c r="F107" s="122"/>
      <c r="G107" s="122"/>
    </row>
    <row r="108" spans="1:7" ht="12.75" x14ac:dyDescent="0.2">
      <c r="A108" s="158">
        <f>A56+A87+A106</f>
        <v>92</v>
      </c>
      <c r="B108" s="51" t="s">
        <v>198</v>
      </c>
      <c r="C108" s="104"/>
      <c r="D108" s="108"/>
      <c r="E108" s="32">
        <f>E56+E87+E106</f>
        <v>620</v>
      </c>
      <c r="F108" s="32">
        <f>F56+F87+F106</f>
        <v>1974</v>
      </c>
      <c r="G108" s="32">
        <f>G56+G87+G106</f>
        <v>131</v>
      </c>
    </row>
    <row r="109" spans="1:7" ht="12.75" x14ac:dyDescent="0.2">
      <c r="A109" s="18"/>
      <c r="B109" s="53"/>
      <c r="C109" s="82"/>
      <c r="D109" s="75"/>
      <c r="E109" s="54"/>
      <c r="F109" s="54"/>
      <c r="G109" s="54"/>
    </row>
    <row r="110" spans="1:7" ht="33.75" x14ac:dyDescent="0.2">
      <c r="A110" s="151" t="s">
        <v>5</v>
      </c>
      <c r="B110" s="157" t="s">
        <v>401</v>
      </c>
      <c r="C110" s="150" t="s">
        <v>7</v>
      </c>
      <c r="D110" s="5" t="s">
        <v>8</v>
      </c>
      <c r="E110" s="5" t="s">
        <v>200</v>
      </c>
      <c r="F110" s="38"/>
      <c r="G110" s="38"/>
    </row>
    <row r="111" spans="1:7" x14ac:dyDescent="0.2">
      <c r="A111" s="56">
        <v>1</v>
      </c>
      <c r="B111" s="2" t="s">
        <v>1</v>
      </c>
      <c r="C111" s="117" t="s">
        <v>54</v>
      </c>
      <c r="D111" s="38" t="s">
        <v>146</v>
      </c>
      <c r="E111" s="70" t="s">
        <v>203</v>
      </c>
      <c r="F111" s="38"/>
      <c r="G111" s="38"/>
    </row>
    <row r="112" spans="1:7" ht="15" customHeight="1" x14ac:dyDescent="0.2">
      <c r="A112" s="56"/>
      <c r="C112" s="117"/>
      <c r="D112" s="38"/>
      <c r="E112" s="70"/>
      <c r="F112" s="38"/>
      <c r="G112" s="38"/>
    </row>
    <row r="113" spans="1:7" x14ac:dyDescent="0.2">
      <c r="A113" s="195" t="s">
        <v>204</v>
      </c>
      <c r="B113" s="195"/>
      <c r="C113" s="195"/>
      <c r="D113" s="195"/>
      <c r="E113" s="195"/>
      <c r="F113" s="195"/>
      <c r="G113" s="195"/>
    </row>
    <row r="114" spans="1:7" ht="15" x14ac:dyDescent="0.25">
      <c r="A114" s="56"/>
      <c r="B114" s="58" t="s">
        <v>205</v>
      </c>
      <c r="C114" s="122"/>
      <c r="D114" s="38"/>
      <c r="E114" s="38"/>
      <c r="F114" s="38"/>
      <c r="G114" s="38"/>
    </row>
    <row r="115" spans="1:7" ht="15" x14ac:dyDescent="0.25">
      <c r="A115" s="57"/>
      <c r="B115" s="2" t="s">
        <v>206</v>
      </c>
      <c r="C115" s="122"/>
      <c r="D115" s="38"/>
      <c r="E115" s="38"/>
      <c r="F115" s="38"/>
      <c r="G115" s="38"/>
    </row>
    <row r="116" spans="1:7" ht="15" x14ac:dyDescent="0.25">
      <c r="A116" s="59" t="s">
        <v>207</v>
      </c>
      <c r="B116" s="7" t="s">
        <v>429</v>
      </c>
      <c r="C116" s="61"/>
      <c r="D116" s="62"/>
      <c r="E116" s="122"/>
      <c r="F116" s="122"/>
      <c r="G116" s="122"/>
    </row>
    <row r="117" spans="1:7" ht="15" x14ac:dyDescent="0.25">
      <c r="A117" s="59" t="s">
        <v>208</v>
      </c>
      <c r="B117" s="2" t="s">
        <v>212</v>
      </c>
      <c r="C117" s="63"/>
      <c r="D117" s="62"/>
      <c r="E117" s="122"/>
      <c r="F117" s="122"/>
      <c r="G117" s="122"/>
    </row>
    <row r="118" spans="1:7" ht="15" x14ac:dyDescent="0.25">
      <c r="A118" s="59" t="s">
        <v>209</v>
      </c>
      <c r="B118" s="2" t="s">
        <v>214</v>
      </c>
      <c r="C118" s="64"/>
      <c r="D118" s="62"/>
      <c r="E118" s="122"/>
      <c r="F118" s="122"/>
      <c r="G118" s="122"/>
    </row>
    <row r="119" spans="1:7" ht="15" x14ac:dyDescent="0.25">
      <c r="A119" s="59" t="s">
        <v>210</v>
      </c>
      <c r="B119" s="2" t="s">
        <v>216</v>
      </c>
      <c r="C119" s="64"/>
      <c r="D119" s="62"/>
      <c r="E119" s="122"/>
      <c r="F119" s="122"/>
      <c r="G119" s="122"/>
    </row>
    <row r="120" spans="1:7" ht="15" x14ac:dyDescent="0.25">
      <c r="A120" s="59" t="s">
        <v>211</v>
      </c>
      <c r="B120" s="65" t="s">
        <v>218</v>
      </c>
      <c r="C120" s="66"/>
      <c r="D120" s="62"/>
      <c r="E120" s="122"/>
      <c r="F120" s="122"/>
      <c r="G120" s="122"/>
    </row>
    <row r="121" spans="1:7" ht="15" x14ac:dyDescent="0.25">
      <c r="A121" s="59" t="s">
        <v>213</v>
      </c>
      <c r="B121" s="65" t="s">
        <v>220</v>
      </c>
      <c r="C121" s="64"/>
      <c r="D121" s="62"/>
      <c r="E121" s="122"/>
      <c r="F121" s="122"/>
      <c r="G121" s="122"/>
    </row>
    <row r="122" spans="1:7" ht="15" x14ac:dyDescent="0.25">
      <c r="A122" s="59" t="s">
        <v>215</v>
      </c>
      <c r="B122" s="7" t="s">
        <v>241</v>
      </c>
      <c r="C122" s="2"/>
      <c r="D122" s="122"/>
      <c r="E122" s="38"/>
      <c r="F122" s="38"/>
      <c r="G122" s="122"/>
    </row>
    <row r="123" spans="1:7" ht="15" x14ac:dyDescent="0.25">
      <c r="A123" s="59" t="s">
        <v>217</v>
      </c>
      <c r="B123" s="7" t="s">
        <v>223</v>
      </c>
      <c r="C123" s="2"/>
      <c r="D123" s="122"/>
      <c r="E123" s="38"/>
      <c r="F123" s="67"/>
      <c r="G123" s="122"/>
    </row>
    <row r="124" spans="1:7" ht="15" x14ac:dyDescent="0.25">
      <c r="A124" s="59" t="s">
        <v>219</v>
      </c>
      <c r="B124" s="68" t="s">
        <v>331</v>
      </c>
      <c r="C124" s="122"/>
      <c r="D124" s="122"/>
      <c r="E124" s="122"/>
      <c r="F124" s="38"/>
      <c r="G124" s="38"/>
    </row>
    <row r="125" spans="1:7" ht="15" x14ac:dyDescent="0.25">
      <c r="A125" s="59" t="s">
        <v>221</v>
      </c>
      <c r="B125" s="2" t="s">
        <v>227</v>
      </c>
      <c r="C125" s="122"/>
      <c r="D125" s="122"/>
      <c r="E125" s="122"/>
      <c r="F125" s="38"/>
      <c r="G125" s="38"/>
    </row>
    <row r="126" spans="1:7" ht="15" x14ac:dyDescent="0.25">
      <c r="A126" s="59" t="s">
        <v>222</v>
      </c>
      <c r="B126" s="7" t="s">
        <v>229</v>
      </c>
      <c r="C126" s="57"/>
      <c r="D126" s="57"/>
      <c r="E126" s="38"/>
      <c r="F126" s="38"/>
      <c r="G126" s="122"/>
    </row>
    <row r="127" spans="1:7" ht="15" x14ac:dyDescent="0.25">
      <c r="A127" s="59" t="s">
        <v>224</v>
      </c>
      <c r="B127" s="7" t="s">
        <v>231</v>
      </c>
      <c r="C127" s="69"/>
      <c r="D127" s="57"/>
      <c r="E127" s="35"/>
      <c r="F127" s="38"/>
      <c r="G127" s="38"/>
    </row>
    <row r="128" spans="1:7" x14ac:dyDescent="0.2">
      <c r="A128" s="59" t="s">
        <v>226</v>
      </c>
      <c r="B128" s="7" t="s">
        <v>240</v>
      </c>
      <c r="C128" s="63"/>
      <c r="D128" s="57"/>
      <c r="E128" s="57"/>
      <c r="F128" s="38"/>
      <c r="G128" s="38"/>
    </row>
    <row r="129" spans="1:7" ht="15" x14ac:dyDescent="0.25">
      <c r="A129" s="59" t="s">
        <v>228</v>
      </c>
      <c r="B129" s="7" t="s">
        <v>234</v>
      </c>
      <c r="C129" s="38"/>
      <c r="D129" s="38"/>
      <c r="E129" s="38"/>
      <c r="F129" s="38"/>
      <c r="G129" s="122"/>
    </row>
    <row r="130" spans="1:7" ht="15" x14ac:dyDescent="0.25">
      <c r="A130" s="123" t="s">
        <v>230</v>
      </c>
      <c r="B130" s="2" t="s">
        <v>247</v>
      </c>
      <c r="C130" s="122"/>
      <c r="D130" s="122"/>
      <c r="E130" s="122"/>
      <c r="F130" s="122"/>
      <c r="G130" s="122"/>
    </row>
    <row r="131" spans="1:7" ht="15" x14ac:dyDescent="0.25">
      <c r="A131" s="123" t="s">
        <v>232</v>
      </c>
      <c r="B131" s="2" t="s">
        <v>248</v>
      </c>
      <c r="C131" s="2"/>
      <c r="D131" s="122"/>
      <c r="E131" s="122"/>
      <c r="F131" s="122"/>
      <c r="G131" s="122"/>
    </row>
    <row r="132" spans="1:7" ht="15" x14ac:dyDescent="0.25">
      <c r="A132" s="59" t="s">
        <v>233</v>
      </c>
      <c r="B132" s="2" t="s">
        <v>236</v>
      </c>
      <c r="C132" s="122"/>
      <c r="D132" s="122"/>
      <c r="E132" s="122"/>
      <c r="F132" s="122"/>
      <c r="G132" s="122"/>
    </row>
    <row r="133" spans="1:7" ht="15" x14ac:dyDescent="0.25">
      <c r="A133" s="59" t="s">
        <v>343</v>
      </c>
      <c r="B133" s="2" t="s">
        <v>345</v>
      </c>
      <c r="C133" s="122"/>
      <c r="D133" s="122"/>
      <c r="E133" s="122"/>
      <c r="F133" s="122"/>
      <c r="G133" s="122"/>
    </row>
    <row r="134" spans="1:7" x14ac:dyDescent="0.2">
      <c r="A134" s="59" t="s">
        <v>321</v>
      </c>
      <c r="B134" s="2" t="s">
        <v>405</v>
      </c>
    </row>
    <row r="135" spans="1:7" x14ac:dyDescent="0.2">
      <c r="A135" s="59" t="s">
        <v>323</v>
      </c>
      <c r="B135" s="2" t="s">
        <v>423</v>
      </c>
    </row>
  </sheetData>
  <mergeCells count="7">
    <mergeCell ref="A113:G113"/>
    <mergeCell ref="B1:G1"/>
    <mergeCell ref="B2:G2"/>
    <mergeCell ref="B4:G4"/>
    <mergeCell ref="B7:G7"/>
    <mergeCell ref="B8:G8"/>
    <mergeCell ref="B38:G38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135"/>
  <sheetViews>
    <sheetView topLeftCell="A69" zoomScaleNormal="100" workbookViewId="0">
      <selection activeCell="A77" sqref="A77:G77"/>
    </sheetView>
  </sheetViews>
  <sheetFormatPr baseColWidth="10" defaultColWidth="11.42578125" defaultRowHeight="11.25" x14ac:dyDescent="0.2"/>
  <cols>
    <col min="1" max="1" width="5" style="2" customWidth="1"/>
    <col min="2" max="2" width="34.5703125" style="2" customWidth="1"/>
    <col min="3" max="3" width="12" style="34" customWidth="1"/>
    <col min="4" max="4" width="11.85546875" style="2" customWidth="1"/>
    <col min="5" max="5" width="9.7109375" style="2" customWidth="1"/>
    <col min="6" max="6" width="7.140625" style="2" customWidth="1"/>
    <col min="7" max="7" width="8.140625" style="2" customWidth="1"/>
    <col min="8" max="16384" width="11.42578125" style="2"/>
  </cols>
  <sheetData>
    <row r="1" spans="1:7" ht="12" x14ac:dyDescent="0.2">
      <c r="A1" s="1"/>
      <c r="B1" s="194" t="s">
        <v>4</v>
      </c>
      <c r="C1" s="194"/>
      <c r="D1" s="194"/>
      <c r="E1" s="194"/>
      <c r="F1" s="194"/>
      <c r="G1" s="194"/>
    </row>
    <row r="2" spans="1:7" ht="12" x14ac:dyDescent="0.2">
      <c r="A2" s="3"/>
      <c r="B2" s="193" t="s">
        <v>440</v>
      </c>
      <c r="C2" s="193"/>
      <c r="D2" s="193"/>
      <c r="E2" s="193"/>
      <c r="F2" s="193"/>
      <c r="G2" s="193"/>
    </row>
    <row r="3" spans="1:7" ht="47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96" t="s">
        <v>11</v>
      </c>
      <c r="C4" s="196"/>
      <c r="D4" s="196"/>
      <c r="E4" s="196"/>
      <c r="F4" s="196"/>
      <c r="G4" s="196"/>
    </row>
    <row r="5" spans="1:7" ht="12.75" x14ac:dyDescent="0.2">
      <c r="A5" s="75">
        <v>1</v>
      </c>
      <c r="B5" s="84" t="s">
        <v>12</v>
      </c>
      <c r="C5" s="113" t="s">
        <v>13</v>
      </c>
      <c r="D5" s="102" t="s">
        <v>14</v>
      </c>
      <c r="E5" s="77">
        <v>80</v>
      </c>
      <c r="F5" s="75">
        <v>152</v>
      </c>
      <c r="G5" s="143">
        <v>2</v>
      </c>
    </row>
    <row r="6" spans="1:7" ht="12.75" x14ac:dyDescent="0.2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179</v>
      </c>
      <c r="G6" s="75">
        <v>1</v>
      </c>
    </row>
    <row r="7" spans="1:7" ht="12.75" x14ac:dyDescent="0.2">
      <c r="A7" s="75"/>
      <c r="B7" s="197" t="s">
        <v>17</v>
      </c>
      <c r="C7" s="197"/>
      <c r="D7" s="197"/>
      <c r="E7" s="197"/>
      <c r="F7" s="197"/>
      <c r="G7" s="197"/>
    </row>
    <row r="8" spans="1:7" ht="12.75" x14ac:dyDescent="0.2">
      <c r="A8" s="75"/>
      <c r="B8" s="198" t="s">
        <v>18</v>
      </c>
      <c r="C8" s="198"/>
      <c r="D8" s="198"/>
      <c r="E8" s="198"/>
      <c r="F8" s="198"/>
      <c r="G8" s="198"/>
    </row>
    <row r="9" spans="1:7" ht="12.75" x14ac:dyDescent="0.2">
      <c r="A9" s="75">
        <v>1</v>
      </c>
      <c r="B9" s="78" t="s">
        <v>422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</row>
    <row r="10" spans="1:7" ht="12.75" x14ac:dyDescent="0.2">
      <c r="A10" s="75">
        <f>A9+1</f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5.5" x14ac:dyDescent="0.2">
      <c r="A11" s="75">
        <f t="shared" ref="A11:A37" si="0">A10+1</f>
        <v>3</v>
      </c>
      <c r="B11" s="89" t="s">
        <v>24</v>
      </c>
      <c r="C11" s="113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2.75" x14ac:dyDescent="0.2">
      <c r="A12" s="75">
        <f t="shared" si="0"/>
        <v>4</v>
      </c>
      <c r="B12" s="78" t="s">
        <v>27</v>
      </c>
      <c r="C12" s="113" t="s">
        <v>28</v>
      </c>
      <c r="D12" s="101" t="s">
        <v>29</v>
      </c>
      <c r="E12" s="73">
        <v>18</v>
      </c>
      <c r="F12" s="75">
        <v>23</v>
      </c>
      <c r="G12" s="75">
        <v>0</v>
      </c>
    </row>
    <row r="13" spans="1:7" ht="18" customHeight="1" x14ac:dyDescent="0.2">
      <c r="A13" s="75">
        <f t="shared" si="0"/>
        <v>5</v>
      </c>
      <c r="B13" s="84" t="s">
        <v>244</v>
      </c>
      <c r="C13" s="113" t="s">
        <v>30</v>
      </c>
      <c r="D13" s="101" t="s">
        <v>31</v>
      </c>
      <c r="E13" s="73">
        <v>1</v>
      </c>
      <c r="F13" s="75">
        <v>0</v>
      </c>
      <c r="G13" s="75">
        <v>0</v>
      </c>
    </row>
    <row r="14" spans="1:7" ht="23.25" customHeight="1" x14ac:dyDescent="0.2">
      <c r="A14" s="75">
        <f t="shared" si="0"/>
        <v>6</v>
      </c>
      <c r="B14" s="84" t="s">
        <v>270</v>
      </c>
      <c r="C14" s="113" t="s">
        <v>286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2.75" x14ac:dyDescent="0.2">
      <c r="A15" s="75">
        <f t="shared" si="0"/>
        <v>7</v>
      </c>
      <c r="B15" s="80" t="s">
        <v>256</v>
      </c>
      <c r="C15" s="113" t="s">
        <v>34</v>
      </c>
      <c r="D15" s="81" t="s">
        <v>35</v>
      </c>
      <c r="E15" s="75">
        <v>4</v>
      </c>
      <c r="F15" s="75">
        <v>4</v>
      </c>
      <c r="G15" s="75">
        <v>1</v>
      </c>
    </row>
    <row r="16" spans="1:7" ht="12.75" x14ac:dyDescent="0.2">
      <c r="A16" s="75">
        <f t="shared" si="0"/>
        <v>8</v>
      </c>
      <c r="B16" s="81" t="s">
        <v>265</v>
      </c>
      <c r="C16" s="113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2.75" x14ac:dyDescent="0.2">
      <c r="A17" s="75">
        <f t="shared" si="0"/>
        <v>9</v>
      </c>
      <c r="B17" s="78" t="s">
        <v>432</v>
      </c>
      <c r="C17" s="113" t="s">
        <v>285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2.75" x14ac:dyDescent="0.2">
      <c r="A18" s="75">
        <f t="shared" si="0"/>
        <v>10</v>
      </c>
      <c r="B18" s="80" t="s">
        <v>250</v>
      </c>
      <c r="C18" s="113" t="s">
        <v>46</v>
      </c>
      <c r="D18" s="81" t="s">
        <v>35</v>
      </c>
      <c r="E18" s="75">
        <v>23</v>
      </c>
      <c r="F18" s="75">
        <v>30</v>
      </c>
      <c r="G18" s="75">
        <v>6</v>
      </c>
    </row>
    <row r="19" spans="1:7" ht="12.75" x14ac:dyDescent="0.2">
      <c r="A19" s="75">
        <f t="shared" si="0"/>
        <v>11</v>
      </c>
      <c r="B19" s="80" t="s">
        <v>258</v>
      </c>
      <c r="C19" s="113" t="s">
        <v>47</v>
      </c>
      <c r="D19" s="81" t="s">
        <v>31</v>
      </c>
      <c r="E19" s="75">
        <v>6</v>
      </c>
      <c r="F19" s="75">
        <v>3</v>
      </c>
      <c r="G19" s="75">
        <v>0</v>
      </c>
    </row>
    <row r="20" spans="1:7" ht="12.75" x14ac:dyDescent="0.2">
      <c r="A20" s="75">
        <f t="shared" si="0"/>
        <v>12</v>
      </c>
      <c r="B20" s="78" t="s">
        <v>48</v>
      </c>
      <c r="C20" s="113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2.75" x14ac:dyDescent="0.2">
      <c r="A21" s="75">
        <f t="shared" si="0"/>
        <v>13</v>
      </c>
      <c r="B21" s="84" t="s">
        <v>384</v>
      </c>
      <c r="C21" s="113" t="s">
        <v>52</v>
      </c>
      <c r="D21" s="101" t="s">
        <v>22</v>
      </c>
      <c r="E21" s="73">
        <v>37</v>
      </c>
      <c r="F21" s="75">
        <v>232</v>
      </c>
      <c r="G21" s="75">
        <v>0</v>
      </c>
    </row>
    <row r="22" spans="1:7" ht="12.75" x14ac:dyDescent="0.2">
      <c r="A22" s="75">
        <f t="shared" si="0"/>
        <v>14</v>
      </c>
      <c r="B22" s="89" t="s">
        <v>53</v>
      </c>
      <c r="C22" s="113" t="s">
        <v>54</v>
      </c>
      <c r="D22" s="101" t="s">
        <v>55</v>
      </c>
      <c r="E22" s="73">
        <v>12</v>
      </c>
      <c r="F22" s="75">
        <v>14</v>
      </c>
      <c r="G22" s="75">
        <v>0</v>
      </c>
    </row>
    <row r="23" spans="1:7" ht="12.75" x14ac:dyDescent="0.2">
      <c r="A23" s="75">
        <f t="shared" si="0"/>
        <v>15</v>
      </c>
      <c r="B23" s="89" t="s">
        <v>433</v>
      </c>
      <c r="C23" s="113" t="s">
        <v>56</v>
      </c>
      <c r="D23" s="101" t="s">
        <v>20</v>
      </c>
      <c r="E23" s="73">
        <v>10</v>
      </c>
      <c r="F23" s="75">
        <v>52</v>
      </c>
      <c r="G23" s="75">
        <v>3</v>
      </c>
    </row>
    <row r="24" spans="1:7" s="7" customFormat="1" ht="12.75" x14ac:dyDescent="0.2">
      <c r="A24" s="75">
        <f t="shared" si="0"/>
        <v>16</v>
      </c>
      <c r="B24" s="80" t="s">
        <v>57</v>
      </c>
      <c r="C24" s="113" t="s">
        <v>58</v>
      </c>
      <c r="D24" s="81" t="s">
        <v>59</v>
      </c>
      <c r="E24" s="75">
        <v>9</v>
      </c>
      <c r="F24" s="75">
        <v>0</v>
      </c>
      <c r="G24" s="75">
        <v>12</v>
      </c>
    </row>
    <row r="25" spans="1:7" s="7" customFormat="1" ht="12.75" x14ac:dyDescent="0.2">
      <c r="A25" s="75">
        <f t="shared" si="0"/>
        <v>17</v>
      </c>
      <c r="B25" s="80" t="s">
        <v>251</v>
      </c>
      <c r="C25" s="113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2.75" x14ac:dyDescent="0.2">
      <c r="A26" s="75">
        <f t="shared" si="0"/>
        <v>18</v>
      </c>
      <c r="B26" s="80" t="s">
        <v>61</v>
      </c>
      <c r="C26" s="113" t="s">
        <v>60</v>
      </c>
      <c r="D26" s="81" t="s">
        <v>62</v>
      </c>
      <c r="E26" s="75">
        <v>2</v>
      </c>
      <c r="F26" s="75">
        <v>0</v>
      </c>
      <c r="G26" s="75">
        <v>0</v>
      </c>
    </row>
    <row r="27" spans="1:7" ht="12.75" x14ac:dyDescent="0.2">
      <c r="A27" s="75">
        <f t="shared" si="0"/>
        <v>19</v>
      </c>
      <c r="B27" s="80" t="s">
        <v>260</v>
      </c>
      <c r="C27" s="113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2.75" x14ac:dyDescent="0.2">
      <c r="A28" s="75">
        <f t="shared" si="0"/>
        <v>20</v>
      </c>
      <c r="B28" s="80" t="s">
        <v>66</v>
      </c>
      <c r="C28" s="113" t="s">
        <v>67</v>
      </c>
      <c r="D28" s="103" t="s">
        <v>68</v>
      </c>
      <c r="E28" s="75">
        <v>1</v>
      </c>
      <c r="F28" s="75">
        <v>0</v>
      </c>
      <c r="G28" s="75">
        <v>3</v>
      </c>
    </row>
    <row r="29" spans="1:7" ht="12.75" x14ac:dyDescent="0.2">
      <c r="A29" s="75">
        <f t="shared" si="0"/>
        <v>21</v>
      </c>
      <c r="B29" s="80" t="s">
        <v>263</v>
      </c>
      <c r="C29" s="113" t="s">
        <v>341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2.75" x14ac:dyDescent="0.2">
      <c r="A30" s="75">
        <f t="shared" si="0"/>
        <v>22</v>
      </c>
      <c r="B30" s="80" t="s">
        <v>70</v>
      </c>
      <c r="C30" s="113" t="s">
        <v>71</v>
      </c>
      <c r="D30" s="81" t="s">
        <v>55</v>
      </c>
      <c r="E30" s="75">
        <v>5</v>
      </c>
      <c r="F30" s="75">
        <v>0</v>
      </c>
      <c r="G30" s="75">
        <v>0</v>
      </c>
    </row>
    <row r="31" spans="1:7" ht="12.75" x14ac:dyDescent="0.2">
      <c r="A31" s="75">
        <f t="shared" si="0"/>
        <v>23</v>
      </c>
      <c r="B31" s="80" t="s">
        <v>72</v>
      </c>
      <c r="C31" s="113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2.75" x14ac:dyDescent="0.2">
      <c r="A32" s="75">
        <f t="shared" si="0"/>
        <v>24</v>
      </c>
      <c r="B32" s="80" t="s">
        <v>74</v>
      </c>
      <c r="C32" s="113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2.75" x14ac:dyDescent="0.2">
      <c r="A33" s="75">
        <f t="shared" si="0"/>
        <v>25</v>
      </c>
      <c r="B33" s="78" t="s">
        <v>76</v>
      </c>
      <c r="C33" s="113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2.75" x14ac:dyDescent="0.2">
      <c r="A34" s="75">
        <f t="shared" si="0"/>
        <v>26</v>
      </c>
      <c r="B34" s="125" t="s">
        <v>78</v>
      </c>
      <c r="C34" s="113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2.75" x14ac:dyDescent="0.2">
      <c r="A35" s="75">
        <f t="shared" si="0"/>
        <v>27</v>
      </c>
      <c r="B35" s="78" t="s">
        <v>81</v>
      </c>
      <c r="C35" s="113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2.75" x14ac:dyDescent="0.2">
      <c r="A36" s="75">
        <f t="shared" si="0"/>
        <v>28</v>
      </c>
      <c r="B36" s="78" t="s">
        <v>249</v>
      </c>
      <c r="C36" s="113" t="s">
        <v>431</v>
      </c>
      <c r="D36" s="101" t="s">
        <v>22</v>
      </c>
      <c r="E36" s="73">
        <v>45</v>
      </c>
      <c r="F36" s="75">
        <v>323</v>
      </c>
      <c r="G36" s="75">
        <v>4</v>
      </c>
    </row>
    <row r="37" spans="1:7" ht="12.75" x14ac:dyDescent="0.2">
      <c r="A37" s="75">
        <f t="shared" si="0"/>
        <v>29</v>
      </c>
      <c r="B37" s="78" t="s">
        <v>417</v>
      </c>
      <c r="C37" s="113" t="s">
        <v>418</v>
      </c>
      <c r="D37" s="102" t="s">
        <v>68</v>
      </c>
      <c r="E37" s="145">
        <v>1</v>
      </c>
      <c r="F37" s="143">
        <v>2</v>
      </c>
      <c r="G37" s="143">
        <v>0</v>
      </c>
    </row>
    <row r="38" spans="1:7" ht="12.75" x14ac:dyDescent="0.2">
      <c r="A38" s="75"/>
      <c r="B38" s="198" t="s">
        <v>83</v>
      </c>
      <c r="C38" s="198"/>
      <c r="D38" s="198"/>
      <c r="E38" s="198"/>
      <c r="F38" s="198"/>
      <c r="G38" s="198"/>
    </row>
    <row r="39" spans="1:7" ht="12.75" x14ac:dyDescent="0.2">
      <c r="A39" s="75">
        <v>1</v>
      </c>
      <c r="B39" s="89" t="s">
        <v>84</v>
      </c>
      <c r="C39" s="95" t="s">
        <v>85</v>
      </c>
      <c r="D39" s="102" t="s">
        <v>14</v>
      </c>
      <c r="E39" s="77">
        <v>71</v>
      </c>
      <c r="F39" s="75">
        <v>567</v>
      </c>
      <c r="G39" s="75">
        <v>22</v>
      </c>
    </row>
    <row r="40" spans="1:7" ht="12.75" x14ac:dyDescent="0.2">
      <c r="A40" s="75">
        <f>A39+1</f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75">
        <v>11</v>
      </c>
      <c r="G40" s="75">
        <v>4</v>
      </c>
    </row>
    <row r="41" spans="1:7" ht="12.75" x14ac:dyDescent="0.2">
      <c r="A41" s="75">
        <f t="shared" ref="A41:A55" si="1">A40+1</f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75">
        <v>26</v>
      </c>
      <c r="G41" s="75">
        <v>5</v>
      </c>
    </row>
    <row r="42" spans="1:7" ht="12.75" x14ac:dyDescent="0.2">
      <c r="A42" s="75">
        <f t="shared" si="1"/>
        <v>4</v>
      </c>
      <c r="B42" s="89" t="s">
        <v>90</v>
      </c>
      <c r="C42" s="95" t="s">
        <v>91</v>
      </c>
      <c r="D42" s="101" t="s">
        <v>14</v>
      </c>
      <c r="E42" s="73">
        <v>26</v>
      </c>
      <c r="F42" s="75">
        <v>79</v>
      </c>
      <c r="G42" s="75">
        <v>4</v>
      </c>
    </row>
    <row r="43" spans="1:7" ht="12.75" x14ac:dyDescent="0.2">
      <c r="A43" s="75">
        <f t="shared" si="1"/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7</v>
      </c>
      <c r="G43" s="75">
        <v>0</v>
      </c>
    </row>
    <row r="44" spans="1:7" ht="12.75" x14ac:dyDescent="0.2">
      <c r="A44" s="75">
        <f t="shared" si="1"/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7" ht="12.75" x14ac:dyDescent="0.2">
      <c r="A45" s="75">
        <f t="shared" si="1"/>
        <v>7</v>
      </c>
      <c r="B45" s="84" t="s">
        <v>96</v>
      </c>
      <c r="C45" s="95" t="s">
        <v>357</v>
      </c>
      <c r="D45" s="101" t="s">
        <v>14</v>
      </c>
      <c r="E45" s="73">
        <v>26</v>
      </c>
      <c r="F45" s="75">
        <v>53</v>
      </c>
      <c r="G45" s="75">
        <v>10</v>
      </c>
    </row>
    <row r="46" spans="1:7" ht="12.75" x14ac:dyDescent="0.2">
      <c r="A46" s="75">
        <f t="shared" si="1"/>
        <v>8</v>
      </c>
      <c r="B46" s="89" t="s">
        <v>98</v>
      </c>
      <c r="C46" s="95" t="s">
        <v>283</v>
      </c>
      <c r="D46" s="101" t="s">
        <v>14</v>
      </c>
      <c r="E46" s="73">
        <v>37</v>
      </c>
      <c r="F46" s="75">
        <v>112</v>
      </c>
      <c r="G46" s="75">
        <v>24</v>
      </c>
    </row>
    <row r="47" spans="1:7" ht="12.75" x14ac:dyDescent="0.2">
      <c r="A47" s="75">
        <f t="shared" si="1"/>
        <v>9</v>
      </c>
      <c r="B47" s="89" t="s">
        <v>3</v>
      </c>
      <c r="C47" s="95" t="s">
        <v>339</v>
      </c>
      <c r="D47" s="101" t="s">
        <v>14</v>
      </c>
      <c r="E47" s="73">
        <v>1</v>
      </c>
      <c r="F47" s="75">
        <v>1</v>
      </c>
      <c r="G47" s="75">
        <v>0</v>
      </c>
    </row>
    <row r="48" spans="1:7" ht="12.75" x14ac:dyDescent="0.2">
      <c r="A48" s="75">
        <f t="shared" si="1"/>
        <v>10</v>
      </c>
      <c r="B48" s="89" t="s">
        <v>269</v>
      </c>
      <c r="C48" s="95" t="s">
        <v>355</v>
      </c>
      <c r="D48" s="101" t="s">
        <v>14</v>
      </c>
      <c r="E48" s="73">
        <v>7</v>
      </c>
      <c r="F48" s="75">
        <v>2</v>
      </c>
      <c r="G48" s="75">
        <v>3</v>
      </c>
    </row>
    <row r="49" spans="1:7" ht="12.75" x14ac:dyDescent="0.2">
      <c r="A49" s="75">
        <f t="shared" si="1"/>
        <v>11</v>
      </c>
      <c r="B49" s="89" t="s">
        <v>105</v>
      </c>
      <c r="C49" s="95" t="s">
        <v>354</v>
      </c>
      <c r="D49" s="101" t="s">
        <v>14</v>
      </c>
      <c r="E49" s="73">
        <v>9</v>
      </c>
      <c r="F49" s="75">
        <v>41</v>
      </c>
      <c r="G49" s="75">
        <v>1</v>
      </c>
    </row>
    <row r="50" spans="1:7" ht="12.75" x14ac:dyDescent="0.2">
      <c r="A50" s="75">
        <f t="shared" si="1"/>
        <v>12</v>
      </c>
      <c r="B50" s="80" t="s">
        <v>107</v>
      </c>
      <c r="C50" s="95" t="s">
        <v>353</v>
      </c>
      <c r="D50" s="103" t="s">
        <v>14</v>
      </c>
      <c r="E50" s="73">
        <v>7</v>
      </c>
      <c r="F50" s="73">
        <v>14</v>
      </c>
      <c r="G50" s="73">
        <v>1</v>
      </c>
    </row>
    <row r="51" spans="1:7" ht="12.75" x14ac:dyDescent="0.2">
      <c r="A51" s="75">
        <f t="shared" si="1"/>
        <v>13</v>
      </c>
      <c r="B51" s="84" t="s">
        <v>109</v>
      </c>
      <c r="C51" s="95" t="s">
        <v>71</v>
      </c>
      <c r="D51" s="103" t="s">
        <v>14</v>
      </c>
      <c r="E51" s="73">
        <v>4</v>
      </c>
      <c r="F51" s="73">
        <v>0</v>
      </c>
      <c r="G51" s="73">
        <v>0</v>
      </c>
    </row>
    <row r="52" spans="1:7" ht="12.75" x14ac:dyDescent="0.2">
      <c r="A52" s="75">
        <f t="shared" si="1"/>
        <v>14</v>
      </c>
      <c r="B52" s="89" t="s">
        <v>259</v>
      </c>
      <c r="C52" s="95" t="s">
        <v>111</v>
      </c>
      <c r="D52" s="103" t="s">
        <v>14</v>
      </c>
      <c r="E52" s="73">
        <v>5</v>
      </c>
      <c r="F52" s="73">
        <v>7</v>
      </c>
      <c r="G52" s="73">
        <v>0</v>
      </c>
    </row>
    <row r="53" spans="1:7" ht="12.75" x14ac:dyDescent="0.2">
      <c r="A53" s="75">
        <f t="shared" si="1"/>
        <v>15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2.75" x14ac:dyDescent="0.2">
      <c r="A54" s="75">
        <f t="shared" si="1"/>
        <v>16</v>
      </c>
      <c r="B54" s="89" t="s">
        <v>114</v>
      </c>
      <c r="C54" s="95" t="s">
        <v>115</v>
      </c>
      <c r="D54" s="103" t="s">
        <v>14</v>
      </c>
      <c r="E54" s="73">
        <v>6</v>
      </c>
      <c r="F54" s="73">
        <v>3</v>
      </c>
      <c r="G54" s="73">
        <v>0</v>
      </c>
    </row>
    <row r="55" spans="1:7" ht="12.75" x14ac:dyDescent="0.2">
      <c r="A55" s="75">
        <f t="shared" si="1"/>
        <v>17</v>
      </c>
      <c r="B55" s="78" t="s">
        <v>350</v>
      </c>
      <c r="C55" s="95" t="s">
        <v>358</v>
      </c>
      <c r="D55" s="103" t="s">
        <v>14</v>
      </c>
      <c r="E55" s="73">
        <v>10</v>
      </c>
      <c r="F55" s="73">
        <v>26</v>
      </c>
      <c r="G55" s="73">
        <v>2</v>
      </c>
    </row>
    <row r="56" spans="1:7" s="122" customFormat="1" ht="15" x14ac:dyDescent="0.25">
      <c r="A56" s="156">
        <f>A6+A37+A55</f>
        <v>48</v>
      </c>
      <c r="B56" s="151" t="s">
        <v>116</v>
      </c>
      <c r="C56" s="138"/>
      <c r="D56" s="139"/>
      <c r="E56" s="140">
        <f>SUM(E5:E55)</f>
        <v>576</v>
      </c>
      <c r="F56" s="140">
        <f>SUM(F5:F55)</f>
        <v>1981</v>
      </c>
      <c r="G56" s="140">
        <f>SUM(G5:G55)</f>
        <v>121</v>
      </c>
    </row>
    <row r="57" spans="1:7" ht="24" customHeight="1" x14ac:dyDescent="0.25">
      <c r="A57" s="122"/>
      <c r="B57" s="122"/>
      <c r="C57" s="122"/>
      <c r="D57" s="122"/>
      <c r="E57" s="122"/>
      <c r="F57" s="122"/>
      <c r="G57" s="122"/>
    </row>
    <row r="58" spans="1:7" ht="45" x14ac:dyDescent="0.2">
      <c r="A58" s="151" t="s">
        <v>5</v>
      </c>
      <c r="B58" s="151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12.75" x14ac:dyDescent="0.2">
      <c r="A59" s="75">
        <v>1</v>
      </c>
      <c r="B59" s="84" t="s">
        <v>119</v>
      </c>
      <c r="C59" s="91" t="s">
        <v>120</v>
      </c>
      <c r="D59" s="124" t="s">
        <v>22</v>
      </c>
      <c r="E59" s="74">
        <v>1</v>
      </c>
      <c r="F59" s="76">
        <v>0</v>
      </c>
      <c r="G59" s="76">
        <v>0</v>
      </c>
    </row>
    <row r="60" spans="1:7" ht="12.75" x14ac:dyDescent="0.2">
      <c r="A60" s="75">
        <v>2</v>
      </c>
      <c r="B60" s="84" t="s">
        <v>246</v>
      </c>
      <c r="C60" s="91" t="s">
        <v>271</v>
      </c>
      <c r="D60" s="101" t="s">
        <v>22</v>
      </c>
      <c r="E60" s="73">
        <v>1</v>
      </c>
      <c r="F60" s="106">
        <v>0</v>
      </c>
      <c r="G60" s="106">
        <v>0</v>
      </c>
    </row>
    <row r="61" spans="1:7" ht="12.75" x14ac:dyDescent="0.2">
      <c r="A61" s="75">
        <v>3</v>
      </c>
      <c r="B61" s="84" t="s">
        <v>122</v>
      </c>
      <c r="C61" s="91" t="s">
        <v>272</v>
      </c>
      <c r="D61" s="124" t="s">
        <v>45</v>
      </c>
      <c r="E61" s="74">
        <v>1</v>
      </c>
      <c r="F61" s="106">
        <v>0</v>
      </c>
      <c r="G61" s="106">
        <v>0</v>
      </c>
    </row>
    <row r="62" spans="1:7" ht="12.75" x14ac:dyDescent="0.2">
      <c r="A62" s="75">
        <v>4</v>
      </c>
      <c r="B62" s="80" t="s">
        <v>124</v>
      </c>
      <c r="C62" s="91" t="s">
        <v>273</v>
      </c>
      <c r="D62" s="81" t="s">
        <v>126</v>
      </c>
      <c r="E62" s="75">
        <v>1</v>
      </c>
      <c r="F62" s="106">
        <v>0</v>
      </c>
      <c r="G62" s="106">
        <v>0</v>
      </c>
    </row>
    <row r="63" spans="1:7" ht="12.75" x14ac:dyDescent="0.2">
      <c r="A63" s="75">
        <v>5</v>
      </c>
      <c r="B63" s="80" t="s">
        <v>127</v>
      </c>
      <c r="C63" s="91" t="s">
        <v>274</v>
      </c>
      <c r="D63" s="81" t="s">
        <v>35</v>
      </c>
      <c r="E63" s="75">
        <v>1</v>
      </c>
      <c r="F63" s="106">
        <v>0</v>
      </c>
      <c r="G63" s="106">
        <v>0</v>
      </c>
    </row>
    <row r="64" spans="1:7" ht="12.75" x14ac:dyDescent="0.2">
      <c r="A64" s="75">
        <v>6</v>
      </c>
      <c r="B64" s="80" t="s">
        <v>129</v>
      </c>
      <c r="C64" s="91" t="s">
        <v>275</v>
      </c>
      <c r="D64" s="81" t="s">
        <v>22</v>
      </c>
      <c r="E64" s="75">
        <v>1</v>
      </c>
      <c r="F64" s="106">
        <v>0</v>
      </c>
      <c r="G64" s="106">
        <v>0</v>
      </c>
    </row>
    <row r="65" spans="1:7" ht="12.75" x14ac:dyDescent="0.2">
      <c r="A65" s="75">
        <v>7</v>
      </c>
      <c r="B65" s="80" t="s">
        <v>394</v>
      </c>
      <c r="C65" s="91" t="s">
        <v>276</v>
      </c>
      <c r="D65" s="81" t="s">
        <v>133</v>
      </c>
      <c r="E65" s="75">
        <v>1</v>
      </c>
      <c r="F65" s="106">
        <v>0</v>
      </c>
      <c r="G65" s="106">
        <v>0</v>
      </c>
    </row>
    <row r="66" spans="1:7" ht="12.75" x14ac:dyDescent="0.2">
      <c r="A66" s="75">
        <v>8</v>
      </c>
      <c r="B66" s="80" t="s">
        <v>2</v>
      </c>
      <c r="C66" s="91" t="s">
        <v>277</v>
      </c>
      <c r="D66" s="81" t="s">
        <v>135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v>9</v>
      </c>
      <c r="B67" s="80" t="s">
        <v>136</v>
      </c>
      <c r="C67" s="91" t="s">
        <v>278</v>
      </c>
      <c r="D67" s="81" t="s">
        <v>37</v>
      </c>
      <c r="E67" s="75">
        <v>2</v>
      </c>
      <c r="F67" s="106">
        <v>0</v>
      </c>
      <c r="G67" s="106">
        <v>0</v>
      </c>
    </row>
    <row r="68" spans="1:7" ht="12.75" x14ac:dyDescent="0.2">
      <c r="A68" s="75">
        <v>10</v>
      </c>
      <c r="B68" s="80" t="s">
        <v>252</v>
      </c>
      <c r="C68" s="91" t="s">
        <v>279</v>
      </c>
      <c r="D68" s="81" t="s">
        <v>139</v>
      </c>
      <c r="E68" s="75">
        <v>1</v>
      </c>
      <c r="F68" s="106">
        <v>0</v>
      </c>
      <c r="G68" s="106">
        <v>0</v>
      </c>
    </row>
    <row r="69" spans="1:7" ht="12.75" x14ac:dyDescent="0.2">
      <c r="A69" s="75">
        <v>11</v>
      </c>
      <c r="B69" s="80" t="s">
        <v>140</v>
      </c>
      <c r="C69" s="91" t="s">
        <v>280</v>
      </c>
      <c r="D69" s="81" t="s">
        <v>22</v>
      </c>
      <c r="E69" s="75">
        <v>1</v>
      </c>
      <c r="F69" s="106">
        <v>0</v>
      </c>
      <c r="G69" s="106">
        <v>0</v>
      </c>
    </row>
    <row r="70" spans="1:7" ht="12.75" x14ac:dyDescent="0.2">
      <c r="A70" s="75">
        <v>12</v>
      </c>
      <c r="B70" s="107" t="s">
        <v>142</v>
      </c>
      <c r="C70" s="91" t="s">
        <v>281</v>
      </c>
      <c r="D70" s="101" t="s">
        <v>22</v>
      </c>
      <c r="E70" s="73">
        <v>1</v>
      </c>
      <c r="F70" s="106">
        <v>0</v>
      </c>
      <c r="G70" s="106">
        <v>0</v>
      </c>
    </row>
    <row r="71" spans="1:7" ht="12.75" x14ac:dyDescent="0.2">
      <c r="A71" s="75">
        <v>13</v>
      </c>
      <c r="B71" s="107" t="s">
        <v>144</v>
      </c>
      <c r="C71" s="91" t="s">
        <v>282</v>
      </c>
      <c r="D71" s="101" t="s">
        <v>68</v>
      </c>
      <c r="E71" s="73">
        <v>1</v>
      </c>
      <c r="F71" s="106">
        <v>0</v>
      </c>
      <c r="G71" s="106">
        <v>0</v>
      </c>
    </row>
    <row r="72" spans="1:7" ht="12.75" x14ac:dyDescent="0.2">
      <c r="A72" s="75">
        <v>14</v>
      </c>
      <c r="B72" s="78" t="s">
        <v>147</v>
      </c>
      <c r="C72" s="91" t="s">
        <v>148</v>
      </c>
      <c r="D72" s="101" t="s">
        <v>139</v>
      </c>
      <c r="E72" s="72">
        <v>1</v>
      </c>
      <c r="F72" s="106">
        <v>0</v>
      </c>
      <c r="G72" s="106">
        <v>0</v>
      </c>
    </row>
    <row r="73" spans="1:7" ht="18" customHeight="1" x14ac:dyDescent="0.2">
      <c r="A73" s="75">
        <v>15</v>
      </c>
      <c r="B73" s="84" t="s">
        <v>149</v>
      </c>
      <c r="C73" s="91" t="s">
        <v>150</v>
      </c>
      <c r="D73" s="101" t="s">
        <v>22</v>
      </c>
      <c r="E73" s="77">
        <v>1</v>
      </c>
      <c r="F73" s="106">
        <v>0</v>
      </c>
      <c r="G73" s="106">
        <v>0</v>
      </c>
    </row>
    <row r="74" spans="1:7" ht="25.5" x14ac:dyDescent="0.2">
      <c r="A74" s="75">
        <v>16</v>
      </c>
      <c r="B74" s="78" t="s">
        <v>255</v>
      </c>
      <c r="C74" s="152" t="s">
        <v>151</v>
      </c>
      <c r="D74" s="132" t="s">
        <v>22</v>
      </c>
      <c r="E74" s="76">
        <v>1</v>
      </c>
      <c r="F74" s="149">
        <v>0</v>
      </c>
      <c r="G74" s="149">
        <v>0</v>
      </c>
    </row>
    <row r="75" spans="1:7" ht="12.75" x14ac:dyDescent="0.2">
      <c r="A75" s="75">
        <v>17</v>
      </c>
      <c r="B75" s="80" t="s">
        <v>154</v>
      </c>
      <c r="C75" s="91" t="s">
        <v>155</v>
      </c>
      <c r="D75" s="81" t="s">
        <v>62</v>
      </c>
      <c r="E75" s="75">
        <v>1</v>
      </c>
      <c r="F75" s="106">
        <v>0</v>
      </c>
      <c r="G75" s="106">
        <v>0</v>
      </c>
    </row>
    <row r="76" spans="1:7" ht="12.75" x14ac:dyDescent="0.2">
      <c r="A76" s="75">
        <v>18</v>
      </c>
      <c r="B76" s="80" t="s">
        <v>156</v>
      </c>
      <c r="C76" s="91" t="s">
        <v>157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2.75" x14ac:dyDescent="0.2">
      <c r="A77" s="75">
        <v>19</v>
      </c>
      <c r="B77" s="80" t="s">
        <v>158</v>
      </c>
      <c r="C77" s="91" t="s">
        <v>159</v>
      </c>
      <c r="D77" s="81" t="s">
        <v>139</v>
      </c>
      <c r="E77" s="75">
        <v>1</v>
      </c>
      <c r="F77" s="75">
        <v>0</v>
      </c>
      <c r="G77" s="75">
        <v>0</v>
      </c>
    </row>
    <row r="78" spans="1:7" ht="12.75" x14ac:dyDescent="0.2">
      <c r="A78" s="75">
        <v>20</v>
      </c>
      <c r="B78" s="80" t="s">
        <v>160</v>
      </c>
      <c r="C78" s="91" t="s">
        <v>161</v>
      </c>
      <c r="D78" s="81" t="s">
        <v>133</v>
      </c>
      <c r="E78" s="75">
        <v>1</v>
      </c>
      <c r="F78" s="106">
        <v>0</v>
      </c>
      <c r="G78" s="106">
        <v>0</v>
      </c>
    </row>
    <row r="79" spans="1:7" ht="12.75" x14ac:dyDescent="0.2">
      <c r="A79" s="75">
        <v>21</v>
      </c>
      <c r="B79" s="81" t="s">
        <v>162</v>
      </c>
      <c r="C79" s="91" t="s">
        <v>163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2.75" x14ac:dyDescent="0.2">
      <c r="A80" s="75">
        <v>22</v>
      </c>
      <c r="B80" s="81" t="s">
        <v>383</v>
      </c>
      <c r="C80" s="91" t="s">
        <v>242</v>
      </c>
      <c r="D80" s="81" t="s">
        <v>164</v>
      </c>
      <c r="E80" s="75">
        <v>1</v>
      </c>
      <c r="F80" s="106">
        <v>0</v>
      </c>
      <c r="G80" s="106">
        <v>0</v>
      </c>
    </row>
    <row r="81" spans="1:7" ht="12.75" x14ac:dyDescent="0.2">
      <c r="A81" s="75">
        <v>23</v>
      </c>
      <c r="B81" s="132" t="s">
        <v>261</v>
      </c>
      <c r="C81" s="91" t="s">
        <v>166</v>
      </c>
      <c r="D81" s="81" t="s">
        <v>164</v>
      </c>
      <c r="E81" s="73">
        <v>1</v>
      </c>
      <c r="F81" s="106">
        <v>0</v>
      </c>
      <c r="G81" s="106">
        <v>0</v>
      </c>
    </row>
    <row r="82" spans="1:7" ht="25.5" x14ac:dyDescent="0.2">
      <c r="A82" s="75">
        <v>24</v>
      </c>
      <c r="B82" s="121" t="s">
        <v>167</v>
      </c>
      <c r="C82" s="152" t="s">
        <v>168</v>
      </c>
      <c r="D82" s="132" t="s">
        <v>139</v>
      </c>
      <c r="E82" s="159">
        <v>1</v>
      </c>
      <c r="F82" s="149">
        <v>0</v>
      </c>
      <c r="G82" s="149">
        <v>0</v>
      </c>
    </row>
    <row r="83" spans="1:7" ht="12.75" x14ac:dyDescent="0.2">
      <c r="A83" s="75">
        <v>25</v>
      </c>
      <c r="B83" s="81" t="s">
        <v>169</v>
      </c>
      <c r="C83" s="91" t="s">
        <v>367</v>
      </c>
      <c r="D83" s="81" t="s">
        <v>171</v>
      </c>
      <c r="E83" s="73">
        <v>1</v>
      </c>
      <c r="F83" s="106">
        <v>0</v>
      </c>
      <c r="G83" s="106">
        <v>0</v>
      </c>
    </row>
    <row r="84" spans="1:7" ht="12.75" x14ac:dyDescent="0.2">
      <c r="A84" s="75">
        <v>26</v>
      </c>
      <c r="B84" s="81" t="s">
        <v>235</v>
      </c>
      <c r="C84" s="91" t="s">
        <v>368</v>
      </c>
      <c r="D84" s="81" t="s">
        <v>171</v>
      </c>
      <c r="E84" s="142">
        <v>1</v>
      </c>
      <c r="F84" s="106">
        <v>0</v>
      </c>
      <c r="G84" s="106">
        <v>0</v>
      </c>
    </row>
    <row r="85" spans="1:7" ht="12.75" x14ac:dyDescent="0.2">
      <c r="A85" s="75">
        <v>27</v>
      </c>
      <c r="B85" s="81" t="s">
        <v>412</v>
      </c>
      <c r="C85" s="91" t="s">
        <v>420</v>
      </c>
      <c r="D85" s="81" t="s">
        <v>22</v>
      </c>
      <c r="E85" s="142">
        <v>1</v>
      </c>
      <c r="F85" s="106">
        <v>0</v>
      </c>
      <c r="G85" s="106">
        <v>0</v>
      </c>
    </row>
    <row r="86" spans="1:7" ht="12.75" x14ac:dyDescent="0.2">
      <c r="A86" s="75">
        <v>28</v>
      </c>
      <c r="B86" s="81" t="s">
        <v>427</v>
      </c>
      <c r="C86" s="91" t="s">
        <v>428</v>
      </c>
      <c r="D86" s="81" t="s">
        <v>133</v>
      </c>
      <c r="E86" s="142">
        <v>1</v>
      </c>
      <c r="F86" s="106">
        <v>0</v>
      </c>
      <c r="G86" s="106">
        <v>0</v>
      </c>
    </row>
    <row r="87" spans="1:7" ht="15" x14ac:dyDescent="0.25">
      <c r="A87" s="156">
        <v>28</v>
      </c>
      <c r="B87" s="151" t="s">
        <v>172</v>
      </c>
      <c r="C87" s="138"/>
      <c r="D87" s="138"/>
      <c r="E87" s="135">
        <f>SUM(E59:E86)</f>
        <v>29</v>
      </c>
      <c r="F87" s="135">
        <v>0</v>
      </c>
      <c r="G87" s="135">
        <v>0</v>
      </c>
    </row>
    <row r="88" spans="1:7" ht="24" customHeight="1" x14ac:dyDescent="0.2">
      <c r="A88" s="18"/>
      <c r="B88" s="46"/>
      <c r="C88" s="82"/>
      <c r="D88" s="75"/>
      <c r="E88" s="46"/>
      <c r="F88" s="46"/>
      <c r="G88" s="46"/>
    </row>
    <row r="89" spans="1:7" ht="45" x14ac:dyDescent="0.2">
      <c r="A89" s="151" t="s">
        <v>5</v>
      </c>
      <c r="B89" s="151" t="s">
        <v>173</v>
      </c>
      <c r="C89" s="5" t="s">
        <v>7</v>
      </c>
      <c r="D89" s="5" t="s">
        <v>8</v>
      </c>
      <c r="E89" s="5" t="s">
        <v>0</v>
      </c>
      <c r="F89" s="5" t="s">
        <v>411</v>
      </c>
      <c r="G89" s="5" t="s">
        <v>10</v>
      </c>
    </row>
    <row r="90" spans="1:7" ht="12.75" x14ac:dyDescent="0.2">
      <c r="A90" s="75">
        <v>1</v>
      </c>
      <c r="B90" s="78" t="s">
        <v>386</v>
      </c>
      <c r="C90" s="126" t="s">
        <v>362</v>
      </c>
      <c r="D90" s="100" t="s">
        <v>62</v>
      </c>
      <c r="E90" s="75">
        <v>1</v>
      </c>
      <c r="F90" s="106">
        <v>0</v>
      </c>
      <c r="G90" s="106">
        <v>0</v>
      </c>
    </row>
    <row r="91" spans="1:7" ht="12.75" x14ac:dyDescent="0.2">
      <c r="A91" s="75">
        <v>2</v>
      </c>
      <c r="B91" s="80" t="s">
        <v>175</v>
      </c>
      <c r="C91" s="126" t="s">
        <v>176</v>
      </c>
      <c r="D91" s="81" t="s">
        <v>43</v>
      </c>
      <c r="E91" s="75">
        <v>1</v>
      </c>
      <c r="F91" s="106">
        <v>0</v>
      </c>
      <c r="G91" s="106">
        <v>0</v>
      </c>
    </row>
    <row r="92" spans="1:7" ht="12.75" x14ac:dyDescent="0.2">
      <c r="A92" s="75">
        <v>3</v>
      </c>
      <c r="B92" s="80" t="s">
        <v>387</v>
      </c>
      <c r="C92" s="126" t="s">
        <v>177</v>
      </c>
      <c r="D92" s="100" t="s">
        <v>126</v>
      </c>
      <c r="E92" s="75">
        <v>1</v>
      </c>
      <c r="F92" s="106">
        <v>0</v>
      </c>
      <c r="G92" s="106">
        <v>0</v>
      </c>
    </row>
    <row r="93" spans="1:7" ht="12.75" x14ac:dyDescent="0.2">
      <c r="A93" s="75">
        <v>4</v>
      </c>
      <c r="B93" s="80" t="s">
        <v>178</v>
      </c>
      <c r="C93" s="126" t="s">
        <v>179</v>
      </c>
      <c r="D93" s="81" t="s">
        <v>14</v>
      </c>
      <c r="E93" s="75">
        <v>1</v>
      </c>
      <c r="F93" s="106">
        <v>0</v>
      </c>
      <c r="G93" s="106">
        <v>0</v>
      </c>
    </row>
    <row r="94" spans="1:7" ht="12.75" x14ac:dyDescent="0.2">
      <c r="A94" s="75">
        <v>5</v>
      </c>
      <c r="B94" s="80" t="s">
        <v>388</v>
      </c>
      <c r="C94" s="126" t="s">
        <v>375</v>
      </c>
      <c r="D94" s="109" t="s">
        <v>181</v>
      </c>
      <c r="E94" s="75">
        <v>1</v>
      </c>
      <c r="F94" s="106">
        <v>0</v>
      </c>
      <c r="G94" s="106">
        <v>0</v>
      </c>
    </row>
    <row r="95" spans="1:7" ht="12.75" x14ac:dyDescent="0.2">
      <c r="A95" s="75">
        <v>6</v>
      </c>
      <c r="B95" s="80" t="s">
        <v>182</v>
      </c>
      <c r="C95" s="126" t="s">
        <v>376</v>
      </c>
      <c r="D95" s="103" t="s">
        <v>181</v>
      </c>
      <c r="E95" s="75">
        <v>1</v>
      </c>
      <c r="F95" s="106">
        <v>0</v>
      </c>
      <c r="G95" s="106">
        <v>0</v>
      </c>
    </row>
    <row r="96" spans="1:7" ht="12.75" x14ac:dyDescent="0.2">
      <c r="A96" s="75">
        <v>7</v>
      </c>
      <c r="B96" s="80" t="s">
        <v>184</v>
      </c>
      <c r="C96" s="126" t="s">
        <v>185</v>
      </c>
      <c r="D96" s="81" t="s">
        <v>181</v>
      </c>
      <c r="E96" s="75">
        <v>1</v>
      </c>
      <c r="F96" s="106">
        <v>0</v>
      </c>
      <c r="G96" s="106">
        <v>0</v>
      </c>
    </row>
    <row r="97" spans="1:7" ht="12.75" x14ac:dyDescent="0.2">
      <c r="A97" s="75">
        <v>8</v>
      </c>
      <c r="B97" s="80" t="s">
        <v>186</v>
      </c>
      <c r="C97" s="126" t="s">
        <v>377</v>
      </c>
      <c r="D97" s="81" t="s">
        <v>188</v>
      </c>
      <c r="E97" s="75">
        <v>1</v>
      </c>
      <c r="F97" s="106">
        <v>0</v>
      </c>
      <c r="G97" s="106">
        <v>0</v>
      </c>
    </row>
    <row r="98" spans="1:7" ht="12.75" x14ac:dyDescent="0.2">
      <c r="A98" s="75">
        <v>9</v>
      </c>
      <c r="B98" s="80" t="s">
        <v>189</v>
      </c>
      <c r="C98" s="126" t="s">
        <v>378</v>
      </c>
      <c r="D98" s="81" t="s">
        <v>181</v>
      </c>
      <c r="E98" s="75">
        <v>1</v>
      </c>
      <c r="F98" s="106">
        <v>0</v>
      </c>
      <c r="G98" s="106">
        <v>0</v>
      </c>
    </row>
    <row r="99" spans="1:7" ht="12.75" x14ac:dyDescent="0.2">
      <c r="A99" s="75">
        <v>10</v>
      </c>
      <c r="B99" s="83" t="s">
        <v>190</v>
      </c>
      <c r="C99" s="126" t="s">
        <v>361</v>
      </c>
      <c r="D99" s="101" t="s">
        <v>20</v>
      </c>
      <c r="E99" s="73">
        <v>1</v>
      </c>
      <c r="F99" s="106">
        <v>0</v>
      </c>
      <c r="G99" s="106">
        <v>0</v>
      </c>
    </row>
    <row r="100" spans="1:7" ht="12.75" x14ac:dyDescent="0.2">
      <c r="A100" s="75">
        <v>11</v>
      </c>
      <c r="B100" s="83" t="s">
        <v>194</v>
      </c>
      <c r="C100" s="126" t="s">
        <v>365</v>
      </c>
      <c r="D100" s="101" t="s">
        <v>20</v>
      </c>
      <c r="E100" s="75">
        <v>1</v>
      </c>
      <c r="F100" s="106">
        <v>0</v>
      </c>
      <c r="G100" s="106">
        <v>0</v>
      </c>
    </row>
    <row r="101" spans="1:7" ht="12.75" x14ac:dyDescent="0.2">
      <c r="A101" s="75">
        <v>12</v>
      </c>
      <c r="B101" s="83" t="s">
        <v>397</v>
      </c>
      <c r="C101" s="91" t="s">
        <v>400</v>
      </c>
      <c r="D101" s="101" t="s">
        <v>45</v>
      </c>
      <c r="E101" s="75">
        <v>1</v>
      </c>
      <c r="F101" s="106">
        <v>0</v>
      </c>
      <c r="G101" s="106">
        <v>0</v>
      </c>
    </row>
    <row r="102" spans="1:7" ht="12.75" x14ac:dyDescent="0.2">
      <c r="A102" s="75">
        <v>13</v>
      </c>
      <c r="B102" s="81" t="s">
        <v>196</v>
      </c>
      <c r="C102" s="126" t="s">
        <v>197</v>
      </c>
      <c r="D102" s="81" t="s">
        <v>181</v>
      </c>
      <c r="E102" s="75">
        <v>1</v>
      </c>
      <c r="F102" s="106">
        <v>0</v>
      </c>
      <c r="G102" s="106">
        <v>0</v>
      </c>
    </row>
    <row r="103" spans="1:7" ht="12.75" x14ac:dyDescent="0.2">
      <c r="A103" s="75">
        <v>14</v>
      </c>
      <c r="B103" s="81" t="s">
        <v>379</v>
      </c>
      <c r="C103" s="126" t="s">
        <v>380</v>
      </c>
      <c r="D103" s="81" t="s">
        <v>381</v>
      </c>
      <c r="E103" s="75">
        <v>1</v>
      </c>
      <c r="F103" s="106">
        <v>0</v>
      </c>
      <c r="G103" s="106">
        <v>0</v>
      </c>
    </row>
    <row r="104" spans="1:7" ht="12.75" x14ac:dyDescent="0.2">
      <c r="A104" s="75">
        <v>15</v>
      </c>
      <c r="B104" s="81" t="s">
        <v>398</v>
      </c>
      <c r="C104" s="126" t="s">
        <v>399</v>
      </c>
      <c r="D104" s="137" t="s">
        <v>402</v>
      </c>
      <c r="E104" s="75">
        <v>1</v>
      </c>
      <c r="F104" s="106">
        <v>0</v>
      </c>
      <c r="G104" s="106">
        <v>0</v>
      </c>
    </row>
    <row r="105" spans="1:7" ht="12.75" x14ac:dyDescent="0.2">
      <c r="A105" s="75">
        <v>16</v>
      </c>
      <c r="B105" s="81" t="s">
        <v>414</v>
      </c>
      <c r="C105" s="126" t="s">
        <v>419</v>
      </c>
      <c r="D105" s="137" t="s">
        <v>181</v>
      </c>
      <c r="E105" s="75">
        <v>1</v>
      </c>
      <c r="F105" s="106">
        <v>0</v>
      </c>
      <c r="G105" s="106">
        <v>0</v>
      </c>
    </row>
    <row r="106" spans="1:7" s="122" customFormat="1" ht="15" x14ac:dyDescent="0.25">
      <c r="A106" s="156">
        <v>16</v>
      </c>
      <c r="B106" s="151" t="s">
        <v>413</v>
      </c>
      <c r="C106" s="156"/>
      <c r="D106" s="151"/>
      <c r="E106" s="153">
        <v>16</v>
      </c>
      <c r="F106" s="153">
        <f>SUM(F90:F105)</f>
        <v>0</v>
      </c>
      <c r="G106" s="153">
        <f>SUM(G90:G105)</f>
        <v>0</v>
      </c>
    </row>
    <row r="107" spans="1:7" ht="15" x14ac:dyDescent="0.25">
      <c r="A107" s="122"/>
      <c r="B107" s="122"/>
      <c r="C107" s="122"/>
      <c r="D107" s="122"/>
      <c r="E107" s="122"/>
      <c r="F107" s="122"/>
      <c r="G107" s="122"/>
    </row>
    <row r="108" spans="1:7" ht="12.75" x14ac:dyDescent="0.2">
      <c r="A108" s="158">
        <f>A56+A87+A106</f>
        <v>92</v>
      </c>
      <c r="B108" s="51" t="s">
        <v>198</v>
      </c>
      <c r="C108" s="104"/>
      <c r="D108" s="108"/>
      <c r="E108" s="32">
        <f>E56+E87+E106</f>
        <v>621</v>
      </c>
      <c r="F108" s="32">
        <f>F56+F87+F106</f>
        <v>1981</v>
      </c>
      <c r="G108" s="32">
        <f>G56+G87+G106</f>
        <v>121</v>
      </c>
    </row>
    <row r="109" spans="1:7" ht="12.75" x14ac:dyDescent="0.2">
      <c r="A109" s="18"/>
      <c r="B109" s="53"/>
      <c r="C109" s="82"/>
      <c r="D109" s="75"/>
      <c r="E109" s="54"/>
      <c r="F109" s="54"/>
      <c r="G109" s="54"/>
    </row>
    <row r="110" spans="1:7" ht="33.75" x14ac:dyDescent="0.2">
      <c r="A110" s="151" t="s">
        <v>5</v>
      </c>
      <c r="B110" s="157" t="s">
        <v>401</v>
      </c>
      <c r="C110" s="150" t="s">
        <v>7</v>
      </c>
      <c r="D110" s="5" t="s">
        <v>8</v>
      </c>
      <c r="E110" s="5" t="s">
        <v>200</v>
      </c>
      <c r="F110" s="38"/>
      <c r="G110" s="38"/>
    </row>
    <row r="111" spans="1:7" x14ac:dyDescent="0.2">
      <c r="A111" s="56">
        <v>1</v>
      </c>
      <c r="B111" s="2" t="s">
        <v>1</v>
      </c>
      <c r="C111" s="117" t="s">
        <v>54</v>
      </c>
      <c r="D111" s="38" t="s">
        <v>146</v>
      </c>
      <c r="E111" s="70" t="s">
        <v>203</v>
      </c>
      <c r="F111" s="38"/>
      <c r="G111" s="38"/>
    </row>
    <row r="112" spans="1:7" ht="15" customHeight="1" x14ac:dyDescent="0.2">
      <c r="A112" s="56"/>
      <c r="C112" s="117"/>
      <c r="D112" s="38"/>
      <c r="E112" s="70"/>
      <c r="F112" s="38"/>
      <c r="G112" s="38"/>
    </row>
    <row r="113" spans="1:7" x14ac:dyDescent="0.2">
      <c r="A113" s="195" t="s">
        <v>204</v>
      </c>
      <c r="B113" s="195"/>
      <c r="C113" s="195"/>
      <c r="D113" s="195"/>
      <c r="E113" s="195"/>
      <c r="F113" s="195"/>
      <c r="G113" s="195"/>
    </row>
    <row r="114" spans="1:7" ht="15" x14ac:dyDescent="0.25">
      <c r="A114" s="56"/>
      <c r="B114" s="58" t="s">
        <v>205</v>
      </c>
      <c r="C114" s="122"/>
      <c r="D114" s="38"/>
      <c r="E114" s="38"/>
      <c r="F114" s="38"/>
      <c r="G114" s="38"/>
    </row>
    <row r="115" spans="1:7" ht="15" x14ac:dyDescent="0.25">
      <c r="A115" s="57"/>
      <c r="B115" s="2" t="s">
        <v>206</v>
      </c>
      <c r="C115" s="122"/>
      <c r="D115" s="38"/>
      <c r="E115" s="38"/>
      <c r="F115" s="38"/>
      <c r="G115" s="38"/>
    </row>
    <row r="116" spans="1:7" ht="15" x14ac:dyDescent="0.25">
      <c r="A116" s="59" t="s">
        <v>207</v>
      </c>
      <c r="B116" s="7" t="s">
        <v>429</v>
      </c>
      <c r="C116" s="61"/>
      <c r="D116" s="62"/>
      <c r="E116" s="122"/>
      <c r="F116" s="122"/>
      <c r="G116" s="122"/>
    </row>
    <row r="117" spans="1:7" ht="15" x14ac:dyDescent="0.25">
      <c r="A117" s="59" t="s">
        <v>208</v>
      </c>
      <c r="B117" s="2" t="s">
        <v>212</v>
      </c>
      <c r="C117" s="63"/>
      <c r="D117" s="62"/>
      <c r="E117" s="122"/>
      <c r="F117" s="122"/>
      <c r="G117" s="122"/>
    </row>
    <row r="118" spans="1:7" ht="15" x14ac:dyDescent="0.25">
      <c r="A118" s="59" t="s">
        <v>209</v>
      </c>
      <c r="B118" s="2" t="s">
        <v>214</v>
      </c>
      <c r="C118" s="64"/>
      <c r="D118" s="62"/>
      <c r="E118" s="122"/>
      <c r="F118" s="122"/>
      <c r="G118" s="122"/>
    </row>
    <row r="119" spans="1:7" ht="15" x14ac:dyDescent="0.25">
      <c r="A119" s="59" t="s">
        <v>210</v>
      </c>
      <c r="B119" s="2" t="s">
        <v>216</v>
      </c>
      <c r="C119" s="64"/>
      <c r="D119" s="62"/>
      <c r="E119" s="122"/>
      <c r="F119" s="122"/>
      <c r="G119" s="122"/>
    </row>
    <row r="120" spans="1:7" ht="15" x14ac:dyDescent="0.25">
      <c r="A120" s="59" t="s">
        <v>211</v>
      </c>
      <c r="B120" s="65" t="s">
        <v>218</v>
      </c>
      <c r="C120" s="66"/>
      <c r="D120" s="62"/>
      <c r="E120" s="122"/>
      <c r="F120" s="122"/>
      <c r="G120" s="122"/>
    </row>
    <row r="121" spans="1:7" ht="15" x14ac:dyDescent="0.25">
      <c r="A121" s="59" t="s">
        <v>213</v>
      </c>
      <c r="B121" s="65" t="s">
        <v>220</v>
      </c>
      <c r="C121" s="64"/>
      <c r="D121" s="62"/>
      <c r="E121" s="122"/>
      <c r="F121" s="122"/>
      <c r="G121" s="122"/>
    </row>
    <row r="122" spans="1:7" ht="15" x14ac:dyDescent="0.25">
      <c r="A122" s="59" t="s">
        <v>215</v>
      </c>
      <c r="B122" s="7" t="s">
        <v>241</v>
      </c>
      <c r="C122" s="2"/>
      <c r="D122" s="122"/>
      <c r="E122" s="38"/>
      <c r="F122" s="38"/>
      <c r="G122" s="122"/>
    </row>
    <row r="123" spans="1:7" ht="15" x14ac:dyDescent="0.25">
      <c r="A123" s="59" t="s">
        <v>217</v>
      </c>
      <c r="B123" s="7" t="s">
        <v>223</v>
      </c>
      <c r="C123" s="2"/>
      <c r="D123" s="122"/>
      <c r="E123" s="38"/>
      <c r="F123" s="67"/>
      <c r="G123" s="122"/>
    </row>
    <row r="124" spans="1:7" ht="15" x14ac:dyDescent="0.25">
      <c r="A124" s="59" t="s">
        <v>219</v>
      </c>
      <c r="B124" s="68" t="s">
        <v>331</v>
      </c>
      <c r="C124" s="122"/>
      <c r="D124" s="122"/>
      <c r="E124" s="122"/>
      <c r="F124" s="38"/>
      <c r="G124" s="38"/>
    </row>
    <row r="125" spans="1:7" ht="15" x14ac:dyDescent="0.25">
      <c r="A125" s="59" t="s">
        <v>221</v>
      </c>
      <c r="B125" s="2" t="s">
        <v>227</v>
      </c>
      <c r="C125" s="122"/>
      <c r="D125" s="122"/>
      <c r="E125" s="122"/>
      <c r="F125" s="38"/>
      <c r="G125" s="38"/>
    </row>
    <row r="126" spans="1:7" ht="15" x14ac:dyDescent="0.25">
      <c r="A126" s="59" t="s">
        <v>222</v>
      </c>
      <c r="B126" s="7" t="s">
        <v>229</v>
      </c>
      <c r="C126" s="57"/>
      <c r="D126" s="57"/>
      <c r="E126" s="38"/>
      <c r="F126" s="38"/>
      <c r="G126" s="122"/>
    </row>
    <row r="127" spans="1:7" ht="15" x14ac:dyDescent="0.25">
      <c r="A127" s="59" t="s">
        <v>224</v>
      </c>
      <c r="B127" s="7" t="s">
        <v>231</v>
      </c>
      <c r="C127" s="69"/>
      <c r="D127" s="57"/>
      <c r="E127" s="35"/>
      <c r="F127" s="38"/>
      <c r="G127" s="38"/>
    </row>
    <row r="128" spans="1:7" x14ac:dyDescent="0.2">
      <c r="A128" s="59" t="s">
        <v>226</v>
      </c>
      <c r="B128" s="7" t="s">
        <v>240</v>
      </c>
      <c r="C128" s="63"/>
      <c r="D128" s="57"/>
      <c r="E128" s="57"/>
      <c r="F128" s="38"/>
      <c r="G128" s="38"/>
    </row>
    <row r="129" spans="1:7" ht="15" x14ac:dyDescent="0.25">
      <c r="A129" s="59" t="s">
        <v>228</v>
      </c>
      <c r="B129" s="7" t="s">
        <v>234</v>
      </c>
      <c r="C129" s="38"/>
      <c r="D129" s="38"/>
      <c r="E129" s="38"/>
      <c r="F129" s="38"/>
      <c r="G129" s="122"/>
    </row>
    <row r="130" spans="1:7" ht="15" x14ac:dyDescent="0.25">
      <c r="A130" s="123" t="s">
        <v>230</v>
      </c>
      <c r="B130" s="2" t="s">
        <v>247</v>
      </c>
      <c r="C130" s="122"/>
      <c r="D130" s="122"/>
      <c r="E130" s="122"/>
      <c r="F130" s="122"/>
      <c r="G130" s="122"/>
    </row>
    <row r="131" spans="1:7" ht="15" x14ac:dyDescent="0.25">
      <c r="A131" s="123" t="s">
        <v>232</v>
      </c>
      <c r="B131" s="2" t="s">
        <v>248</v>
      </c>
      <c r="C131" s="2"/>
      <c r="D131" s="122"/>
      <c r="E131" s="122"/>
      <c r="F131" s="122"/>
      <c r="G131" s="122"/>
    </row>
    <row r="132" spans="1:7" ht="15" x14ac:dyDescent="0.25">
      <c r="A132" s="59" t="s">
        <v>233</v>
      </c>
      <c r="B132" s="2" t="s">
        <v>236</v>
      </c>
      <c r="C132" s="122"/>
      <c r="D132" s="122"/>
      <c r="E132" s="122"/>
      <c r="F132" s="122"/>
      <c r="G132" s="122"/>
    </row>
    <row r="133" spans="1:7" ht="15" x14ac:dyDescent="0.25">
      <c r="A133" s="59" t="s">
        <v>343</v>
      </c>
      <c r="B133" s="2" t="s">
        <v>345</v>
      </c>
      <c r="C133" s="122"/>
      <c r="D133" s="122"/>
      <c r="E133" s="122"/>
      <c r="F133" s="122"/>
      <c r="G133" s="122"/>
    </row>
    <row r="134" spans="1:7" x14ac:dyDescent="0.2">
      <c r="A134" s="59" t="s">
        <v>321</v>
      </c>
      <c r="B134" s="2" t="s">
        <v>405</v>
      </c>
    </row>
    <row r="135" spans="1:7" x14ac:dyDescent="0.2">
      <c r="A135" s="59" t="s">
        <v>323</v>
      </c>
      <c r="B135" s="2" t="s">
        <v>423</v>
      </c>
    </row>
  </sheetData>
  <mergeCells count="7">
    <mergeCell ref="A113:G113"/>
    <mergeCell ref="B1:G1"/>
    <mergeCell ref="B2:G2"/>
    <mergeCell ref="B4:G4"/>
    <mergeCell ref="B7:G7"/>
    <mergeCell ref="B8:G8"/>
    <mergeCell ref="B38:G38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134"/>
  <sheetViews>
    <sheetView topLeftCell="A88" zoomScaleNormal="100" workbookViewId="0">
      <selection activeCell="E6" sqref="E6"/>
    </sheetView>
  </sheetViews>
  <sheetFormatPr baseColWidth="10" defaultColWidth="11.42578125" defaultRowHeight="11.25" x14ac:dyDescent="0.2"/>
  <cols>
    <col min="1" max="1" width="5" style="2" customWidth="1"/>
    <col min="2" max="2" width="34.5703125" style="2" customWidth="1"/>
    <col min="3" max="3" width="12" style="34" customWidth="1"/>
    <col min="4" max="4" width="12" style="2" customWidth="1"/>
    <col min="5" max="5" width="9.7109375" style="2" customWidth="1"/>
    <col min="6" max="6" width="8" style="2" customWidth="1"/>
    <col min="7" max="7" width="14.42578125" style="2" customWidth="1"/>
    <col min="8" max="16384" width="11.42578125" style="2"/>
  </cols>
  <sheetData>
    <row r="1" spans="1:7" ht="12" x14ac:dyDescent="0.2">
      <c r="A1" s="1"/>
      <c r="B1" s="194" t="s">
        <v>4</v>
      </c>
      <c r="C1" s="194"/>
      <c r="D1" s="194"/>
      <c r="E1" s="194"/>
      <c r="F1" s="194"/>
      <c r="G1" s="194"/>
    </row>
    <row r="2" spans="1:7" ht="12" x14ac:dyDescent="0.2">
      <c r="A2" s="3"/>
      <c r="B2" s="193" t="s">
        <v>442</v>
      </c>
      <c r="C2" s="193"/>
      <c r="D2" s="193"/>
      <c r="E2" s="193"/>
      <c r="F2" s="193"/>
      <c r="G2" s="193"/>
    </row>
    <row r="3" spans="1:7" ht="41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96" t="s">
        <v>11</v>
      </c>
      <c r="C4" s="196"/>
      <c r="D4" s="196"/>
      <c r="E4" s="196"/>
      <c r="F4" s="196"/>
      <c r="G4" s="196"/>
    </row>
    <row r="5" spans="1:7" ht="12.75" x14ac:dyDescent="0.2">
      <c r="A5" s="75">
        <v>1</v>
      </c>
      <c r="B5" s="84" t="s">
        <v>12</v>
      </c>
      <c r="C5" s="113" t="s">
        <v>13</v>
      </c>
      <c r="D5" s="102" t="s">
        <v>14</v>
      </c>
      <c r="E5" s="77">
        <v>80</v>
      </c>
      <c r="F5" s="75">
        <v>152</v>
      </c>
      <c r="G5" s="143">
        <v>2</v>
      </c>
    </row>
    <row r="6" spans="1:7" ht="12.75" x14ac:dyDescent="0.2">
      <c r="A6" s="75">
        <v>2</v>
      </c>
      <c r="B6" s="84" t="s">
        <v>15</v>
      </c>
      <c r="C6" s="113" t="s">
        <v>16</v>
      </c>
      <c r="D6" s="84" t="s">
        <v>14</v>
      </c>
      <c r="E6" s="77">
        <v>55</v>
      </c>
      <c r="F6" s="75">
        <v>185</v>
      </c>
      <c r="G6" s="75">
        <v>1</v>
      </c>
    </row>
    <row r="7" spans="1:7" ht="12.75" x14ac:dyDescent="0.2">
      <c r="A7" s="75"/>
      <c r="B7" s="197" t="s">
        <v>17</v>
      </c>
      <c r="C7" s="197"/>
      <c r="D7" s="197"/>
      <c r="E7" s="197"/>
      <c r="F7" s="197"/>
      <c r="G7" s="197"/>
    </row>
    <row r="8" spans="1:7" ht="12.75" x14ac:dyDescent="0.2">
      <c r="A8" s="75"/>
      <c r="B8" s="198" t="s">
        <v>18</v>
      </c>
      <c r="C8" s="198"/>
      <c r="D8" s="198"/>
      <c r="E8" s="198"/>
      <c r="F8" s="198"/>
      <c r="G8" s="198"/>
    </row>
    <row r="9" spans="1:7" ht="12.75" x14ac:dyDescent="0.2">
      <c r="A9" s="75">
        <v>1</v>
      </c>
      <c r="B9" s="78" t="s">
        <v>422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</row>
    <row r="10" spans="1:7" ht="12.75" x14ac:dyDescent="0.2">
      <c r="A10" s="75">
        <f>A9+1</f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5.5" x14ac:dyDescent="0.2">
      <c r="A11" s="75">
        <f t="shared" ref="A11:A37" si="0">A10+1</f>
        <v>3</v>
      </c>
      <c r="B11" s="89" t="s">
        <v>24</v>
      </c>
      <c r="C11" s="113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2.75" x14ac:dyDescent="0.2">
      <c r="A12" s="75">
        <f t="shared" si="0"/>
        <v>4</v>
      </c>
      <c r="B12" s="78" t="s">
        <v>27</v>
      </c>
      <c r="C12" s="113" t="s">
        <v>28</v>
      </c>
      <c r="D12" s="101" t="s">
        <v>29</v>
      </c>
      <c r="E12" s="73">
        <v>18</v>
      </c>
      <c r="F12" s="75">
        <v>23</v>
      </c>
      <c r="G12" s="75">
        <v>0</v>
      </c>
    </row>
    <row r="13" spans="1:7" ht="18" customHeight="1" x14ac:dyDescent="0.2">
      <c r="A13" s="75">
        <f t="shared" si="0"/>
        <v>5</v>
      </c>
      <c r="B13" s="84" t="s">
        <v>244</v>
      </c>
      <c r="C13" s="113" t="s">
        <v>30</v>
      </c>
      <c r="D13" s="101" t="s">
        <v>31</v>
      </c>
      <c r="E13" s="73">
        <v>1</v>
      </c>
      <c r="F13" s="75">
        <v>0</v>
      </c>
      <c r="G13" s="75">
        <v>0</v>
      </c>
    </row>
    <row r="14" spans="1:7" ht="23.25" customHeight="1" x14ac:dyDescent="0.2">
      <c r="A14" s="75">
        <f t="shared" si="0"/>
        <v>6</v>
      </c>
      <c r="B14" s="84" t="s">
        <v>270</v>
      </c>
      <c r="C14" s="113" t="s">
        <v>286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2.75" x14ac:dyDescent="0.2">
      <c r="A15" s="75">
        <f t="shared" si="0"/>
        <v>7</v>
      </c>
      <c r="B15" s="80" t="s">
        <v>256</v>
      </c>
      <c r="C15" s="113" t="s">
        <v>34</v>
      </c>
      <c r="D15" s="81" t="s">
        <v>35</v>
      </c>
      <c r="E15" s="75">
        <v>4</v>
      </c>
      <c r="F15" s="75">
        <v>4</v>
      </c>
      <c r="G15" s="75">
        <v>1</v>
      </c>
    </row>
    <row r="16" spans="1:7" ht="12.75" x14ac:dyDescent="0.2">
      <c r="A16" s="75">
        <f t="shared" si="0"/>
        <v>8</v>
      </c>
      <c r="B16" s="81" t="s">
        <v>265</v>
      </c>
      <c r="C16" s="113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2.75" x14ac:dyDescent="0.2">
      <c r="A17" s="75">
        <f t="shared" si="0"/>
        <v>9</v>
      </c>
      <c r="B17" s="78" t="s">
        <v>432</v>
      </c>
      <c r="C17" s="113" t="s">
        <v>285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2.75" x14ac:dyDescent="0.2">
      <c r="A18" s="75">
        <f t="shared" si="0"/>
        <v>10</v>
      </c>
      <c r="B18" s="80" t="s">
        <v>250</v>
      </c>
      <c r="C18" s="113" t="s">
        <v>46</v>
      </c>
      <c r="D18" s="81" t="s">
        <v>35</v>
      </c>
      <c r="E18" s="75">
        <v>23</v>
      </c>
      <c r="F18" s="75">
        <v>30</v>
      </c>
      <c r="G18" s="75">
        <v>6</v>
      </c>
    </row>
    <row r="19" spans="1:7" ht="12.75" x14ac:dyDescent="0.2">
      <c r="A19" s="75">
        <f t="shared" si="0"/>
        <v>11</v>
      </c>
      <c r="B19" s="80" t="s">
        <v>258</v>
      </c>
      <c r="C19" s="113" t="s">
        <v>47</v>
      </c>
      <c r="D19" s="81" t="s">
        <v>31</v>
      </c>
      <c r="E19" s="75">
        <v>6</v>
      </c>
      <c r="F19" s="75">
        <v>3</v>
      </c>
      <c r="G19" s="75">
        <v>0</v>
      </c>
    </row>
    <row r="20" spans="1:7" ht="12.75" x14ac:dyDescent="0.2">
      <c r="A20" s="75">
        <f t="shared" si="0"/>
        <v>12</v>
      </c>
      <c r="B20" s="78" t="s">
        <v>48</v>
      </c>
      <c r="C20" s="113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2.75" x14ac:dyDescent="0.2">
      <c r="A21" s="75">
        <f t="shared" si="0"/>
        <v>13</v>
      </c>
      <c r="B21" s="84" t="s">
        <v>384</v>
      </c>
      <c r="C21" s="113" t="s">
        <v>52</v>
      </c>
      <c r="D21" s="101" t="s">
        <v>22</v>
      </c>
      <c r="E21" s="73">
        <v>37</v>
      </c>
      <c r="F21" s="75">
        <v>238</v>
      </c>
      <c r="G21" s="75">
        <v>0</v>
      </c>
    </row>
    <row r="22" spans="1:7" ht="12.75" x14ac:dyDescent="0.2">
      <c r="A22" s="75">
        <f t="shared" si="0"/>
        <v>14</v>
      </c>
      <c r="B22" s="89" t="s">
        <v>53</v>
      </c>
      <c r="C22" s="113" t="s">
        <v>54</v>
      </c>
      <c r="D22" s="101" t="s">
        <v>55</v>
      </c>
      <c r="E22" s="73">
        <v>12</v>
      </c>
      <c r="F22" s="75">
        <v>14</v>
      </c>
      <c r="G22" s="75">
        <v>0</v>
      </c>
    </row>
    <row r="23" spans="1:7" ht="12.75" x14ac:dyDescent="0.2">
      <c r="A23" s="75">
        <f t="shared" si="0"/>
        <v>15</v>
      </c>
      <c r="B23" s="89" t="s">
        <v>433</v>
      </c>
      <c r="C23" s="113" t="s">
        <v>56</v>
      </c>
      <c r="D23" s="101" t="s">
        <v>20</v>
      </c>
      <c r="E23" s="73">
        <v>10</v>
      </c>
      <c r="F23" s="75">
        <v>52</v>
      </c>
      <c r="G23" s="75">
        <v>3</v>
      </c>
    </row>
    <row r="24" spans="1:7" s="7" customFormat="1" ht="12.75" x14ac:dyDescent="0.2">
      <c r="A24" s="75">
        <f t="shared" si="0"/>
        <v>16</v>
      </c>
      <c r="B24" s="80" t="s">
        <v>57</v>
      </c>
      <c r="C24" s="113" t="s">
        <v>58</v>
      </c>
      <c r="D24" s="81" t="s">
        <v>59</v>
      </c>
      <c r="E24" s="75">
        <v>9</v>
      </c>
      <c r="F24" s="75">
        <v>0</v>
      </c>
      <c r="G24" s="75">
        <v>12</v>
      </c>
    </row>
    <row r="25" spans="1:7" s="7" customFormat="1" ht="12.75" x14ac:dyDescent="0.2">
      <c r="A25" s="75">
        <f t="shared" si="0"/>
        <v>17</v>
      </c>
      <c r="B25" s="80" t="s">
        <v>251</v>
      </c>
      <c r="C25" s="113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2.75" x14ac:dyDescent="0.2">
      <c r="A26" s="75">
        <f t="shared" si="0"/>
        <v>18</v>
      </c>
      <c r="B26" s="80" t="s">
        <v>61</v>
      </c>
      <c r="C26" s="113" t="s">
        <v>60</v>
      </c>
      <c r="D26" s="81" t="s">
        <v>62</v>
      </c>
      <c r="E26" s="75">
        <v>2</v>
      </c>
      <c r="F26" s="75">
        <v>0</v>
      </c>
      <c r="G26" s="75">
        <v>0</v>
      </c>
    </row>
    <row r="27" spans="1:7" ht="12.75" x14ac:dyDescent="0.2">
      <c r="A27" s="75">
        <f t="shared" si="0"/>
        <v>19</v>
      </c>
      <c r="B27" s="80" t="s">
        <v>260</v>
      </c>
      <c r="C27" s="113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2.75" x14ac:dyDescent="0.2">
      <c r="A28" s="75">
        <f t="shared" si="0"/>
        <v>20</v>
      </c>
      <c r="B28" s="80" t="s">
        <v>66</v>
      </c>
      <c r="C28" s="113" t="s">
        <v>67</v>
      </c>
      <c r="D28" s="103" t="s">
        <v>68</v>
      </c>
      <c r="E28" s="75">
        <v>1</v>
      </c>
      <c r="F28" s="75">
        <v>0</v>
      </c>
      <c r="G28" s="75">
        <v>3</v>
      </c>
    </row>
    <row r="29" spans="1:7" ht="12.75" x14ac:dyDescent="0.2">
      <c r="A29" s="75">
        <f t="shared" si="0"/>
        <v>21</v>
      </c>
      <c r="B29" s="80" t="s">
        <v>263</v>
      </c>
      <c r="C29" s="113" t="s">
        <v>341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2.75" x14ac:dyDescent="0.2">
      <c r="A30" s="75">
        <f t="shared" si="0"/>
        <v>22</v>
      </c>
      <c r="B30" s="80" t="s">
        <v>70</v>
      </c>
      <c r="C30" s="113" t="s">
        <v>71</v>
      </c>
      <c r="D30" s="81" t="s">
        <v>55</v>
      </c>
      <c r="E30" s="75">
        <v>5</v>
      </c>
      <c r="F30" s="75">
        <v>0</v>
      </c>
      <c r="G30" s="75">
        <v>0</v>
      </c>
    </row>
    <row r="31" spans="1:7" ht="12.75" x14ac:dyDescent="0.2">
      <c r="A31" s="75">
        <f t="shared" si="0"/>
        <v>23</v>
      </c>
      <c r="B31" s="80" t="s">
        <v>72</v>
      </c>
      <c r="C31" s="113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2.75" x14ac:dyDescent="0.2">
      <c r="A32" s="75">
        <f t="shared" si="0"/>
        <v>24</v>
      </c>
      <c r="B32" s="80" t="s">
        <v>74</v>
      </c>
      <c r="C32" s="113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2.75" x14ac:dyDescent="0.2">
      <c r="A33" s="75">
        <f t="shared" si="0"/>
        <v>25</v>
      </c>
      <c r="B33" s="78" t="s">
        <v>76</v>
      </c>
      <c r="C33" s="113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2.75" x14ac:dyDescent="0.2">
      <c r="A34" s="75">
        <f t="shared" si="0"/>
        <v>26</v>
      </c>
      <c r="B34" s="125" t="s">
        <v>78</v>
      </c>
      <c r="C34" s="113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2.75" x14ac:dyDescent="0.2">
      <c r="A35" s="75">
        <f t="shared" si="0"/>
        <v>27</v>
      </c>
      <c r="B35" s="78" t="s">
        <v>81</v>
      </c>
      <c r="C35" s="113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2.75" x14ac:dyDescent="0.2">
      <c r="A36" s="75">
        <f t="shared" si="0"/>
        <v>28</v>
      </c>
      <c r="B36" s="78" t="s">
        <v>249</v>
      </c>
      <c r="C36" s="113" t="s">
        <v>431</v>
      </c>
      <c r="D36" s="101" t="s">
        <v>22</v>
      </c>
      <c r="E36" s="73">
        <v>45</v>
      </c>
      <c r="F36" s="75">
        <v>328</v>
      </c>
      <c r="G36" s="75">
        <v>4</v>
      </c>
    </row>
    <row r="37" spans="1:7" ht="12.75" x14ac:dyDescent="0.2">
      <c r="A37" s="75">
        <f t="shared" si="0"/>
        <v>29</v>
      </c>
      <c r="B37" s="78" t="s">
        <v>417</v>
      </c>
      <c r="C37" s="113" t="s">
        <v>418</v>
      </c>
      <c r="D37" s="102" t="s">
        <v>68</v>
      </c>
      <c r="E37" s="145">
        <v>1</v>
      </c>
      <c r="F37" s="143">
        <v>2</v>
      </c>
      <c r="G37" s="143">
        <v>0</v>
      </c>
    </row>
    <row r="38" spans="1:7" ht="12.75" x14ac:dyDescent="0.2">
      <c r="A38" s="75"/>
      <c r="B38" s="198" t="s">
        <v>83</v>
      </c>
      <c r="C38" s="198"/>
      <c r="D38" s="198"/>
      <c r="E38" s="198"/>
      <c r="F38" s="198"/>
      <c r="G38" s="198"/>
    </row>
    <row r="39" spans="1:7" ht="12.75" x14ac:dyDescent="0.2">
      <c r="A39" s="75">
        <v>1</v>
      </c>
      <c r="B39" s="89" t="s">
        <v>84</v>
      </c>
      <c r="C39" s="95" t="s">
        <v>85</v>
      </c>
      <c r="D39" s="102" t="s">
        <v>14</v>
      </c>
      <c r="E39" s="77">
        <v>71</v>
      </c>
      <c r="F39" s="75">
        <v>592</v>
      </c>
      <c r="G39" s="75">
        <v>22</v>
      </c>
    </row>
    <row r="40" spans="1:7" ht="12.75" x14ac:dyDescent="0.2">
      <c r="A40" s="75">
        <f>A39+1</f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75">
        <v>11</v>
      </c>
      <c r="G40" s="75">
        <v>4</v>
      </c>
    </row>
    <row r="41" spans="1:7" ht="12.75" x14ac:dyDescent="0.2">
      <c r="A41" s="75">
        <f t="shared" ref="A41:A55" si="1">A40+1</f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75">
        <v>26</v>
      </c>
      <c r="G41" s="75">
        <v>5</v>
      </c>
    </row>
    <row r="42" spans="1:7" ht="12.75" x14ac:dyDescent="0.2">
      <c r="A42" s="75">
        <f t="shared" si="1"/>
        <v>4</v>
      </c>
      <c r="B42" s="89" t="s">
        <v>90</v>
      </c>
      <c r="C42" s="95" t="s">
        <v>91</v>
      </c>
      <c r="D42" s="101" t="s">
        <v>14</v>
      </c>
      <c r="E42" s="73">
        <v>27</v>
      </c>
      <c r="F42" s="75">
        <v>77</v>
      </c>
      <c r="G42" s="75">
        <v>4</v>
      </c>
    </row>
    <row r="43" spans="1:7" ht="12.75" x14ac:dyDescent="0.2">
      <c r="A43" s="75">
        <f t="shared" si="1"/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8</v>
      </c>
      <c r="G43" s="75">
        <v>0</v>
      </c>
    </row>
    <row r="44" spans="1:7" ht="12.75" x14ac:dyDescent="0.2">
      <c r="A44" s="75">
        <f t="shared" si="1"/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7" ht="12.75" x14ac:dyDescent="0.2">
      <c r="A45" s="75">
        <f t="shared" si="1"/>
        <v>7</v>
      </c>
      <c r="B45" s="84" t="s">
        <v>96</v>
      </c>
      <c r="C45" s="95" t="s">
        <v>357</v>
      </c>
      <c r="D45" s="101" t="s">
        <v>14</v>
      </c>
      <c r="E45" s="73">
        <v>25</v>
      </c>
      <c r="F45" s="75">
        <v>52</v>
      </c>
      <c r="G45" s="75">
        <v>10</v>
      </c>
    </row>
    <row r="46" spans="1:7" ht="12.75" x14ac:dyDescent="0.2">
      <c r="A46" s="75">
        <f t="shared" si="1"/>
        <v>8</v>
      </c>
      <c r="B46" s="89" t="s">
        <v>98</v>
      </c>
      <c r="C46" s="95" t="s">
        <v>283</v>
      </c>
      <c r="D46" s="101" t="s">
        <v>14</v>
      </c>
      <c r="E46" s="73">
        <v>37</v>
      </c>
      <c r="F46" s="75">
        <v>116</v>
      </c>
      <c r="G46" s="75">
        <v>24</v>
      </c>
    </row>
    <row r="47" spans="1:7" ht="12.75" x14ac:dyDescent="0.2">
      <c r="A47" s="75">
        <f t="shared" si="1"/>
        <v>9</v>
      </c>
      <c r="B47" s="89" t="s">
        <v>3</v>
      </c>
      <c r="C47" s="95" t="s">
        <v>339</v>
      </c>
      <c r="D47" s="101" t="s">
        <v>14</v>
      </c>
      <c r="E47" s="73">
        <v>1</v>
      </c>
      <c r="F47" s="75">
        <v>1</v>
      </c>
      <c r="G47" s="75">
        <v>0</v>
      </c>
    </row>
    <row r="48" spans="1:7" ht="12.75" x14ac:dyDescent="0.2">
      <c r="A48" s="75">
        <f t="shared" si="1"/>
        <v>10</v>
      </c>
      <c r="B48" s="89" t="s">
        <v>269</v>
      </c>
      <c r="C48" s="95" t="s">
        <v>355</v>
      </c>
      <c r="D48" s="101" t="s">
        <v>14</v>
      </c>
      <c r="E48" s="73">
        <v>7</v>
      </c>
      <c r="F48" s="75">
        <v>2</v>
      </c>
      <c r="G48" s="75">
        <v>3</v>
      </c>
    </row>
    <row r="49" spans="1:7" ht="12.75" x14ac:dyDescent="0.2">
      <c r="A49" s="75">
        <f t="shared" si="1"/>
        <v>11</v>
      </c>
      <c r="B49" s="89" t="s">
        <v>105</v>
      </c>
      <c r="C49" s="95" t="s">
        <v>354</v>
      </c>
      <c r="D49" s="101" t="s">
        <v>14</v>
      </c>
      <c r="E49" s="73">
        <v>9</v>
      </c>
      <c r="F49" s="75">
        <v>42</v>
      </c>
      <c r="G49" s="75">
        <v>1</v>
      </c>
    </row>
    <row r="50" spans="1:7" ht="12.75" x14ac:dyDescent="0.2">
      <c r="A50" s="75">
        <f t="shared" si="1"/>
        <v>12</v>
      </c>
      <c r="B50" s="80" t="s">
        <v>107</v>
      </c>
      <c r="C50" s="95" t="s">
        <v>353</v>
      </c>
      <c r="D50" s="103" t="s">
        <v>14</v>
      </c>
      <c r="E50" s="73">
        <v>8</v>
      </c>
      <c r="F50" s="73">
        <v>15</v>
      </c>
      <c r="G50" s="73">
        <v>1</v>
      </c>
    </row>
    <row r="51" spans="1:7" ht="12.75" x14ac:dyDescent="0.2">
      <c r="A51" s="75">
        <f t="shared" si="1"/>
        <v>13</v>
      </c>
      <c r="B51" s="84" t="s">
        <v>109</v>
      </c>
      <c r="C51" s="95" t="s">
        <v>71</v>
      </c>
      <c r="D51" s="103" t="s">
        <v>14</v>
      </c>
      <c r="E51" s="73">
        <v>4</v>
      </c>
      <c r="F51" s="73">
        <v>0</v>
      </c>
      <c r="G51" s="73">
        <v>0</v>
      </c>
    </row>
    <row r="52" spans="1:7" ht="12.75" x14ac:dyDescent="0.2">
      <c r="A52" s="75">
        <f t="shared" si="1"/>
        <v>14</v>
      </c>
      <c r="B52" s="89" t="s">
        <v>259</v>
      </c>
      <c r="C52" s="95" t="s">
        <v>111</v>
      </c>
      <c r="D52" s="103" t="s">
        <v>14</v>
      </c>
      <c r="E52" s="73">
        <v>5</v>
      </c>
      <c r="F52" s="73">
        <v>7</v>
      </c>
      <c r="G52" s="73">
        <v>0</v>
      </c>
    </row>
    <row r="53" spans="1:7" ht="12.75" x14ac:dyDescent="0.2">
      <c r="A53" s="75">
        <f t="shared" si="1"/>
        <v>15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2.75" x14ac:dyDescent="0.2">
      <c r="A54" s="75">
        <f t="shared" si="1"/>
        <v>16</v>
      </c>
      <c r="B54" s="89" t="s">
        <v>114</v>
      </c>
      <c r="C54" s="95" t="s">
        <v>115</v>
      </c>
      <c r="D54" s="103" t="s">
        <v>14</v>
      </c>
      <c r="E54" s="73">
        <v>6</v>
      </c>
      <c r="F54" s="73">
        <v>3</v>
      </c>
      <c r="G54" s="73">
        <v>0</v>
      </c>
    </row>
    <row r="55" spans="1:7" ht="12.75" x14ac:dyDescent="0.2">
      <c r="A55" s="75">
        <f t="shared" si="1"/>
        <v>17</v>
      </c>
      <c r="B55" s="78" t="s">
        <v>350</v>
      </c>
      <c r="C55" s="95" t="s">
        <v>358</v>
      </c>
      <c r="D55" s="103" t="s">
        <v>14</v>
      </c>
      <c r="E55" s="73">
        <v>10</v>
      </c>
      <c r="F55" s="73">
        <v>23</v>
      </c>
      <c r="G55" s="73">
        <v>2</v>
      </c>
    </row>
    <row r="56" spans="1:7" s="122" customFormat="1" ht="15" x14ac:dyDescent="0.25">
      <c r="A56" s="156">
        <f>A6+A37+A55</f>
        <v>48</v>
      </c>
      <c r="B56" s="151" t="s">
        <v>116</v>
      </c>
      <c r="C56" s="138"/>
      <c r="D56" s="139"/>
      <c r="E56" s="140">
        <f>SUM(E5:E55)</f>
        <v>578</v>
      </c>
      <c r="F56" s="140">
        <f>SUM(F5:F55)</f>
        <v>2024</v>
      </c>
      <c r="G56" s="140">
        <f>SUM(G5:G55)</f>
        <v>121</v>
      </c>
    </row>
    <row r="57" spans="1:7" ht="15" customHeight="1" x14ac:dyDescent="0.25">
      <c r="A57" s="122"/>
      <c r="B57" s="122"/>
      <c r="C57" s="122"/>
      <c r="D57" s="122"/>
      <c r="E57" s="122"/>
      <c r="F57" s="122"/>
      <c r="G57" s="122"/>
    </row>
    <row r="58" spans="1:7" ht="37.5" customHeight="1" x14ac:dyDescent="0.2">
      <c r="A58" s="151" t="s">
        <v>5</v>
      </c>
      <c r="B58" s="151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12.75" x14ac:dyDescent="0.2">
      <c r="A59" s="75">
        <v>1</v>
      </c>
      <c r="B59" s="84" t="s">
        <v>119</v>
      </c>
      <c r="C59" s="91" t="s">
        <v>120</v>
      </c>
      <c r="D59" s="124" t="s">
        <v>22</v>
      </c>
      <c r="E59" s="74">
        <v>1</v>
      </c>
      <c r="F59" s="76">
        <v>0</v>
      </c>
      <c r="G59" s="76">
        <v>0</v>
      </c>
    </row>
    <row r="60" spans="1:7" ht="12.75" x14ac:dyDescent="0.2">
      <c r="A60" s="75">
        <v>2</v>
      </c>
      <c r="B60" s="84" t="s">
        <v>246</v>
      </c>
      <c r="C60" s="91" t="s">
        <v>271</v>
      </c>
      <c r="D60" s="101" t="s">
        <v>22</v>
      </c>
      <c r="E60" s="73">
        <v>1</v>
      </c>
      <c r="F60" s="106">
        <v>0</v>
      </c>
      <c r="G60" s="106">
        <v>0</v>
      </c>
    </row>
    <row r="61" spans="1:7" ht="12.75" x14ac:dyDescent="0.2">
      <c r="A61" s="75">
        <v>3</v>
      </c>
      <c r="B61" s="84" t="s">
        <v>122</v>
      </c>
      <c r="C61" s="91" t="s">
        <v>272</v>
      </c>
      <c r="D61" s="124" t="s">
        <v>45</v>
      </c>
      <c r="E61" s="74">
        <v>1</v>
      </c>
      <c r="F61" s="106">
        <v>0</v>
      </c>
      <c r="G61" s="106">
        <v>0</v>
      </c>
    </row>
    <row r="62" spans="1:7" ht="12.75" x14ac:dyDescent="0.2">
      <c r="A62" s="75">
        <v>4</v>
      </c>
      <c r="B62" s="80" t="s">
        <v>124</v>
      </c>
      <c r="C62" s="91" t="s">
        <v>273</v>
      </c>
      <c r="D62" s="81" t="s">
        <v>126</v>
      </c>
      <c r="E62" s="75">
        <v>1</v>
      </c>
      <c r="F62" s="106">
        <v>0</v>
      </c>
      <c r="G62" s="106">
        <v>0</v>
      </c>
    </row>
    <row r="63" spans="1:7" ht="12.75" x14ac:dyDescent="0.2">
      <c r="A63" s="75">
        <v>5</v>
      </c>
      <c r="B63" s="80" t="s">
        <v>127</v>
      </c>
      <c r="C63" s="91" t="s">
        <v>274</v>
      </c>
      <c r="D63" s="81" t="s">
        <v>35</v>
      </c>
      <c r="E63" s="75">
        <v>1</v>
      </c>
      <c r="F63" s="106">
        <v>0</v>
      </c>
      <c r="G63" s="106">
        <v>0</v>
      </c>
    </row>
    <row r="64" spans="1:7" ht="12.75" x14ac:dyDescent="0.2">
      <c r="A64" s="75">
        <v>6</v>
      </c>
      <c r="B64" s="80" t="s">
        <v>129</v>
      </c>
      <c r="C64" s="91" t="s">
        <v>275</v>
      </c>
      <c r="D64" s="81" t="s">
        <v>22</v>
      </c>
      <c r="E64" s="75">
        <v>1</v>
      </c>
      <c r="F64" s="106">
        <v>0</v>
      </c>
      <c r="G64" s="106">
        <v>0</v>
      </c>
    </row>
    <row r="65" spans="1:7" ht="12.75" x14ac:dyDescent="0.2">
      <c r="A65" s="75">
        <v>7</v>
      </c>
      <c r="B65" s="80" t="s">
        <v>394</v>
      </c>
      <c r="C65" s="91" t="s">
        <v>276</v>
      </c>
      <c r="D65" s="81" t="s">
        <v>133</v>
      </c>
      <c r="E65" s="75">
        <v>1</v>
      </c>
      <c r="F65" s="106">
        <v>0</v>
      </c>
      <c r="G65" s="106">
        <v>0</v>
      </c>
    </row>
    <row r="66" spans="1:7" ht="12.75" x14ac:dyDescent="0.2">
      <c r="A66" s="75">
        <v>8</v>
      </c>
      <c r="B66" s="80" t="s">
        <v>2</v>
      </c>
      <c r="C66" s="91" t="s">
        <v>277</v>
      </c>
      <c r="D66" s="81" t="s">
        <v>135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v>9</v>
      </c>
      <c r="B67" s="80" t="s">
        <v>136</v>
      </c>
      <c r="C67" s="91" t="s">
        <v>278</v>
      </c>
      <c r="D67" s="81" t="s">
        <v>37</v>
      </c>
      <c r="E67" s="75">
        <v>2</v>
      </c>
      <c r="F67" s="106">
        <v>0</v>
      </c>
      <c r="G67" s="106">
        <v>0</v>
      </c>
    </row>
    <row r="68" spans="1:7" ht="12.75" x14ac:dyDescent="0.2">
      <c r="A68" s="75">
        <v>10</v>
      </c>
      <c r="B68" s="80" t="s">
        <v>252</v>
      </c>
      <c r="C68" s="91" t="s">
        <v>279</v>
      </c>
      <c r="D68" s="81" t="s">
        <v>139</v>
      </c>
      <c r="E68" s="75">
        <v>1</v>
      </c>
      <c r="F68" s="106">
        <v>0</v>
      </c>
      <c r="G68" s="106">
        <v>0</v>
      </c>
    </row>
    <row r="69" spans="1:7" ht="12.75" x14ac:dyDescent="0.2">
      <c r="A69" s="75">
        <v>11</v>
      </c>
      <c r="B69" s="80" t="s">
        <v>140</v>
      </c>
      <c r="C69" s="91" t="s">
        <v>280</v>
      </c>
      <c r="D69" s="81" t="s">
        <v>22</v>
      </c>
      <c r="E69" s="75">
        <v>1</v>
      </c>
      <c r="F69" s="106">
        <v>0</v>
      </c>
      <c r="G69" s="106">
        <v>0</v>
      </c>
    </row>
    <row r="70" spans="1:7" ht="12.75" x14ac:dyDescent="0.2">
      <c r="A70" s="75">
        <v>12</v>
      </c>
      <c r="B70" s="107" t="s">
        <v>142</v>
      </c>
      <c r="C70" s="91" t="s">
        <v>281</v>
      </c>
      <c r="D70" s="101" t="s">
        <v>22</v>
      </c>
      <c r="E70" s="73">
        <v>1</v>
      </c>
      <c r="F70" s="106">
        <v>0</v>
      </c>
      <c r="G70" s="106">
        <v>0</v>
      </c>
    </row>
    <row r="71" spans="1:7" ht="12.75" x14ac:dyDescent="0.2">
      <c r="A71" s="75">
        <v>13</v>
      </c>
      <c r="B71" s="107" t="s">
        <v>144</v>
      </c>
      <c r="C71" s="91" t="s">
        <v>282</v>
      </c>
      <c r="D71" s="101" t="s">
        <v>68</v>
      </c>
      <c r="E71" s="73">
        <v>1</v>
      </c>
      <c r="F71" s="106">
        <v>0</v>
      </c>
      <c r="G71" s="106">
        <v>0</v>
      </c>
    </row>
    <row r="72" spans="1:7" ht="12.75" x14ac:dyDescent="0.2">
      <c r="A72" s="75">
        <v>14</v>
      </c>
      <c r="B72" s="78" t="s">
        <v>147</v>
      </c>
      <c r="C72" s="91" t="s">
        <v>148</v>
      </c>
      <c r="D72" s="101" t="s">
        <v>139</v>
      </c>
      <c r="E72" s="72">
        <v>1</v>
      </c>
      <c r="F72" s="106">
        <v>0</v>
      </c>
      <c r="G72" s="106">
        <v>0</v>
      </c>
    </row>
    <row r="73" spans="1:7" ht="18" customHeight="1" x14ac:dyDescent="0.2">
      <c r="A73" s="75">
        <v>15</v>
      </c>
      <c r="B73" s="84" t="s">
        <v>149</v>
      </c>
      <c r="C73" s="91" t="s">
        <v>150</v>
      </c>
      <c r="D73" s="101" t="s">
        <v>22</v>
      </c>
      <c r="E73" s="77">
        <v>1</v>
      </c>
      <c r="F73" s="106">
        <v>0</v>
      </c>
      <c r="G73" s="106">
        <v>0</v>
      </c>
    </row>
    <row r="74" spans="1:7" ht="25.5" x14ac:dyDescent="0.2">
      <c r="A74" s="75">
        <v>16</v>
      </c>
      <c r="B74" s="78" t="s">
        <v>255</v>
      </c>
      <c r="C74" s="152" t="s">
        <v>151</v>
      </c>
      <c r="D74" s="132" t="s">
        <v>22</v>
      </c>
      <c r="E74" s="76">
        <v>1</v>
      </c>
      <c r="F74" s="149">
        <v>0</v>
      </c>
      <c r="G74" s="149">
        <v>0</v>
      </c>
    </row>
    <row r="75" spans="1:7" ht="12.75" x14ac:dyDescent="0.2">
      <c r="A75" s="75">
        <v>17</v>
      </c>
      <c r="B75" s="80" t="s">
        <v>154</v>
      </c>
      <c r="C75" s="91" t="s">
        <v>155</v>
      </c>
      <c r="D75" s="81" t="s">
        <v>62</v>
      </c>
      <c r="E75" s="75">
        <v>1</v>
      </c>
      <c r="F75" s="106">
        <v>0</v>
      </c>
      <c r="G75" s="106">
        <v>0</v>
      </c>
    </row>
    <row r="76" spans="1:7" ht="12.75" x14ac:dyDescent="0.2">
      <c r="A76" s="75">
        <v>18</v>
      </c>
      <c r="B76" s="80" t="s">
        <v>156</v>
      </c>
      <c r="C76" s="91" t="s">
        <v>157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2.75" x14ac:dyDescent="0.2">
      <c r="A77" s="75">
        <v>19</v>
      </c>
      <c r="B77" s="80" t="s">
        <v>158</v>
      </c>
      <c r="C77" s="91" t="s">
        <v>159</v>
      </c>
      <c r="D77" s="81" t="s">
        <v>139</v>
      </c>
      <c r="E77" s="75">
        <v>1</v>
      </c>
      <c r="F77" s="75">
        <v>0</v>
      </c>
      <c r="G77" s="75">
        <v>0</v>
      </c>
    </row>
    <row r="78" spans="1:7" ht="12.75" x14ac:dyDescent="0.2">
      <c r="A78" s="75">
        <v>20</v>
      </c>
      <c r="B78" s="80" t="s">
        <v>160</v>
      </c>
      <c r="C78" s="91" t="s">
        <v>161</v>
      </c>
      <c r="D78" s="81" t="s">
        <v>133</v>
      </c>
      <c r="E78" s="75">
        <v>1</v>
      </c>
      <c r="F78" s="106">
        <v>0</v>
      </c>
      <c r="G78" s="106">
        <v>0</v>
      </c>
    </row>
    <row r="79" spans="1:7" ht="12.75" x14ac:dyDescent="0.2">
      <c r="A79" s="75">
        <v>21</v>
      </c>
      <c r="B79" s="81" t="s">
        <v>162</v>
      </c>
      <c r="C79" s="91" t="s">
        <v>163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2.75" x14ac:dyDescent="0.2">
      <c r="A80" s="75">
        <v>22</v>
      </c>
      <c r="B80" s="81" t="s">
        <v>383</v>
      </c>
      <c r="C80" s="91" t="s">
        <v>242</v>
      </c>
      <c r="D80" s="81" t="s">
        <v>164</v>
      </c>
      <c r="E80" s="75">
        <v>1</v>
      </c>
      <c r="F80" s="106">
        <v>0</v>
      </c>
      <c r="G80" s="106">
        <v>0</v>
      </c>
    </row>
    <row r="81" spans="1:7" ht="12.75" x14ac:dyDescent="0.2">
      <c r="A81" s="75">
        <v>23</v>
      </c>
      <c r="B81" s="132" t="s">
        <v>261</v>
      </c>
      <c r="C81" s="91" t="s">
        <v>166</v>
      </c>
      <c r="D81" s="81" t="s">
        <v>164</v>
      </c>
      <c r="E81" s="73">
        <v>1</v>
      </c>
      <c r="F81" s="106">
        <v>0</v>
      </c>
      <c r="G81" s="106">
        <v>0</v>
      </c>
    </row>
    <row r="82" spans="1:7" ht="25.5" x14ac:dyDescent="0.2">
      <c r="A82" s="76">
        <v>24</v>
      </c>
      <c r="B82" s="121" t="s">
        <v>167</v>
      </c>
      <c r="C82" s="152" t="s">
        <v>168</v>
      </c>
      <c r="D82" s="132" t="s">
        <v>139</v>
      </c>
      <c r="E82" s="159">
        <v>1</v>
      </c>
      <c r="F82" s="149">
        <v>0</v>
      </c>
      <c r="G82" s="149">
        <v>0</v>
      </c>
    </row>
    <row r="83" spans="1:7" ht="12.75" x14ac:dyDescent="0.2">
      <c r="A83" s="75">
        <v>25</v>
      </c>
      <c r="B83" s="81" t="s">
        <v>169</v>
      </c>
      <c r="C83" s="91" t="s">
        <v>367</v>
      </c>
      <c r="D83" s="81" t="s">
        <v>171</v>
      </c>
      <c r="E83" s="73">
        <v>1</v>
      </c>
      <c r="F83" s="106">
        <v>0</v>
      </c>
      <c r="G83" s="106">
        <v>0</v>
      </c>
    </row>
    <row r="84" spans="1:7" ht="12.75" x14ac:dyDescent="0.2">
      <c r="A84" s="75">
        <v>26</v>
      </c>
      <c r="B84" s="81" t="s">
        <v>235</v>
      </c>
      <c r="C84" s="91" t="s">
        <v>368</v>
      </c>
      <c r="D84" s="81" t="s">
        <v>171</v>
      </c>
      <c r="E84" s="142">
        <v>1</v>
      </c>
      <c r="F84" s="106">
        <v>0</v>
      </c>
      <c r="G84" s="106">
        <v>0</v>
      </c>
    </row>
    <row r="85" spans="1:7" ht="12.75" x14ac:dyDescent="0.2">
      <c r="A85" s="75">
        <v>27</v>
      </c>
      <c r="B85" s="81" t="s">
        <v>412</v>
      </c>
      <c r="C85" s="91" t="s">
        <v>420</v>
      </c>
      <c r="D85" s="81" t="s">
        <v>22</v>
      </c>
      <c r="E85" s="142">
        <v>1</v>
      </c>
      <c r="F85" s="106">
        <v>0</v>
      </c>
      <c r="G85" s="106">
        <v>0</v>
      </c>
    </row>
    <row r="86" spans="1:7" ht="12.75" x14ac:dyDescent="0.2">
      <c r="A86" s="75">
        <v>28</v>
      </c>
      <c r="B86" s="81" t="s">
        <v>427</v>
      </c>
      <c r="C86" s="91" t="s">
        <v>428</v>
      </c>
      <c r="D86" s="81" t="s">
        <v>133</v>
      </c>
      <c r="E86" s="142">
        <v>1</v>
      </c>
      <c r="F86" s="106">
        <v>0</v>
      </c>
      <c r="G86" s="106">
        <v>0</v>
      </c>
    </row>
    <row r="87" spans="1:7" ht="15" x14ac:dyDescent="0.25">
      <c r="A87" s="156">
        <f>A86</f>
        <v>28</v>
      </c>
      <c r="B87" s="151" t="s">
        <v>172</v>
      </c>
      <c r="C87" s="138"/>
      <c r="D87" s="138"/>
      <c r="E87" s="135">
        <f>SUM(E59:E86)</f>
        <v>29</v>
      </c>
      <c r="F87" s="135">
        <v>0</v>
      </c>
      <c r="G87" s="135">
        <v>0</v>
      </c>
    </row>
    <row r="88" spans="1:7" ht="15.75" customHeight="1" x14ac:dyDescent="0.2">
      <c r="A88" s="18"/>
      <c r="B88" s="46"/>
      <c r="C88" s="82"/>
      <c r="D88" s="75"/>
      <c r="E88" s="46"/>
      <c r="F88" s="46"/>
      <c r="G88" s="46"/>
    </row>
    <row r="89" spans="1:7" ht="38.25" customHeight="1" x14ac:dyDescent="0.2">
      <c r="A89" s="151" t="s">
        <v>5</v>
      </c>
      <c r="B89" s="151" t="s">
        <v>173</v>
      </c>
      <c r="C89" s="5" t="s">
        <v>7</v>
      </c>
      <c r="D89" s="5" t="s">
        <v>8</v>
      </c>
      <c r="E89" s="5" t="s">
        <v>0</v>
      </c>
      <c r="F89" s="5" t="s">
        <v>411</v>
      </c>
      <c r="G89" s="5" t="s">
        <v>10</v>
      </c>
    </row>
    <row r="90" spans="1:7" ht="12.75" x14ac:dyDescent="0.2">
      <c r="A90" s="75">
        <v>1</v>
      </c>
      <c r="B90" s="78" t="s">
        <v>386</v>
      </c>
      <c r="C90" s="126" t="s">
        <v>362</v>
      </c>
      <c r="D90" s="100" t="s">
        <v>62</v>
      </c>
      <c r="E90" s="75">
        <v>1</v>
      </c>
      <c r="F90" s="106">
        <v>0</v>
      </c>
      <c r="G90" s="106">
        <v>0</v>
      </c>
    </row>
    <row r="91" spans="1:7" ht="12.75" x14ac:dyDescent="0.2">
      <c r="A91" s="75">
        <v>2</v>
      </c>
      <c r="B91" s="80" t="s">
        <v>175</v>
      </c>
      <c r="C91" s="126" t="s">
        <v>176</v>
      </c>
      <c r="D91" s="81" t="s">
        <v>43</v>
      </c>
      <c r="E91" s="75">
        <v>1</v>
      </c>
      <c r="F91" s="106">
        <v>0</v>
      </c>
      <c r="G91" s="106">
        <v>0</v>
      </c>
    </row>
    <row r="92" spans="1:7" ht="12.75" x14ac:dyDescent="0.2">
      <c r="A92" s="75">
        <v>3</v>
      </c>
      <c r="B92" s="80" t="s">
        <v>387</v>
      </c>
      <c r="C92" s="126" t="s">
        <v>177</v>
      </c>
      <c r="D92" s="100" t="s">
        <v>126</v>
      </c>
      <c r="E92" s="75">
        <v>1</v>
      </c>
      <c r="F92" s="106">
        <v>0</v>
      </c>
      <c r="G92" s="106">
        <v>0</v>
      </c>
    </row>
    <row r="93" spans="1:7" ht="12.75" x14ac:dyDescent="0.2">
      <c r="A93" s="75">
        <v>4</v>
      </c>
      <c r="B93" s="80" t="s">
        <v>178</v>
      </c>
      <c r="C93" s="126" t="s">
        <v>179</v>
      </c>
      <c r="D93" s="81" t="s">
        <v>14</v>
      </c>
      <c r="E93" s="75">
        <v>1</v>
      </c>
      <c r="F93" s="106">
        <v>0</v>
      </c>
      <c r="G93" s="106">
        <v>0</v>
      </c>
    </row>
    <row r="94" spans="1:7" ht="12.75" x14ac:dyDescent="0.2">
      <c r="A94" s="75">
        <v>5</v>
      </c>
      <c r="B94" s="80" t="s">
        <v>388</v>
      </c>
      <c r="C94" s="126" t="s">
        <v>375</v>
      </c>
      <c r="D94" s="109" t="s">
        <v>181</v>
      </c>
      <c r="E94" s="75">
        <v>1</v>
      </c>
      <c r="F94" s="106">
        <v>0</v>
      </c>
      <c r="G94" s="106">
        <v>0</v>
      </c>
    </row>
    <row r="95" spans="1:7" ht="12.75" x14ac:dyDescent="0.2">
      <c r="A95" s="75">
        <v>6</v>
      </c>
      <c r="B95" s="80" t="s">
        <v>182</v>
      </c>
      <c r="C95" s="126" t="s">
        <v>376</v>
      </c>
      <c r="D95" s="103" t="s">
        <v>181</v>
      </c>
      <c r="E95" s="75">
        <v>1</v>
      </c>
      <c r="F95" s="106">
        <v>0</v>
      </c>
      <c r="G95" s="106">
        <v>0</v>
      </c>
    </row>
    <row r="96" spans="1:7" ht="12.75" x14ac:dyDescent="0.2">
      <c r="A96" s="75">
        <v>7</v>
      </c>
      <c r="B96" s="80" t="s">
        <v>184</v>
      </c>
      <c r="C96" s="126" t="s">
        <v>185</v>
      </c>
      <c r="D96" s="81" t="s">
        <v>181</v>
      </c>
      <c r="E96" s="75">
        <v>1</v>
      </c>
      <c r="F96" s="106">
        <v>0</v>
      </c>
      <c r="G96" s="106">
        <v>0</v>
      </c>
    </row>
    <row r="97" spans="1:7" ht="12.75" x14ac:dyDescent="0.2">
      <c r="A97" s="75">
        <v>8</v>
      </c>
      <c r="B97" s="80" t="s">
        <v>186</v>
      </c>
      <c r="C97" s="126" t="s">
        <v>377</v>
      </c>
      <c r="D97" s="81" t="s">
        <v>188</v>
      </c>
      <c r="E97" s="75">
        <v>1</v>
      </c>
      <c r="F97" s="106">
        <v>0</v>
      </c>
      <c r="G97" s="106">
        <v>0</v>
      </c>
    </row>
    <row r="98" spans="1:7" ht="12.75" x14ac:dyDescent="0.2">
      <c r="A98" s="75">
        <v>9</v>
      </c>
      <c r="B98" s="80" t="s">
        <v>189</v>
      </c>
      <c r="C98" s="126" t="s">
        <v>378</v>
      </c>
      <c r="D98" s="81" t="s">
        <v>181</v>
      </c>
      <c r="E98" s="75">
        <v>1</v>
      </c>
      <c r="F98" s="106">
        <v>0</v>
      </c>
      <c r="G98" s="106">
        <v>0</v>
      </c>
    </row>
    <row r="99" spans="1:7" ht="12.75" x14ac:dyDescent="0.2">
      <c r="A99" s="75">
        <v>10</v>
      </c>
      <c r="B99" s="83" t="s">
        <v>190</v>
      </c>
      <c r="C99" s="126" t="s">
        <v>361</v>
      </c>
      <c r="D99" s="101" t="s">
        <v>20</v>
      </c>
      <c r="E99" s="73">
        <v>1</v>
      </c>
      <c r="F99" s="106">
        <v>0</v>
      </c>
      <c r="G99" s="106">
        <v>0</v>
      </c>
    </row>
    <row r="100" spans="1:7" ht="12.75" x14ac:dyDescent="0.2">
      <c r="A100" s="75">
        <v>11</v>
      </c>
      <c r="B100" s="83" t="s">
        <v>194</v>
      </c>
      <c r="C100" s="126" t="s">
        <v>365</v>
      </c>
      <c r="D100" s="101" t="s">
        <v>20</v>
      </c>
      <c r="E100" s="75">
        <v>1</v>
      </c>
      <c r="F100" s="106">
        <v>0</v>
      </c>
      <c r="G100" s="106">
        <v>0</v>
      </c>
    </row>
    <row r="101" spans="1:7" ht="12.75" x14ac:dyDescent="0.2">
      <c r="A101" s="75">
        <v>12</v>
      </c>
      <c r="B101" s="83" t="s">
        <v>397</v>
      </c>
      <c r="C101" s="91" t="s">
        <v>400</v>
      </c>
      <c r="D101" s="101" t="s">
        <v>45</v>
      </c>
      <c r="E101" s="75">
        <v>1</v>
      </c>
      <c r="F101" s="106">
        <v>0</v>
      </c>
      <c r="G101" s="106">
        <v>0</v>
      </c>
    </row>
    <row r="102" spans="1:7" ht="12.75" x14ac:dyDescent="0.2">
      <c r="A102" s="75">
        <v>13</v>
      </c>
      <c r="B102" s="81" t="s">
        <v>196</v>
      </c>
      <c r="C102" s="126" t="s">
        <v>197</v>
      </c>
      <c r="D102" s="81" t="s">
        <v>181</v>
      </c>
      <c r="E102" s="75">
        <v>1</v>
      </c>
      <c r="F102" s="106">
        <v>0</v>
      </c>
      <c r="G102" s="106">
        <v>0</v>
      </c>
    </row>
    <row r="103" spans="1:7" ht="12.75" x14ac:dyDescent="0.2">
      <c r="A103" s="75">
        <v>14</v>
      </c>
      <c r="B103" s="81" t="s">
        <v>398</v>
      </c>
      <c r="C103" s="126" t="s">
        <v>399</v>
      </c>
      <c r="D103" s="137" t="s">
        <v>402</v>
      </c>
      <c r="E103" s="75">
        <v>1</v>
      </c>
      <c r="F103" s="106">
        <v>0</v>
      </c>
      <c r="G103" s="106">
        <v>0</v>
      </c>
    </row>
    <row r="104" spans="1:7" ht="12.75" x14ac:dyDescent="0.2">
      <c r="A104" s="75">
        <v>15</v>
      </c>
      <c r="B104" s="81" t="s">
        <v>414</v>
      </c>
      <c r="C104" s="126" t="s">
        <v>419</v>
      </c>
      <c r="D104" s="137" t="s">
        <v>181</v>
      </c>
      <c r="E104" s="75">
        <v>1</v>
      </c>
      <c r="F104" s="106">
        <v>0</v>
      </c>
      <c r="G104" s="106">
        <v>0</v>
      </c>
    </row>
    <row r="105" spans="1:7" s="122" customFormat="1" ht="15" x14ac:dyDescent="0.25">
      <c r="A105" s="156">
        <f>A104</f>
        <v>15</v>
      </c>
      <c r="B105" s="151" t="s">
        <v>413</v>
      </c>
      <c r="C105" s="156"/>
      <c r="D105" s="151"/>
      <c r="E105" s="153">
        <f>SUM(E90:E104)</f>
        <v>15</v>
      </c>
      <c r="F105" s="153">
        <f>SUM(F90:F104)</f>
        <v>0</v>
      </c>
      <c r="G105" s="153">
        <f>SUM(G90:G104)</f>
        <v>0</v>
      </c>
    </row>
    <row r="106" spans="1:7" ht="12.75" customHeight="1" x14ac:dyDescent="0.25">
      <c r="A106" s="122"/>
      <c r="B106" s="122"/>
      <c r="C106" s="122"/>
      <c r="D106" s="122"/>
      <c r="E106" s="122"/>
      <c r="F106" s="122"/>
      <c r="G106" s="122"/>
    </row>
    <row r="107" spans="1:7" ht="12.75" x14ac:dyDescent="0.2">
      <c r="A107" s="158">
        <f>A56+A87+A105</f>
        <v>91</v>
      </c>
      <c r="B107" s="51" t="s">
        <v>198</v>
      </c>
      <c r="C107" s="104"/>
      <c r="D107" s="108"/>
      <c r="E107" s="32">
        <f>E56+E87+E105</f>
        <v>622</v>
      </c>
      <c r="F107" s="32">
        <f>F56+F87+F105</f>
        <v>2024</v>
      </c>
      <c r="G107" s="32">
        <f>G56+G87+G105</f>
        <v>121</v>
      </c>
    </row>
    <row r="108" spans="1:7" ht="12.75" x14ac:dyDescent="0.2">
      <c r="A108" s="18"/>
      <c r="B108" s="53"/>
      <c r="C108" s="82"/>
      <c r="D108" s="75"/>
      <c r="E108" s="54"/>
      <c r="F108" s="54"/>
      <c r="G108" s="54"/>
    </row>
    <row r="109" spans="1:7" ht="33.75" x14ac:dyDescent="0.2">
      <c r="A109" s="151" t="s">
        <v>5</v>
      </c>
      <c r="B109" s="157" t="s">
        <v>401</v>
      </c>
      <c r="C109" s="150" t="s">
        <v>7</v>
      </c>
      <c r="D109" s="5" t="s">
        <v>8</v>
      </c>
      <c r="E109" s="5" t="s">
        <v>200</v>
      </c>
      <c r="F109" s="38"/>
      <c r="G109" s="38"/>
    </row>
    <row r="110" spans="1:7" x14ac:dyDescent="0.2">
      <c r="A110" s="56">
        <v>1</v>
      </c>
      <c r="B110" s="2" t="s">
        <v>1</v>
      </c>
      <c r="C110" s="117" t="s">
        <v>54</v>
      </c>
      <c r="D110" s="38" t="s">
        <v>146</v>
      </c>
      <c r="E110" s="70" t="s">
        <v>203</v>
      </c>
      <c r="F110" s="38"/>
      <c r="G110" s="38"/>
    </row>
    <row r="111" spans="1:7" ht="15" customHeight="1" x14ac:dyDescent="0.2">
      <c r="A111" s="56"/>
      <c r="C111" s="117"/>
      <c r="D111" s="38"/>
      <c r="E111" s="70"/>
      <c r="F111" s="38"/>
      <c r="G111" s="38"/>
    </row>
    <row r="112" spans="1:7" x14ac:dyDescent="0.2">
      <c r="A112" s="195" t="s">
        <v>204</v>
      </c>
      <c r="B112" s="195"/>
      <c r="C112" s="195"/>
      <c r="D112" s="195"/>
      <c r="E112" s="195"/>
      <c r="F112" s="195"/>
      <c r="G112" s="195"/>
    </row>
    <row r="113" spans="1:7" ht="15" x14ac:dyDescent="0.25">
      <c r="A113" s="56"/>
      <c r="B113" s="58" t="s">
        <v>205</v>
      </c>
      <c r="C113" s="122"/>
      <c r="D113" s="38"/>
      <c r="E113" s="38"/>
      <c r="F113" s="38"/>
      <c r="G113" s="38"/>
    </row>
    <row r="114" spans="1:7" ht="15" x14ac:dyDescent="0.25">
      <c r="A114" s="57"/>
      <c r="B114" s="2" t="s">
        <v>206</v>
      </c>
      <c r="C114" s="122"/>
      <c r="D114" s="38"/>
      <c r="E114" s="38"/>
      <c r="F114" s="38"/>
      <c r="G114" s="38"/>
    </row>
    <row r="115" spans="1:7" ht="15" x14ac:dyDescent="0.25">
      <c r="A115" s="59" t="s">
        <v>207</v>
      </c>
      <c r="B115" s="7" t="s">
        <v>429</v>
      </c>
      <c r="C115" s="61"/>
      <c r="D115" s="62"/>
      <c r="E115" s="122"/>
      <c r="F115" s="122"/>
      <c r="G115" s="122"/>
    </row>
    <row r="116" spans="1:7" ht="15" x14ac:dyDescent="0.25">
      <c r="A116" s="59" t="s">
        <v>208</v>
      </c>
      <c r="B116" s="2" t="s">
        <v>212</v>
      </c>
      <c r="C116" s="63"/>
      <c r="D116" s="62"/>
      <c r="E116" s="122"/>
      <c r="F116" s="122"/>
      <c r="G116" s="122"/>
    </row>
    <row r="117" spans="1:7" ht="15" x14ac:dyDescent="0.25">
      <c r="A117" s="59" t="s">
        <v>209</v>
      </c>
      <c r="B117" s="2" t="s">
        <v>214</v>
      </c>
      <c r="C117" s="64"/>
      <c r="D117" s="62"/>
      <c r="E117" s="122"/>
      <c r="F117" s="122"/>
      <c r="G117" s="122"/>
    </row>
    <row r="118" spans="1:7" ht="15" x14ac:dyDescent="0.25">
      <c r="A118" s="59" t="s">
        <v>210</v>
      </c>
      <c r="B118" s="2" t="s">
        <v>216</v>
      </c>
      <c r="C118" s="64"/>
      <c r="D118" s="62"/>
      <c r="E118" s="122"/>
      <c r="F118" s="122"/>
      <c r="G118" s="122"/>
    </row>
    <row r="119" spans="1:7" ht="15" x14ac:dyDescent="0.25">
      <c r="A119" s="59" t="s">
        <v>211</v>
      </c>
      <c r="B119" s="65" t="s">
        <v>218</v>
      </c>
      <c r="C119" s="66"/>
      <c r="D119" s="62"/>
      <c r="E119" s="122"/>
      <c r="F119" s="122"/>
      <c r="G119" s="122"/>
    </row>
    <row r="120" spans="1:7" ht="15" x14ac:dyDescent="0.25">
      <c r="A120" s="59" t="s">
        <v>213</v>
      </c>
      <c r="B120" s="65" t="s">
        <v>220</v>
      </c>
      <c r="C120" s="64"/>
      <c r="D120" s="62"/>
      <c r="E120" s="122"/>
      <c r="F120" s="122"/>
      <c r="G120" s="122"/>
    </row>
    <row r="121" spans="1:7" ht="15" x14ac:dyDescent="0.25">
      <c r="A121" s="59" t="s">
        <v>215</v>
      </c>
      <c r="B121" s="7" t="s">
        <v>241</v>
      </c>
      <c r="C121" s="2"/>
      <c r="D121" s="122"/>
      <c r="E121" s="38"/>
      <c r="F121" s="38"/>
      <c r="G121" s="122"/>
    </row>
    <row r="122" spans="1:7" ht="15" x14ac:dyDescent="0.25">
      <c r="A122" s="59" t="s">
        <v>217</v>
      </c>
      <c r="B122" s="7" t="s">
        <v>223</v>
      </c>
      <c r="C122" s="2"/>
      <c r="D122" s="122"/>
      <c r="E122" s="38"/>
      <c r="F122" s="67"/>
      <c r="G122" s="122"/>
    </row>
    <row r="123" spans="1:7" ht="15" x14ac:dyDescent="0.25">
      <c r="A123" s="59" t="s">
        <v>219</v>
      </c>
      <c r="B123" s="68" t="s">
        <v>331</v>
      </c>
      <c r="C123" s="122"/>
      <c r="D123" s="122"/>
      <c r="E123" s="122"/>
      <c r="F123" s="38"/>
      <c r="G123" s="38"/>
    </row>
    <row r="124" spans="1:7" ht="15" x14ac:dyDescent="0.25">
      <c r="A124" s="59" t="s">
        <v>221</v>
      </c>
      <c r="B124" s="2" t="s">
        <v>227</v>
      </c>
      <c r="C124" s="122"/>
      <c r="D124" s="122"/>
      <c r="E124" s="122"/>
      <c r="F124" s="38"/>
      <c r="G124" s="38"/>
    </row>
    <row r="125" spans="1:7" ht="15" x14ac:dyDescent="0.25">
      <c r="A125" s="59" t="s">
        <v>222</v>
      </c>
      <c r="B125" s="7" t="s">
        <v>229</v>
      </c>
      <c r="C125" s="57"/>
      <c r="D125" s="57"/>
      <c r="E125" s="38"/>
      <c r="F125" s="38"/>
      <c r="G125" s="122"/>
    </row>
    <row r="126" spans="1:7" ht="15" x14ac:dyDescent="0.25">
      <c r="A126" s="59" t="s">
        <v>224</v>
      </c>
      <c r="B126" s="7" t="s">
        <v>231</v>
      </c>
      <c r="C126" s="69"/>
      <c r="D126" s="57"/>
      <c r="E126" s="35"/>
      <c r="F126" s="38"/>
      <c r="G126" s="38"/>
    </row>
    <row r="127" spans="1:7" x14ac:dyDescent="0.2">
      <c r="A127" s="59" t="s">
        <v>226</v>
      </c>
      <c r="B127" s="7" t="s">
        <v>240</v>
      </c>
      <c r="C127" s="63"/>
      <c r="D127" s="57"/>
      <c r="E127" s="57"/>
      <c r="F127" s="38"/>
      <c r="G127" s="38"/>
    </row>
    <row r="128" spans="1:7" ht="15" x14ac:dyDescent="0.25">
      <c r="A128" s="59" t="s">
        <v>228</v>
      </c>
      <c r="B128" s="7" t="s">
        <v>234</v>
      </c>
      <c r="C128" s="38"/>
      <c r="D128" s="38"/>
      <c r="E128" s="38"/>
      <c r="F128" s="38"/>
      <c r="G128" s="122"/>
    </row>
    <row r="129" spans="1:7" ht="15" x14ac:dyDescent="0.25">
      <c r="A129" s="123" t="s">
        <v>230</v>
      </c>
      <c r="B129" s="2" t="s">
        <v>247</v>
      </c>
      <c r="C129" s="122"/>
      <c r="D129" s="122"/>
      <c r="E129" s="122"/>
      <c r="F129" s="122"/>
      <c r="G129" s="122"/>
    </row>
    <row r="130" spans="1:7" ht="15" x14ac:dyDescent="0.25">
      <c r="A130" s="123" t="s">
        <v>232</v>
      </c>
      <c r="B130" s="2" t="s">
        <v>248</v>
      </c>
      <c r="C130" s="2"/>
      <c r="D130" s="122"/>
      <c r="E130" s="122"/>
      <c r="F130" s="122"/>
      <c r="G130" s="122"/>
    </row>
    <row r="131" spans="1:7" ht="15" x14ac:dyDescent="0.25">
      <c r="A131" s="59" t="s">
        <v>233</v>
      </c>
      <c r="B131" s="2" t="s">
        <v>236</v>
      </c>
      <c r="C131" s="122"/>
      <c r="D131" s="122"/>
      <c r="E131" s="122"/>
      <c r="F131" s="122"/>
      <c r="G131" s="122"/>
    </row>
    <row r="132" spans="1:7" ht="15" x14ac:dyDescent="0.25">
      <c r="A132" s="59" t="s">
        <v>343</v>
      </c>
      <c r="B132" s="2" t="s">
        <v>345</v>
      </c>
      <c r="C132" s="122"/>
      <c r="D132" s="122"/>
      <c r="E132" s="122"/>
      <c r="F132" s="122"/>
      <c r="G132" s="122"/>
    </row>
    <row r="133" spans="1:7" x14ac:dyDescent="0.2">
      <c r="A133" s="59" t="s">
        <v>321</v>
      </c>
      <c r="B133" s="2" t="s">
        <v>405</v>
      </c>
    </row>
    <row r="134" spans="1:7" x14ac:dyDescent="0.2">
      <c r="A134" s="59" t="s">
        <v>323</v>
      </c>
      <c r="B134" s="2" t="s">
        <v>423</v>
      </c>
    </row>
  </sheetData>
  <mergeCells count="7">
    <mergeCell ref="A112:G112"/>
    <mergeCell ref="B1:G1"/>
    <mergeCell ref="B2:G2"/>
    <mergeCell ref="B4:G4"/>
    <mergeCell ref="B7:G7"/>
    <mergeCell ref="B8:G8"/>
    <mergeCell ref="B38:G38"/>
  </mergeCells>
  <pageMargins left="0.70866141732283472" right="1.0416666666666666E-2" top="0" bottom="1.0416666666666666E-2" header="0.31496062992125984" footer="0.31496062992125984"/>
  <pageSetup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133"/>
  <sheetViews>
    <sheetView topLeftCell="A100" zoomScaleNormal="100" workbookViewId="0">
      <selection activeCell="I72" sqref="I72"/>
    </sheetView>
  </sheetViews>
  <sheetFormatPr baseColWidth="10" defaultColWidth="11.42578125" defaultRowHeight="11.25" x14ac:dyDescent="0.2"/>
  <cols>
    <col min="1" max="1" width="5" style="2" customWidth="1"/>
    <col min="2" max="2" width="34.5703125" style="2" customWidth="1"/>
    <col min="3" max="3" width="12" style="34" customWidth="1"/>
    <col min="4" max="4" width="11.7109375" style="2" customWidth="1"/>
    <col min="5" max="5" width="9.5703125" style="2" customWidth="1"/>
    <col min="6" max="6" width="8.42578125" style="2" customWidth="1"/>
    <col min="7" max="7" width="14.42578125" style="2" customWidth="1"/>
    <col min="8" max="16384" width="11.42578125" style="2"/>
  </cols>
  <sheetData>
    <row r="1" spans="1:7" ht="12" x14ac:dyDescent="0.2">
      <c r="A1" s="1"/>
      <c r="B1" s="194" t="s">
        <v>4</v>
      </c>
      <c r="C1" s="194"/>
      <c r="D1" s="194"/>
      <c r="E1" s="194"/>
      <c r="F1" s="194"/>
      <c r="G1" s="194"/>
    </row>
    <row r="2" spans="1:7" ht="12" x14ac:dyDescent="0.2">
      <c r="A2" s="3"/>
      <c r="B2" s="193" t="s">
        <v>443</v>
      </c>
      <c r="C2" s="193"/>
      <c r="D2" s="193"/>
      <c r="E2" s="193"/>
      <c r="F2" s="193"/>
      <c r="G2" s="193"/>
    </row>
    <row r="3" spans="1:7" ht="41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96" t="s">
        <v>11</v>
      </c>
      <c r="C4" s="196"/>
      <c r="D4" s="196"/>
      <c r="E4" s="196"/>
      <c r="F4" s="196"/>
      <c r="G4" s="196"/>
    </row>
    <row r="5" spans="1:7" ht="12.75" x14ac:dyDescent="0.2">
      <c r="A5" s="75">
        <v>1</v>
      </c>
      <c r="B5" s="84" t="s">
        <v>12</v>
      </c>
      <c r="C5" s="113" t="s">
        <v>13</v>
      </c>
      <c r="D5" s="102" t="s">
        <v>14</v>
      </c>
      <c r="E5" s="77">
        <v>80</v>
      </c>
      <c r="F5" s="75">
        <v>153</v>
      </c>
      <c r="G5" s="143">
        <v>2</v>
      </c>
    </row>
    <row r="6" spans="1:7" ht="12.75" x14ac:dyDescent="0.2">
      <c r="A6" s="75">
        <v>2</v>
      </c>
      <c r="B6" s="84" t="s">
        <v>15</v>
      </c>
      <c r="C6" s="113" t="s">
        <v>16</v>
      </c>
      <c r="D6" s="84" t="s">
        <v>14</v>
      </c>
      <c r="E6" s="77">
        <v>55</v>
      </c>
      <c r="F6" s="75">
        <v>185</v>
      </c>
      <c r="G6" s="75">
        <v>1</v>
      </c>
    </row>
    <row r="7" spans="1:7" ht="12.75" x14ac:dyDescent="0.2">
      <c r="A7" s="75"/>
      <c r="B7" s="197" t="s">
        <v>17</v>
      </c>
      <c r="C7" s="197"/>
      <c r="D7" s="197"/>
      <c r="E7" s="197"/>
      <c r="F7" s="197"/>
      <c r="G7" s="197"/>
    </row>
    <row r="8" spans="1:7" ht="12.75" x14ac:dyDescent="0.2">
      <c r="A8" s="75"/>
      <c r="B8" s="198" t="s">
        <v>18</v>
      </c>
      <c r="C8" s="198"/>
      <c r="D8" s="198"/>
      <c r="E8" s="198"/>
      <c r="F8" s="198"/>
      <c r="G8" s="198"/>
    </row>
    <row r="9" spans="1:7" ht="12.75" x14ac:dyDescent="0.2">
      <c r="A9" s="75">
        <v>1</v>
      </c>
      <c r="B9" s="78" t="s">
        <v>422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</row>
    <row r="10" spans="1:7" ht="16.5" customHeight="1" x14ac:dyDescent="0.2">
      <c r="A10" s="75">
        <f>A9+1</f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">
      <c r="A11" s="75">
        <f t="shared" ref="A11:A37" si="0">A10+1</f>
        <v>3</v>
      </c>
      <c r="B11" s="89" t="s">
        <v>24</v>
      </c>
      <c r="C11" s="113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4.25" customHeight="1" x14ac:dyDescent="0.2">
      <c r="A12" s="75">
        <f t="shared" si="0"/>
        <v>4</v>
      </c>
      <c r="B12" s="78" t="s">
        <v>27</v>
      </c>
      <c r="C12" s="113" t="s">
        <v>28</v>
      </c>
      <c r="D12" s="101" t="s">
        <v>29</v>
      </c>
      <c r="E12" s="73">
        <v>18</v>
      </c>
      <c r="F12" s="75">
        <v>23</v>
      </c>
      <c r="G12" s="75">
        <v>0</v>
      </c>
    </row>
    <row r="13" spans="1:7" ht="18" customHeight="1" x14ac:dyDescent="0.2">
      <c r="A13" s="75">
        <f t="shared" si="0"/>
        <v>5</v>
      </c>
      <c r="B13" s="84" t="s">
        <v>244</v>
      </c>
      <c r="C13" s="113" t="s">
        <v>30</v>
      </c>
      <c r="D13" s="101" t="s">
        <v>31</v>
      </c>
      <c r="E13" s="73">
        <v>1</v>
      </c>
      <c r="F13" s="75">
        <v>0</v>
      </c>
      <c r="G13" s="75">
        <v>0</v>
      </c>
    </row>
    <row r="14" spans="1:7" ht="23.25" customHeight="1" x14ac:dyDescent="0.2">
      <c r="A14" s="75">
        <f t="shared" si="0"/>
        <v>6</v>
      </c>
      <c r="B14" s="84" t="s">
        <v>270</v>
      </c>
      <c r="C14" s="113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2.75" x14ac:dyDescent="0.2">
      <c r="A15" s="75">
        <f t="shared" si="0"/>
        <v>7</v>
      </c>
      <c r="B15" s="80" t="s">
        <v>256</v>
      </c>
      <c r="C15" s="113" t="s">
        <v>34</v>
      </c>
      <c r="D15" s="81" t="s">
        <v>35</v>
      </c>
      <c r="E15" s="75">
        <v>4</v>
      </c>
      <c r="F15" s="75">
        <v>4</v>
      </c>
      <c r="G15" s="75">
        <v>1</v>
      </c>
    </row>
    <row r="16" spans="1:7" ht="12.75" x14ac:dyDescent="0.2">
      <c r="A16" s="75">
        <f t="shared" si="0"/>
        <v>8</v>
      </c>
      <c r="B16" s="81" t="s">
        <v>265</v>
      </c>
      <c r="C16" s="113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2.75" x14ac:dyDescent="0.2">
      <c r="A17" s="75">
        <f t="shared" si="0"/>
        <v>9</v>
      </c>
      <c r="B17" s="78" t="s">
        <v>432</v>
      </c>
      <c r="C17" s="113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2.75" x14ac:dyDescent="0.2">
      <c r="A18" s="75">
        <f t="shared" si="0"/>
        <v>10</v>
      </c>
      <c r="B18" s="80" t="s">
        <v>250</v>
      </c>
      <c r="C18" s="113" t="s">
        <v>446</v>
      </c>
      <c r="D18" s="81" t="s">
        <v>35</v>
      </c>
      <c r="E18" s="75">
        <v>23</v>
      </c>
      <c r="F18" s="75">
        <v>30</v>
      </c>
      <c r="G18" s="75">
        <v>6</v>
      </c>
    </row>
    <row r="19" spans="1:7" ht="12.75" x14ac:dyDescent="0.2">
      <c r="A19" s="75">
        <f t="shared" si="0"/>
        <v>11</v>
      </c>
      <c r="B19" s="80" t="s">
        <v>258</v>
      </c>
      <c r="C19" s="113" t="s">
        <v>47</v>
      </c>
      <c r="D19" s="81" t="s">
        <v>31</v>
      </c>
      <c r="E19" s="75">
        <v>6</v>
      </c>
      <c r="F19" s="75">
        <v>3</v>
      </c>
      <c r="G19" s="75">
        <v>0</v>
      </c>
    </row>
    <row r="20" spans="1:7" ht="12.75" x14ac:dyDescent="0.2">
      <c r="A20" s="75">
        <f t="shared" si="0"/>
        <v>12</v>
      </c>
      <c r="B20" s="78" t="s">
        <v>48</v>
      </c>
      <c r="C20" s="113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2.75" x14ac:dyDescent="0.2">
      <c r="A21" s="75">
        <f t="shared" si="0"/>
        <v>13</v>
      </c>
      <c r="B21" s="84" t="s">
        <v>384</v>
      </c>
      <c r="C21" s="113" t="s">
        <v>52</v>
      </c>
      <c r="D21" s="101" t="s">
        <v>22</v>
      </c>
      <c r="E21" s="73">
        <v>37</v>
      </c>
      <c r="F21" s="75">
        <v>238</v>
      </c>
      <c r="G21" s="75">
        <v>0</v>
      </c>
    </row>
    <row r="22" spans="1:7" ht="12.75" x14ac:dyDescent="0.2">
      <c r="A22" s="75">
        <f t="shared" si="0"/>
        <v>14</v>
      </c>
      <c r="B22" s="89" t="s">
        <v>53</v>
      </c>
      <c r="C22" s="113" t="s">
        <v>54</v>
      </c>
      <c r="D22" s="101" t="s">
        <v>55</v>
      </c>
      <c r="E22" s="73">
        <v>12</v>
      </c>
      <c r="F22" s="75">
        <v>14</v>
      </c>
      <c r="G22" s="75">
        <v>0</v>
      </c>
    </row>
    <row r="23" spans="1:7" ht="12.75" x14ac:dyDescent="0.2">
      <c r="A23" s="75">
        <f t="shared" si="0"/>
        <v>15</v>
      </c>
      <c r="B23" s="89" t="s">
        <v>433</v>
      </c>
      <c r="C23" s="113" t="s">
        <v>56</v>
      </c>
      <c r="D23" s="101" t="s">
        <v>29</v>
      </c>
      <c r="E23" s="73">
        <v>10</v>
      </c>
      <c r="F23" s="75">
        <v>51</v>
      </c>
      <c r="G23" s="75">
        <v>3</v>
      </c>
    </row>
    <row r="24" spans="1:7" s="7" customFormat="1" ht="12.75" x14ac:dyDescent="0.2">
      <c r="A24" s="75">
        <f t="shared" si="0"/>
        <v>16</v>
      </c>
      <c r="B24" s="80" t="s">
        <v>57</v>
      </c>
      <c r="C24" s="113" t="s">
        <v>58</v>
      </c>
      <c r="D24" s="81" t="s">
        <v>59</v>
      </c>
      <c r="E24" s="75">
        <v>9</v>
      </c>
      <c r="F24" s="75">
        <v>0</v>
      </c>
      <c r="G24" s="75">
        <v>12</v>
      </c>
    </row>
    <row r="25" spans="1:7" s="7" customFormat="1" ht="12.75" x14ac:dyDescent="0.2">
      <c r="A25" s="75">
        <f t="shared" si="0"/>
        <v>17</v>
      </c>
      <c r="B25" s="80" t="s">
        <v>251</v>
      </c>
      <c r="C25" s="113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2.75" x14ac:dyDescent="0.2">
      <c r="A26" s="75">
        <f t="shared" si="0"/>
        <v>18</v>
      </c>
      <c r="B26" s="80" t="s">
        <v>61</v>
      </c>
      <c r="C26" s="113" t="s">
        <v>60</v>
      </c>
      <c r="D26" s="81" t="s">
        <v>62</v>
      </c>
      <c r="E26" s="75">
        <v>2</v>
      </c>
      <c r="F26" s="75">
        <v>0</v>
      </c>
      <c r="G26" s="75">
        <v>0</v>
      </c>
    </row>
    <row r="27" spans="1:7" ht="12.75" x14ac:dyDescent="0.2">
      <c r="A27" s="75">
        <f t="shared" si="0"/>
        <v>19</v>
      </c>
      <c r="B27" s="80" t="s">
        <v>260</v>
      </c>
      <c r="C27" s="113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2.75" x14ac:dyDescent="0.2">
      <c r="A28" s="75">
        <f t="shared" si="0"/>
        <v>20</v>
      </c>
      <c r="B28" s="80" t="s">
        <v>66</v>
      </c>
      <c r="C28" s="113" t="s">
        <v>67</v>
      </c>
      <c r="D28" s="103" t="s">
        <v>68</v>
      </c>
      <c r="E28" s="75">
        <v>1</v>
      </c>
      <c r="F28" s="75">
        <v>0</v>
      </c>
      <c r="G28" s="75">
        <v>3</v>
      </c>
    </row>
    <row r="29" spans="1:7" ht="12.75" x14ac:dyDescent="0.2">
      <c r="A29" s="75">
        <f t="shared" si="0"/>
        <v>21</v>
      </c>
      <c r="B29" s="80" t="s">
        <v>263</v>
      </c>
      <c r="C29" s="113" t="s">
        <v>445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2.75" x14ac:dyDescent="0.2">
      <c r="A30" s="75">
        <f t="shared" si="0"/>
        <v>22</v>
      </c>
      <c r="B30" s="80" t="s">
        <v>70</v>
      </c>
      <c r="C30" s="113" t="s">
        <v>71</v>
      </c>
      <c r="D30" s="81" t="s">
        <v>55</v>
      </c>
      <c r="E30" s="75">
        <v>5</v>
      </c>
      <c r="F30" s="75">
        <v>0</v>
      </c>
      <c r="G30" s="75">
        <v>0</v>
      </c>
    </row>
    <row r="31" spans="1:7" ht="12.75" x14ac:dyDescent="0.2">
      <c r="A31" s="75">
        <f t="shared" si="0"/>
        <v>23</v>
      </c>
      <c r="B31" s="80" t="s">
        <v>72</v>
      </c>
      <c r="C31" s="113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2.75" x14ac:dyDescent="0.2">
      <c r="A32" s="75">
        <f t="shared" si="0"/>
        <v>24</v>
      </c>
      <c r="B32" s="80" t="s">
        <v>74</v>
      </c>
      <c r="C32" s="113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2.75" x14ac:dyDescent="0.2">
      <c r="A33" s="75">
        <f t="shared" si="0"/>
        <v>25</v>
      </c>
      <c r="B33" s="78" t="s">
        <v>76</v>
      </c>
      <c r="C33" s="113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2.75" x14ac:dyDescent="0.2">
      <c r="A34" s="75">
        <f t="shared" si="0"/>
        <v>26</v>
      </c>
      <c r="B34" s="125" t="s">
        <v>78</v>
      </c>
      <c r="C34" s="113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2.75" x14ac:dyDescent="0.2">
      <c r="A35" s="75">
        <f t="shared" si="0"/>
        <v>27</v>
      </c>
      <c r="B35" s="78" t="s">
        <v>81</v>
      </c>
      <c r="C35" s="113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2.75" x14ac:dyDescent="0.2">
      <c r="A36" s="75">
        <f t="shared" si="0"/>
        <v>28</v>
      </c>
      <c r="B36" s="78" t="s">
        <v>249</v>
      </c>
      <c r="C36" s="113" t="s">
        <v>431</v>
      </c>
      <c r="D36" s="101" t="s">
        <v>22</v>
      </c>
      <c r="E36" s="73">
        <v>45</v>
      </c>
      <c r="F36" s="75">
        <v>328</v>
      </c>
      <c r="G36" s="75">
        <v>4</v>
      </c>
    </row>
    <row r="37" spans="1:7" ht="12.75" x14ac:dyDescent="0.2">
      <c r="A37" s="75">
        <f t="shared" si="0"/>
        <v>29</v>
      </c>
      <c r="B37" s="78" t="s">
        <v>417</v>
      </c>
      <c r="C37" s="113" t="s">
        <v>418</v>
      </c>
      <c r="D37" s="102" t="s">
        <v>68</v>
      </c>
      <c r="E37" s="145">
        <v>1</v>
      </c>
      <c r="F37" s="143">
        <v>2</v>
      </c>
      <c r="G37" s="143">
        <v>0</v>
      </c>
    </row>
    <row r="38" spans="1:7" ht="12.75" x14ac:dyDescent="0.2">
      <c r="A38" s="75"/>
      <c r="B38" s="198" t="s">
        <v>83</v>
      </c>
      <c r="C38" s="198"/>
      <c r="D38" s="198"/>
      <c r="E38" s="198"/>
      <c r="F38" s="198"/>
      <c r="G38" s="198"/>
    </row>
    <row r="39" spans="1:7" ht="12.75" x14ac:dyDescent="0.2">
      <c r="A39" s="75">
        <v>1</v>
      </c>
      <c r="B39" s="89" t="s">
        <v>84</v>
      </c>
      <c r="C39" s="95" t="s">
        <v>85</v>
      </c>
      <c r="D39" s="102" t="s">
        <v>14</v>
      </c>
      <c r="E39" s="77">
        <v>72</v>
      </c>
      <c r="F39" s="75">
        <v>593</v>
      </c>
      <c r="G39" s="75">
        <v>23</v>
      </c>
    </row>
    <row r="40" spans="1:7" ht="12.75" x14ac:dyDescent="0.2">
      <c r="A40" s="75">
        <f>A39+1</f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75">
        <v>12</v>
      </c>
      <c r="G40" s="75">
        <v>4</v>
      </c>
    </row>
    <row r="41" spans="1:7" ht="12.75" x14ac:dyDescent="0.2">
      <c r="A41" s="75">
        <f t="shared" ref="A41:A55" si="1">A40+1</f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75">
        <v>27</v>
      </c>
      <c r="G41" s="75">
        <v>5</v>
      </c>
    </row>
    <row r="42" spans="1:7" ht="12.75" x14ac:dyDescent="0.2">
      <c r="A42" s="75">
        <f t="shared" si="1"/>
        <v>4</v>
      </c>
      <c r="B42" s="89" t="s">
        <v>90</v>
      </c>
      <c r="C42" s="95" t="s">
        <v>336</v>
      </c>
      <c r="D42" s="101" t="s">
        <v>14</v>
      </c>
      <c r="E42" s="73">
        <v>27</v>
      </c>
      <c r="F42" s="75">
        <v>78</v>
      </c>
      <c r="G42" s="75">
        <v>5</v>
      </c>
    </row>
    <row r="43" spans="1:7" ht="12.75" x14ac:dyDescent="0.2">
      <c r="A43" s="75">
        <f t="shared" si="1"/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8</v>
      </c>
      <c r="G43" s="75">
        <v>0</v>
      </c>
    </row>
    <row r="44" spans="1:7" ht="12.75" x14ac:dyDescent="0.2">
      <c r="A44" s="75">
        <f t="shared" si="1"/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7" ht="12.75" x14ac:dyDescent="0.2">
      <c r="A45" s="75">
        <f t="shared" si="1"/>
        <v>7</v>
      </c>
      <c r="B45" s="84" t="s">
        <v>96</v>
      </c>
      <c r="C45" s="95" t="s">
        <v>357</v>
      </c>
      <c r="D45" s="101" t="s">
        <v>14</v>
      </c>
      <c r="E45" s="73">
        <v>25</v>
      </c>
      <c r="F45" s="75">
        <v>53</v>
      </c>
      <c r="G45" s="75">
        <v>10</v>
      </c>
    </row>
    <row r="46" spans="1:7" ht="12.75" x14ac:dyDescent="0.2">
      <c r="A46" s="75">
        <f t="shared" si="1"/>
        <v>8</v>
      </c>
      <c r="B46" s="89" t="s">
        <v>98</v>
      </c>
      <c r="C46" s="95" t="s">
        <v>283</v>
      </c>
      <c r="D46" s="101" t="s">
        <v>14</v>
      </c>
      <c r="E46" s="73">
        <v>37</v>
      </c>
      <c r="F46" s="75">
        <v>116</v>
      </c>
      <c r="G46" s="75">
        <v>24</v>
      </c>
    </row>
    <row r="47" spans="1:7" ht="12.75" x14ac:dyDescent="0.2">
      <c r="A47" s="75">
        <f t="shared" si="1"/>
        <v>9</v>
      </c>
      <c r="B47" s="89" t="s">
        <v>3</v>
      </c>
      <c r="C47" s="95" t="s">
        <v>339</v>
      </c>
      <c r="D47" s="101" t="s">
        <v>14</v>
      </c>
      <c r="E47" s="73">
        <v>1</v>
      </c>
      <c r="F47" s="75">
        <v>1</v>
      </c>
      <c r="G47" s="75">
        <v>0</v>
      </c>
    </row>
    <row r="48" spans="1:7" ht="12.75" x14ac:dyDescent="0.2">
      <c r="A48" s="75">
        <f t="shared" si="1"/>
        <v>10</v>
      </c>
      <c r="B48" s="89" t="s">
        <v>269</v>
      </c>
      <c r="C48" s="95" t="s">
        <v>355</v>
      </c>
      <c r="D48" s="101" t="s">
        <v>14</v>
      </c>
      <c r="E48" s="73">
        <v>7</v>
      </c>
      <c r="F48" s="75">
        <v>2</v>
      </c>
      <c r="G48" s="75">
        <v>3</v>
      </c>
    </row>
    <row r="49" spans="1:7" ht="12.75" x14ac:dyDescent="0.2">
      <c r="A49" s="75">
        <f t="shared" si="1"/>
        <v>11</v>
      </c>
      <c r="B49" s="89" t="s">
        <v>105</v>
      </c>
      <c r="C49" s="95" t="s">
        <v>354</v>
      </c>
      <c r="D49" s="101" t="s">
        <v>14</v>
      </c>
      <c r="E49" s="73">
        <v>10</v>
      </c>
      <c r="F49" s="75">
        <v>42</v>
      </c>
      <c r="G49" s="75">
        <v>1</v>
      </c>
    </row>
    <row r="50" spans="1:7" ht="12.75" x14ac:dyDescent="0.2">
      <c r="A50" s="75">
        <f t="shared" si="1"/>
        <v>12</v>
      </c>
      <c r="B50" s="80" t="s">
        <v>107</v>
      </c>
      <c r="C50" s="95" t="s">
        <v>353</v>
      </c>
      <c r="D50" s="103" t="s">
        <v>14</v>
      </c>
      <c r="E50" s="73">
        <v>8</v>
      </c>
      <c r="F50" s="73">
        <v>15</v>
      </c>
      <c r="G50" s="73">
        <v>1</v>
      </c>
    </row>
    <row r="51" spans="1:7" ht="12.75" x14ac:dyDescent="0.2">
      <c r="A51" s="75">
        <f t="shared" si="1"/>
        <v>13</v>
      </c>
      <c r="B51" s="84" t="s">
        <v>109</v>
      </c>
      <c r="C51" s="95" t="s">
        <v>71</v>
      </c>
      <c r="D51" s="103" t="s">
        <v>14</v>
      </c>
      <c r="E51" s="73">
        <v>4</v>
      </c>
      <c r="F51" s="73">
        <v>0</v>
      </c>
      <c r="G51" s="73">
        <v>0</v>
      </c>
    </row>
    <row r="52" spans="1:7" ht="12.75" x14ac:dyDescent="0.2">
      <c r="A52" s="75">
        <f t="shared" si="1"/>
        <v>14</v>
      </c>
      <c r="B52" s="89" t="s">
        <v>259</v>
      </c>
      <c r="C52" s="95" t="s">
        <v>111</v>
      </c>
      <c r="D52" s="103" t="s">
        <v>14</v>
      </c>
      <c r="E52" s="73">
        <v>5</v>
      </c>
      <c r="F52" s="73">
        <v>7</v>
      </c>
      <c r="G52" s="73">
        <v>0</v>
      </c>
    </row>
    <row r="53" spans="1:7" ht="12.75" x14ac:dyDescent="0.2">
      <c r="A53" s="75">
        <f t="shared" si="1"/>
        <v>15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2.75" x14ac:dyDescent="0.2">
      <c r="A54" s="75">
        <f t="shared" si="1"/>
        <v>16</v>
      </c>
      <c r="B54" s="89" t="s">
        <v>114</v>
      </c>
      <c r="C54" s="95" t="s">
        <v>115</v>
      </c>
      <c r="D54" s="103" t="s">
        <v>14</v>
      </c>
      <c r="E54" s="73">
        <v>6</v>
      </c>
      <c r="F54" s="73">
        <v>3</v>
      </c>
      <c r="G54" s="73">
        <v>0</v>
      </c>
    </row>
    <row r="55" spans="1:7" ht="12.75" x14ac:dyDescent="0.2">
      <c r="A55" s="75">
        <f t="shared" si="1"/>
        <v>17</v>
      </c>
      <c r="B55" s="78" t="s">
        <v>350</v>
      </c>
      <c r="C55" s="95" t="s">
        <v>358</v>
      </c>
      <c r="D55" s="103" t="s">
        <v>14</v>
      </c>
      <c r="E55" s="73">
        <v>10</v>
      </c>
      <c r="F55" s="73">
        <v>23</v>
      </c>
      <c r="G55" s="73">
        <v>2</v>
      </c>
    </row>
    <row r="56" spans="1:7" s="122" customFormat="1" ht="15" x14ac:dyDescent="0.25">
      <c r="A56" s="156">
        <f>A6+A37+A55</f>
        <v>48</v>
      </c>
      <c r="B56" s="151" t="s">
        <v>116</v>
      </c>
      <c r="C56" s="138"/>
      <c r="D56" s="139"/>
      <c r="E56" s="140">
        <f>SUM(E5:E55)</f>
        <v>580</v>
      </c>
      <c r="F56" s="140">
        <f>SUM(F5:F55)</f>
        <v>2029</v>
      </c>
      <c r="G56" s="140">
        <f>SUM(G5:G55)</f>
        <v>123</v>
      </c>
    </row>
    <row r="57" spans="1:7" ht="15" customHeight="1" x14ac:dyDescent="0.25">
      <c r="A57" s="122"/>
      <c r="B57" s="122"/>
      <c r="C57" s="122"/>
      <c r="D57" s="122"/>
      <c r="E57" s="122"/>
      <c r="F57" s="122"/>
      <c r="G57" s="122"/>
    </row>
    <row r="58" spans="1:7" ht="37.5" customHeight="1" x14ac:dyDescent="0.2">
      <c r="A58" s="151" t="s">
        <v>5</v>
      </c>
      <c r="B58" s="151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12.75" x14ac:dyDescent="0.2">
      <c r="A59" s="75">
        <v>1</v>
      </c>
      <c r="B59" s="84" t="s">
        <v>119</v>
      </c>
      <c r="C59" s="91" t="s">
        <v>120</v>
      </c>
      <c r="D59" s="124" t="s">
        <v>22</v>
      </c>
      <c r="E59" s="74">
        <v>1</v>
      </c>
      <c r="F59" s="76">
        <v>0</v>
      </c>
      <c r="G59" s="76">
        <v>0</v>
      </c>
    </row>
    <row r="60" spans="1:7" ht="12.75" x14ac:dyDescent="0.2">
      <c r="A60" s="75">
        <v>2</v>
      </c>
      <c r="B60" s="84" t="s">
        <v>246</v>
      </c>
      <c r="C60" s="91" t="s">
        <v>271</v>
      </c>
      <c r="D60" s="101" t="s">
        <v>22</v>
      </c>
      <c r="E60" s="73">
        <v>1</v>
      </c>
      <c r="F60" s="106">
        <v>0</v>
      </c>
      <c r="G60" s="106">
        <v>0</v>
      </c>
    </row>
    <row r="61" spans="1:7" ht="12.75" x14ac:dyDescent="0.2">
      <c r="A61" s="75">
        <v>3</v>
      </c>
      <c r="B61" s="84" t="s">
        <v>122</v>
      </c>
      <c r="C61" s="91" t="s">
        <v>272</v>
      </c>
      <c r="D61" s="124" t="s">
        <v>45</v>
      </c>
      <c r="E61" s="74">
        <v>1</v>
      </c>
      <c r="F61" s="106">
        <v>0</v>
      </c>
      <c r="G61" s="106">
        <v>0</v>
      </c>
    </row>
    <row r="62" spans="1:7" ht="12.75" x14ac:dyDescent="0.2">
      <c r="A62" s="75">
        <v>4</v>
      </c>
      <c r="B62" s="80" t="s">
        <v>124</v>
      </c>
      <c r="C62" s="91" t="s">
        <v>273</v>
      </c>
      <c r="D62" s="81" t="s">
        <v>126</v>
      </c>
      <c r="E62" s="75">
        <v>1</v>
      </c>
      <c r="F62" s="106">
        <v>0</v>
      </c>
      <c r="G62" s="106">
        <v>0</v>
      </c>
    </row>
    <row r="63" spans="1:7" ht="12.75" x14ac:dyDescent="0.2">
      <c r="A63" s="75">
        <v>5</v>
      </c>
      <c r="B63" s="80" t="s">
        <v>127</v>
      </c>
      <c r="C63" s="91" t="s">
        <v>274</v>
      </c>
      <c r="D63" s="81" t="s">
        <v>35</v>
      </c>
      <c r="E63" s="75">
        <v>1</v>
      </c>
      <c r="F63" s="106">
        <v>0</v>
      </c>
      <c r="G63" s="106">
        <v>0</v>
      </c>
    </row>
    <row r="64" spans="1:7" ht="12.75" x14ac:dyDescent="0.2">
      <c r="A64" s="75">
        <v>6</v>
      </c>
      <c r="B64" s="80" t="s">
        <v>129</v>
      </c>
      <c r="C64" s="91" t="s">
        <v>275</v>
      </c>
      <c r="D64" s="81" t="s">
        <v>22</v>
      </c>
      <c r="E64" s="75">
        <v>1</v>
      </c>
      <c r="F64" s="106">
        <v>0</v>
      </c>
      <c r="G64" s="106">
        <v>0</v>
      </c>
    </row>
    <row r="65" spans="1:7" ht="12.75" x14ac:dyDescent="0.2">
      <c r="A65" s="75">
        <v>7</v>
      </c>
      <c r="B65" s="80" t="s">
        <v>394</v>
      </c>
      <c r="C65" s="91" t="s">
        <v>276</v>
      </c>
      <c r="D65" s="81" t="s">
        <v>133</v>
      </c>
      <c r="E65" s="75">
        <v>1</v>
      </c>
      <c r="F65" s="106">
        <v>0</v>
      </c>
      <c r="G65" s="106">
        <v>0</v>
      </c>
    </row>
    <row r="66" spans="1:7" ht="12.75" x14ac:dyDescent="0.2">
      <c r="A66" s="75">
        <v>8</v>
      </c>
      <c r="B66" s="80" t="s">
        <v>2</v>
      </c>
      <c r="C66" s="91" t="s">
        <v>277</v>
      </c>
      <c r="D66" s="81" t="s">
        <v>135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v>9</v>
      </c>
      <c r="B67" s="80" t="s">
        <v>136</v>
      </c>
      <c r="C67" s="91" t="s">
        <v>278</v>
      </c>
      <c r="D67" s="81" t="s">
        <v>37</v>
      </c>
      <c r="E67" s="75">
        <v>2</v>
      </c>
      <c r="F67" s="106">
        <v>0</v>
      </c>
      <c r="G67" s="106">
        <v>0</v>
      </c>
    </row>
    <row r="68" spans="1:7" ht="12.75" x14ac:dyDescent="0.2">
      <c r="A68" s="75">
        <v>10</v>
      </c>
      <c r="B68" s="80" t="s">
        <v>252</v>
      </c>
      <c r="C68" s="91" t="s">
        <v>279</v>
      </c>
      <c r="D68" s="81" t="s">
        <v>139</v>
      </c>
      <c r="E68" s="75">
        <v>1</v>
      </c>
      <c r="F68" s="106">
        <v>0</v>
      </c>
      <c r="G68" s="106">
        <v>0</v>
      </c>
    </row>
    <row r="69" spans="1:7" ht="12.75" x14ac:dyDescent="0.2">
      <c r="A69" s="75">
        <v>11</v>
      </c>
      <c r="B69" s="80" t="s">
        <v>140</v>
      </c>
      <c r="C69" s="91" t="s">
        <v>280</v>
      </c>
      <c r="D69" s="81" t="s">
        <v>22</v>
      </c>
      <c r="E69" s="75">
        <v>1</v>
      </c>
      <c r="F69" s="106">
        <v>0</v>
      </c>
      <c r="G69" s="106">
        <v>0</v>
      </c>
    </row>
    <row r="70" spans="1:7" ht="12.75" x14ac:dyDescent="0.2">
      <c r="A70" s="75">
        <v>12</v>
      </c>
      <c r="B70" s="107" t="s">
        <v>142</v>
      </c>
      <c r="C70" s="91" t="s">
        <v>281</v>
      </c>
      <c r="D70" s="101" t="s">
        <v>22</v>
      </c>
      <c r="E70" s="73">
        <v>1</v>
      </c>
      <c r="F70" s="106">
        <v>0</v>
      </c>
      <c r="G70" s="106">
        <v>0</v>
      </c>
    </row>
    <row r="71" spans="1:7" ht="12.75" x14ac:dyDescent="0.2">
      <c r="A71" s="75">
        <v>13</v>
      </c>
      <c r="B71" s="107" t="s">
        <v>144</v>
      </c>
      <c r="C71" s="91" t="s">
        <v>282</v>
      </c>
      <c r="D71" s="101" t="s">
        <v>68</v>
      </c>
      <c r="E71" s="73">
        <v>1</v>
      </c>
      <c r="F71" s="106">
        <v>0</v>
      </c>
      <c r="G71" s="106">
        <v>0</v>
      </c>
    </row>
    <row r="72" spans="1:7" ht="12.75" x14ac:dyDescent="0.2">
      <c r="A72" s="75">
        <v>14</v>
      </c>
      <c r="B72" s="78" t="s">
        <v>147</v>
      </c>
      <c r="C72" s="91" t="s">
        <v>148</v>
      </c>
      <c r="D72" s="101" t="s">
        <v>139</v>
      </c>
      <c r="E72" s="72">
        <v>1</v>
      </c>
      <c r="F72" s="106">
        <v>0</v>
      </c>
      <c r="G72" s="106">
        <v>0</v>
      </c>
    </row>
    <row r="73" spans="1:7" ht="18" customHeight="1" x14ac:dyDescent="0.2">
      <c r="A73" s="75">
        <v>15</v>
      </c>
      <c r="B73" s="84" t="s">
        <v>149</v>
      </c>
      <c r="C73" s="91" t="s">
        <v>150</v>
      </c>
      <c r="D73" s="101" t="s">
        <v>22</v>
      </c>
      <c r="E73" s="77">
        <v>1</v>
      </c>
      <c r="F73" s="106">
        <v>0</v>
      </c>
      <c r="G73" s="106">
        <v>0</v>
      </c>
    </row>
    <row r="74" spans="1:7" ht="25.5" x14ac:dyDescent="0.2">
      <c r="A74" s="75">
        <v>16</v>
      </c>
      <c r="B74" s="78" t="s">
        <v>255</v>
      </c>
      <c r="C74" s="91" t="s">
        <v>151</v>
      </c>
      <c r="D74" s="132" t="s">
        <v>22</v>
      </c>
      <c r="E74" s="76">
        <v>1</v>
      </c>
      <c r="F74" s="149">
        <v>0</v>
      </c>
      <c r="G74" s="149">
        <v>0</v>
      </c>
    </row>
    <row r="75" spans="1:7" ht="12.75" x14ac:dyDescent="0.2">
      <c r="A75" s="75">
        <v>17</v>
      </c>
      <c r="B75" s="80" t="s">
        <v>154</v>
      </c>
      <c r="C75" s="91" t="s">
        <v>155</v>
      </c>
      <c r="D75" s="81" t="s">
        <v>62</v>
      </c>
      <c r="E75" s="75">
        <v>1</v>
      </c>
      <c r="F75" s="106">
        <v>0</v>
      </c>
      <c r="G75" s="106">
        <v>0</v>
      </c>
    </row>
    <row r="76" spans="1:7" ht="12.75" x14ac:dyDescent="0.2">
      <c r="A76" s="75">
        <v>18</v>
      </c>
      <c r="B76" s="80" t="s">
        <v>156</v>
      </c>
      <c r="C76" s="91" t="s">
        <v>157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2.75" x14ac:dyDescent="0.2">
      <c r="A77" s="75">
        <v>19</v>
      </c>
      <c r="B77" s="80" t="s">
        <v>160</v>
      </c>
      <c r="C77" s="91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2.75" x14ac:dyDescent="0.2">
      <c r="A78" s="75">
        <v>20</v>
      </c>
      <c r="B78" s="81" t="s">
        <v>162</v>
      </c>
      <c r="C78" s="91" t="s">
        <v>163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2.75" x14ac:dyDescent="0.2">
      <c r="A79" s="75">
        <v>21</v>
      </c>
      <c r="B79" s="81" t="s">
        <v>383</v>
      </c>
      <c r="C79" s="91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2.75" x14ac:dyDescent="0.2">
      <c r="A80" s="75">
        <v>22</v>
      </c>
      <c r="B80" s="132" t="s">
        <v>261</v>
      </c>
      <c r="C80" s="91" t="s">
        <v>166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5.5" x14ac:dyDescent="0.2">
      <c r="A81" s="76">
        <v>23</v>
      </c>
      <c r="B81" s="121" t="s">
        <v>167</v>
      </c>
      <c r="C81" s="91" t="s">
        <v>168</v>
      </c>
      <c r="D81" s="132" t="s">
        <v>139</v>
      </c>
      <c r="E81" s="159">
        <v>1</v>
      </c>
      <c r="F81" s="149">
        <v>0</v>
      </c>
      <c r="G81" s="149">
        <v>0</v>
      </c>
    </row>
    <row r="82" spans="1:7" ht="12.75" x14ac:dyDescent="0.2">
      <c r="A82" s="75">
        <v>24</v>
      </c>
      <c r="B82" s="81" t="s">
        <v>169</v>
      </c>
      <c r="C82" s="91" t="s">
        <v>367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2.75" x14ac:dyDescent="0.2">
      <c r="A83" s="75">
        <v>25</v>
      </c>
      <c r="B83" s="81" t="s">
        <v>235</v>
      </c>
      <c r="C83" s="91" t="s">
        <v>368</v>
      </c>
      <c r="D83" s="81" t="s">
        <v>171</v>
      </c>
      <c r="E83" s="142">
        <v>1</v>
      </c>
      <c r="F83" s="106">
        <v>0</v>
      </c>
      <c r="G83" s="106">
        <v>0</v>
      </c>
    </row>
    <row r="84" spans="1:7" ht="12.75" x14ac:dyDescent="0.2">
      <c r="A84" s="75">
        <v>26</v>
      </c>
      <c r="B84" s="81" t="s">
        <v>412</v>
      </c>
      <c r="C84" s="91" t="s">
        <v>420</v>
      </c>
      <c r="D84" s="81" t="s">
        <v>22</v>
      </c>
      <c r="E84" s="142">
        <v>1</v>
      </c>
      <c r="F84" s="106">
        <v>0</v>
      </c>
      <c r="G84" s="106">
        <v>0</v>
      </c>
    </row>
    <row r="85" spans="1:7" ht="12.75" x14ac:dyDescent="0.2">
      <c r="A85" s="75">
        <v>27</v>
      </c>
      <c r="B85" s="81" t="s">
        <v>427</v>
      </c>
      <c r="C85" s="91" t="s">
        <v>452</v>
      </c>
      <c r="D85" s="81" t="s">
        <v>133</v>
      </c>
      <c r="E85" s="142">
        <v>1</v>
      </c>
      <c r="F85" s="106">
        <v>0</v>
      </c>
      <c r="G85" s="106">
        <v>0</v>
      </c>
    </row>
    <row r="86" spans="1:7" ht="15" x14ac:dyDescent="0.25">
      <c r="A86" s="156">
        <f>A85</f>
        <v>27</v>
      </c>
      <c r="B86" s="151" t="s">
        <v>172</v>
      </c>
      <c r="C86" s="138"/>
      <c r="D86" s="138"/>
      <c r="E86" s="135">
        <f>SUM(E59:E85)</f>
        <v>28</v>
      </c>
      <c r="F86" s="135">
        <v>0</v>
      </c>
      <c r="G86" s="135">
        <v>0</v>
      </c>
    </row>
    <row r="87" spans="1:7" ht="15.75" customHeight="1" x14ac:dyDescent="0.2">
      <c r="A87" s="18"/>
      <c r="B87" s="46"/>
      <c r="C87" s="82"/>
      <c r="D87" s="75"/>
      <c r="E87" s="46"/>
      <c r="F87" s="46"/>
      <c r="G87" s="46"/>
    </row>
    <row r="88" spans="1:7" ht="38.25" customHeight="1" x14ac:dyDescent="0.2">
      <c r="A88" s="151" t="s">
        <v>5</v>
      </c>
      <c r="B88" s="151" t="s">
        <v>173</v>
      </c>
      <c r="C88" s="5" t="s">
        <v>7</v>
      </c>
      <c r="D88" s="5" t="s">
        <v>8</v>
      </c>
      <c r="E88" s="5" t="s">
        <v>0</v>
      </c>
      <c r="F88" s="5" t="s">
        <v>411</v>
      </c>
      <c r="G88" s="5" t="s">
        <v>10</v>
      </c>
    </row>
    <row r="89" spans="1:7" ht="12.75" x14ac:dyDescent="0.2">
      <c r="A89" s="75">
        <v>1</v>
      </c>
      <c r="B89" s="78" t="s">
        <v>386</v>
      </c>
      <c r="C89" s="126" t="s">
        <v>362</v>
      </c>
      <c r="D89" s="100" t="s">
        <v>62</v>
      </c>
      <c r="E89" s="75">
        <v>1</v>
      </c>
      <c r="F89" s="106">
        <v>0</v>
      </c>
      <c r="G89" s="106">
        <v>0</v>
      </c>
    </row>
    <row r="90" spans="1:7" ht="12.75" x14ac:dyDescent="0.2">
      <c r="A90" s="75">
        <v>2</v>
      </c>
      <c r="B90" s="80" t="s">
        <v>175</v>
      </c>
      <c r="C90" s="126" t="s">
        <v>448</v>
      </c>
      <c r="D90" s="81" t="s">
        <v>43</v>
      </c>
      <c r="E90" s="75">
        <v>1</v>
      </c>
      <c r="F90" s="106">
        <v>0</v>
      </c>
      <c r="G90" s="106">
        <v>0</v>
      </c>
    </row>
    <row r="91" spans="1:7" ht="12.75" x14ac:dyDescent="0.2">
      <c r="A91" s="75">
        <v>3</v>
      </c>
      <c r="B91" s="80" t="s">
        <v>387</v>
      </c>
      <c r="C91" s="126" t="s">
        <v>177</v>
      </c>
      <c r="D91" s="100" t="s">
        <v>126</v>
      </c>
      <c r="E91" s="75">
        <v>1</v>
      </c>
      <c r="F91" s="106">
        <v>0</v>
      </c>
      <c r="G91" s="106">
        <v>0</v>
      </c>
    </row>
    <row r="92" spans="1:7" ht="12.75" x14ac:dyDescent="0.2">
      <c r="A92" s="75">
        <v>4</v>
      </c>
      <c r="B92" s="80" t="s">
        <v>178</v>
      </c>
      <c r="C92" s="126" t="s">
        <v>179</v>
      </c>
      <c r="D92" s="81" t="s">
        <v>14</v>
      </c>
      <c r="E92" s="75">
        <v>1</v>
      </c>
      <c r="F92" s="106">
        <v>0</v>
      </c>
      <c r="G92" s="106">
        <v>0</v>
      </c>
    </row>
    <row r="93" spans="1:7" ht="12.75" x14ac:dyDescent="0.2">
      <c r="A93" s="75">
        <v>5</v>
      </c>
      <c r="B93" s="80" t="s">
        <v>388</v>
      </c>
      <c r="C93" s="126" t="s">
        <v>180</v>
      </c>
      <c r="D93" s="109" t="s">
        <v>181</v>
      </c>
      <c r="E93" s="75">
        <v>1</v>
      </c>
      <c r="F93" s="106">
        <v>0</v>
      </c>
      <c r="G93" s="106">
        <v>0</v>
      </c>
    </row>
    <row r="94" spans="1:7" ht="12.75" x14ac:dyDescent="0.2">
      <c r="A94" s="75">
        <v>6</v>
      </c>
      <c r="B94" s="80" t="s">
        <v>182</v>
      </c>
      <c r="C94" s="126" t="s">
        <v>449</v>
      </c>
      <c r="D94" s="103" t="s">
        <v>181</v>
      </c>
      <c r="E94" s="75">
        <v>1</v>
      </c>
      <c r="F94" s="106">
        <v>0</v>
      </c>
      <c r="G94" s="106">
        <v>0</v>
      </c>
    </row>
    <row r="95" spans="1:7" ht="12.75" x14ac:dyDescent="0.2">
      <c r="A95" s="75">
        <v>7</v>
      </c>
      <c r="B95" s="80" t="s">
        <v>184</v>
      </c>
      <c r="C95" s="126" t="s">
        <v>185</v>
      </c>
      <c r="D95" s="81" t="s">
        <v>181</v>
      </c>
      <c r="E95" s="75">
        <v>1</v>
      </c>
      <c r="F95" s="106">
        <v>0</v>
      </c>
      <c r="G95" s="106">
        <v>0</v>
      </c>
    </row>
    <row r="96" spans="1:7" ht="12.75" x14ac:dyDescent="0.2">
      <c r="A96" s="75">
        <v>8</v>
      </c>
      <c r="B96" s="80" t="s">
        <v>186</v>
      </c>
      <c r="C96" s="126" t="s">
        <v>377</v>
      </c>
      <c r="D96" s="81" t="s">
        <v>188</v>
      </c>
      <c r="E96" s="75">
        <v>1</v>
      </c>
      <c r="F96" s="106">
        <v>0</v>
      </c>
      <c r="G96" s="106">
        <v>0</v>
      </c>
    </row>
    <row r="97" spans="1:7" ht="12.75" x14ac:dyDescent="0.2">
      <c r="A97" s="75">
        <v>9</v>
      </c>
      <c r="B97" s="80" t="s">
        <v>189</v>
      </c>
      <c r="C97" s="126" t="s">
        <v>378</v>
      </c>
      <c r="D97" s="81" t="s">
        <v>181</v>
      </c>
      <c r="E97" s="75">
        <v>1</v>
      </c>
      <c r="F97" s="106">
        <v>0</v>
      </c>
      <c r="G97" s="106">
        <v>0</v>
      </c>
    </row>
    <row r="98" spans="1:7" ht="12.75" x14ac:dyDescent="0.2">
      <c r="A98" s="75">
        <v>10</v>
      </c>
      <c r="B98" s="83" t="s">
        <v>190</v>
      </c>
      <c r="C98" s="126" t="s">
        <v>361</v>
      </c>
      <c r="D98" s="101" t="s">
        <v>20</v>
      </c>
      <c r="E98" s="73">
        <v>1</v>
      </c>
      <c r="F98" s="106">
        <v>0</v>
      </c>
      <c r="G98" s="106">
        <v>0</v>
      </c>
    </row>
    <row r="99" spans="1:7" ht="12.75" x14ac:dyDescent="0.2">
      <c r="A99" s="75">
        <v>11</v>
      </c>
      <c r="B99" s="83" t="s">
        <v>194</v>
      </c>
      <c r="C99" s="126" t="s">
        <v>447</v>
      </c>
      <c r="D99" s="101" t="s">
        <v>20</v>
      </c>
      <c r="E99" s="75">
        <v>1</v>
      </c>
      <c r="F99" s="106">
        <v>0</v>
      </c>
      <c r="G99" s="106">
        <v>0</v>
      </c>
    </row>
    <row r="100" spans="1:7" ht="12.75" x14ac:dyDescent="0.2">
      <c r="A100" s="75">
        <v>12</v>
      </c>
      <c r="B100" s="83" t="s">
        <v>397</v>
      </c>
      <c r="C100" s="91" t="s">
        <v>400</v>
      </c>
      <c r="D100" s="101" t="s">
        <v>45</v>
      </c>
      <c r="E100" s="75">
        <v>1</v>
      </c>
      <c r="F100" s="106">
        <v>0</v>
      </c>
      <c r="G100" s="106">
        <v>0</v>
      </c>
    </row>
    <row r="101" spans="1:7" ht="12.75" x14ac:dyDescent="0.2">
      <c r="A101" s="75">
        <v>13</v>
      </c>
      <c r="B101" s="81" t="s">
        <v>196</v>
      </c>
      <c r="C101" s="126" t="s">
        <v>197</v>
      </c>
      <c r="D101" s="81" t="s">
        <v>181</v>
      </c>
      <c r="E101" s="75">
        <v>1</v>
      </c>
      <c r="F101" s="106">
        <v>0</v>
      </c>
      <c r="G101" s="106">
        <v>0</v>
      </c>
    </row>
    <row r="102" spans="1:7" ht="12.75" x14ac:dyDescent="0.2">
      <c r="A102" s="75">
        <v>14</v>
      </c>
      <c r="B102" s="81" t="s">
        <v>398</v>
      </c>
      <c r="C102" s="126" t="s">
        <v>450</v>
      </c>
      <c r="D102" s="137" t="s">
        <v>402</v>
      </c>
      <c r="E102" s="75">
        <v>1</v>
      </c>
      <c r="F102" s="106">
        <v>0</v>
      </c>
      <c r="G102" s="106">
        <v>0</v>
      </c>
    </row>
    <row r="103" spans="1:7" ht="12.75" x14ac:dyDescent="0.2">
      <c r="A103" s="75">
        <v>15</v>
      </c>
      <c r="B103" s="81" t="s">
        <v>414</v>
      </c>
      <c r="C103" s="126" t="s">
        <v>451</v>
      </c>
      <c r="D103" s="137" t="s">
        <v>181</v>
      </c>
      <c r="E103" s="75">
        <v>1</v>
      </c>
      <c r="F103" s="106">
        <v>0</v>
      </c>
      <c r="G103" s="106">
        <v>0</v>
      </c>
    </row>
    <row r="104" spans="1:7" s="122" customFormat="1" ht="15" x14ac:dyDescent="0.25">
      <c r="A104" s="156">
        <f>A103</f>
        <v>15</v>
      </c>
      <c r="B104" s="151" t="s">
        <v>413</v>
      </c>
      <c r="C104" s="156"/>
      <c r="D104" s="151"/>
      <c r="E104" s="153">
        <f>SUM(E89:E103)</f>
        <v>15</v>
      </c>
      <c r="F104" s="153">
        <f>SUM(F89:F103)</f>
        <v>0</v>
      </c>
      <c r="G104" s="153">
        <f>SUM(G89:G103)</f>
        <v>0</v>
      </c>
    </row>
    <row r="105" spans="1:7" ht="12.75" customHeight="1" x14ac:dyDescent="0.25">
      <c r="A105" s="122"/>
      <c r="B105" s="122"/>
      <c r="C105" s="122"/>
      <c r="D105" s="122"/>
      <c r="E105" s="122"/>
      <c r="F105" s="122"/>
      <c r="G105" s="122"/>
    </row>
    <row r="106" spans="1:7" ht="12.75" x14ac:dyDescent="0.2">
      <c r="A106" s="158">
        <f>A56+A86+A104</f>
        <v>90</v>
      </c>
      <c r="B106" s="51" t="s">
        <v>198</v>
      </c>
      <c r="C106" s="104"/>
      <c r="D106" s="108"/>
      <c r="E106" s="32">
        <f>E56+E86+E104</f>
        <v>623</v>
      </c>
      <c r="F106" s="32">
        <f>F56+F86+F104</f>
        <v>2029</v>
      </c>
      <c r="G106" s="32">
        <f>G56+G86+G104</f>
        <v>123</v>
      </c>
    </row>
    <row r="107" spans="1:7" ht="12.75" x14ac:dyDescent="0.2">
      <c r="A107" s="18"/>
      <c r="B107" s="53"/>
      <c r="C107" s="82"/>
      <c r="D107" s="75"/>
      <c r="E107" s="54"/>
      <c r="F107" s="54"/>
      <c r="G107" s="54"/>
    </row>
    <row r="108" spans="1:7" ht="33.75" x14ac:dyDescent="0.2">
      <c r="A108" s="151" t="s">
        <v>5</v>
      </c>
      <c r="B108" s="157" t="s">
        <v>401</v>
      </c>
      <c r="C108" s="150" t="s">
        <v>7</v>
      </c>
      <c r="D108" s="5" t="s">
        <v>8</v>
      </c>
      <c r="E108" s="5" t="s">
        <v>200</v>
      </c>
      <c r="F108" s="38"/>
      <c r="G108" s="38"/>
    </row>
    <row r="109" spans="1:7" x14ac:dyDescent="0.2">
      <c r="A109" s="56">
        <v>1</v>
      </c>
      <c r="B109" s="2" t="s">
        <v>1</v>
      </c>
      <c r="C109" s="117" t="s">
        <v>54</v>
      </c>
      <c r="D109" s="38" t="s">
        <v>146</v>
      </c>
      <c r="E109" s="70" t="s">
        <v>203</v>
      </c>
      <c r="F109" s="38"/>
      <c r="G109" s="38"/>
    </row>
    <row r="110" spans="1:7" ht="15" customHeight="1" x14ac:dyDescent="0.2">
      <c r="A110" s="56"/>
      <c r="C110" s="117"/>
      <c r="D110" s="38"/>
      <c r="E110" s="70"/>
      <c r="F110" s="38"/>
      <c r="G110" s="38"/>
    </row>
    <row r="111" spans="1:7" x14ac:dyDescent="0.2">
      <c r="A111" s="195" t="s">
        <v>204</v>
      </c>
      <c r="B111" s="195"/>
      <c r="C111" s="195"/>
      <c r="D111" s="195"/>
      <c r="E111" s="195"/>
      <c r="F111" s="195"/>
      <c r="G111" s="195"/>
    </row>
    <row r="112" spans="1:7" ht="15" x14ac:dyDescent="0.25">
      <c r="A112" s="56"/>
      <c r="B112" s="58" t="s">
        <v>205</v>
      </c>
      <c r="C112" s="122"/>
      <c r="D112" s="38"/>
      <c r="E112" s="38"/>
      <c r="F112" s="38"/>
      <c r="G112" s="38"/>
    </row>
    <row r="113" spans="1:7" ht="15" x14ac:dyDescent="0.25">
      <c r="A113" s="57"/>
      <c r="B113" s="2" t="s">
        <v>206</v>
      </c>
      <c r="C113" s="122"/>
      <c r="D113" s="38"/>
      <c r="E113" s="38"/>
      <c r="F113" s="38"/>
      <c r="G113" s="38"/>
    </row>
    <row r="114" spans="1:7" ht="15" x14ac:dyDescent="0.25">
      <c r="A114" s="59" t="s">
        <v>207</v>
      </c>
      <c r="B114" s="7" t="s">
        <v>429</v>
      </c>
      <c r="C114" s="61"/>
      <c r="D114" s="62"/>
      <c r="E114" s="122"/>
      <c r="F114" s="122"/>
      <c r="G114" s="122"/>
    </row>
    <row r="115" spans="1:7" ht="15" x14ac:dyDescent="0.25">
      <c r="A115" s="59" t="s">
        <v>208</v>
      </c>
      <c r="B115" s="2" t="s">
        <v>212</v>
      </c>
      <c r="C115" s="63"/>
      <c r="D115" s="62"/>
      <c r="E115" s="122"/>
      <c r="F115" s="122"/>
      <c r="G115" s="122"/>
    </row>
    <row r="116" spans="1:7" ht="15" x14ac:dyDescent="0.25">
      <c r="A116" s="59" t="s">
        <v>209</v>
      </c>
      <c r="B116" s="2" t="s">
        <v>214</v>
      </c>
      <c r="C116" s="64"/>
      <c r="D116" s="62"/>
      <c r="E116" s="122"/>
      <c r="F116" s="122"/>
      <c r="G116" s="122"/>
    </row>
    <row r="117" spans="1:7" ht="15" x14ac:dyDescent="0.25">
      <c r="A117" s="59" t="s">
        <v>210</v>
      </c>
      <c r="B117" s="2" t="s">
        <v>216</v>
      </c>
      <c r="C117" s="64"/>
      <c r="D117" s="62"/>
      <c r="E117" s="122"/>
      <c r="F117" s="122"/>
      <c r="G117" s="122"/>
    </row>
    <row r="118" spans="1:7" ht="15" x14ac:dyDescent="0.25">
      <c r="A118" s="59" t="s">
        <v>211</v>
      </c>
      <c r="B118" s="65" t="s">
        <v>218</v>
      </c>
      <c r="C118" s="66"/>
      <c r="D118" s="62"/>
      <c r="E118" s="122"/>
      <c r="F118" s="122"/>
      <c r="G118" s="122"/>
    </row>
    <row r="119" spans="1:7" ht="15" x14ac:dyDescent="0.25">
      <c r="A119" s="59" t="s">
        <v>213</v>
      </c>
      <c r="B119" s="65" t="s">
        <v>220</v>
      </c>
      <c r="C119" s="64"/>
      <c r="D119" s="62"/>
      <c r="E119" s="122"/>
      <c r="F119" s="122"/>
      <c r="G119" s="122"/>
    </row>
    <row r="120" spans="1:7" ht="15" x14ac:dyDescent="0.25">
      <c r="A120" s="59" t="s">
        <v>215</v>
      </c>
      <c r="B120" s="7" t="s">
        <v>241</v>
      </c>
      <c r="C120" s="2"/>
      <c r="D120" s="122"/>
      <c r="E120" s="38"/>
      <c r="F120" s="38"/>
      <c r="G120" s="122"/>
    </row>
    <row r="121" spans="1:7" ht="15" x14ac:dyDescent="0.25">
      <c r="A121" s="59" t="s">
        <v>217</v>
      </c>
      <c r="B121" s="7" t="s">
        <v>223</v>
      </c>
      <c r="C121" s="2"/>
      <c r="D121" s="122"/>
      <c r="E121" s="38"/>
      <c r="F121" s="67"/>
      <c r="G121" s="122"/>
    </row>
    <row r="122" spans="1:7" ht="15" x14ac:dyDescent="0.25">
      <c r="A122" s="59" t="s">
        <v>219</v>
      </c>
      <c r="B122" s="68" t="s">
        <v>331</v>
      </c>
      <c r="C122" s="122"/>
      <c r="D122" s="122"/>
      <c r="E122" s="122"/>
      <c r="F122" s="38"/>
      <c r="G122" s="38"/>
    </row>
    <row r="123" spans="1:7" ht="15" x14ac:dyDescent="0.25">
      <c r="A123" s="59" t="s">
        <v>221</v>
      </c>
      <c r="B123" s="2" t="s">
        <v>227</v>
      </c>
      <c r="C123" s="122"/>
      <c r="D123" s="122"/>
      <c r="E123" s="122"/>
      <c r="F123" s="38"/>
      <c r="G123" s="38"/>
    </row>
    <row r="124" spans="1:7" ht="15" x14ac:dyDescent="0.25">
      <c r="A124" s="59" t="s">
        <v>222</v>
      </c>
      <c r="B124" s="7" t="s">
        <v>229</v>
      </c>
      <c r="C124" s="57"/>
      <c r="D124" s="57"/>
      <c r="E124" s="38"/>
      <c r="F124" s="38"/>
      <c r="G124" s="122"/>
    </row>
    <row r="125" spans="1:7" ht="15" x14ac:dyDescent="0.25">
      <c r="A125" s="59" t="s">
        <v>224</v>
      </c>
      <c r="B125" s="7" t="s">
        <v>231</v>
      </c>
      <c r="C125" s="69"/>
      <c r="D125" s="57"/>
      <c r="E125" s="35"/>
      <c r="F125" s="38"/>
      <c r="G125" s="38"/>
    </row>
    <row r="126" spans="1:7" x14ac:dyDescent="0.2">
      <c r="A126" s="59" t="s">
        <v>226</v>
      </c>
      <c r="B126" s="7" t="s">
        <v>240</v>
      </c>
      <c r="C126" s="63"/>
      <c r="D126" s="57"/>
      <c r="E126" s="57"/>
      <c r="F126" s="38"/>
      <c r="G126" s="38"/>
    </row>
    <row r="127" spans="1:7" ht="15" x14ac:dyDescent="0.25">
      <c r="A127" s="59" t="s">
        <v>228</v>
      </c>
      <c r="B127" s="7" t="s">
        <v>234</v>
      </c>
      <c r="C127" s="38"/>
      <c r="D127" s="38"/>
      <c r="E127" s="38"/>
      <c r="F127" s="38"/>
      <c r="G127" s="122"/>
    </row>
    <row r="128" spans="1:7" ht="15" x14ac:dyDescent="0.25">
      <c r="A128" s="123" t="s">
        <v>230</v>
      </c>
      <c r="B128" s="2" t="s">
        <v>247</v>
      </c>
      <c r="C128" s="122"/>
      <c r="D128" s="122"/>
      <c r="E128" s="122"/>
      <c r="F128" s="122"/>
      <c r="G128" s="122"/>
    </row>
    <row r="129" spans="1:7" ht="15" x14ac:dyDescent="0.25">
      <c r="A129" s="123" t="s">
        <v>232</v>
      </c>
      <c r="B129" s="2" t="s">
        <v>248</v>
      </c>
      <c r="C129" s="2"/>
      <c r="D129" s="122"/>
      <c r="E129" s="122"/>
      <c r="F129" s="122"/>
      <c r="G129" s="122"/>
    </row>
    <row r="130" spans="1:7" ht="15" x14ac:dyDescent="0.25">
      <c r="A130" s="59" t="s">
        <v>233</v>
      </c>
      <c r="B130" s="2" t="s">
        <v>236</v>
      </c>
      <c r="C130" s="122"/>
      <c r="D130" s="122"/>
      <c r="E130" s="122"/>
      <c r="F130" s="122"/>
      <c r="G130" s="122"/>
    </row>
    <row r="131" spans="1:7" ht="15" x14ac:dyDescent="0.25">
      <c r="A131" s="59" t="s">
        <v>343</v>
      </c>
      <c r="B131" s="2" t="s">
        <v>345</v>
      </c>
      <c r="C131" s="122"/>
      <c r="D131" s="122"/>
      <c r="E131" s="122"/>
      <c r="F131" s="122"/>
      <c r="G131" s="122"/>
    </row>
    <row r="132" spans="1:7" x14ac:dyDescent="0.2">
      <c r="A132" s="59" t="s">
        <v>321</v>
      </c>
      <c r="B132" s="2" t="s">
        <v>405</v>
      </c>
    </row>
    <row r="133" spans="1:7" x14ac:dyDescent="0.2">
      <c r="A133" s="59" t="s">
        <v>323</v>
      </c>
      <c r="B133" s="2" t="s">
        <v>423</v>
      </c>
    </row>
  </sheetData>
  <mergeCells count="7">
    <mergeCell ref="A111:G111"/>
    <mergeCell ref="B1:G1"/>
    <mergeCell ref="B2:G2"/>
    <mergeCell ref="B4:G4"/>
    <mergeCell ref="B7:G7"/>
    <mergeCell ref="B8:G8"/>
    <mergeCell ref="B38:G38"/>
  </mergeCells>
  <pageMargins left="0.70866141732283472" right="1.0416666666666666E-2" top="0" bottom="1.0416666666666666E-2" header="0.31496062992125984" footer="0.31496062992125984"/>
  <pageSetup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133"/>
  <sheetViews>
    <sheetView topLeftCell="A97" zoomScaleNormal="100" workbookViewId="0">
      <selection activeCell="E82" sqref="E82"/>
    </sheetView>
  </sheetViews>
  <sheetFormatPr baseColWidth="10" defaultColWidth="11.42578125" defaultRowHeight="11.25" x14ac:dyDescent="0.2"/>
  <cols>
    <col min="1" max="1" width="5" style="2" customWidth="1"/>
    <col min="2" max="2" width="34.5703125" style="2" customWidth="1"/>
    <col min="3" max="3" width="12" style="34" customWidth="1"/>
    <col min="4" max="4" width="11.7109375" style="2" customWidth="1"/>
    <col min="5" max="5" width="9.5703125" style="2" customWidth="1"/>
    <col min="6" max="6" width="8.42578125" style="2" customWidth="1"/>
    <col min="7" max="7" width="14.42578125" style="2" customWidth="1"/>
    <col min="8" max="16384" width="11.42578125" style="2"/>
  </cols>
  <sheetData>
    <row r="1" spans="1:7" ht="12" x14ac:dyDescent="0.2">
      <c r="A1" s="1"/>
      <c r="B1" s="194" t="s">
        <v>4</v>
      </c>
      <c r="C1" s="194"/>
      <c r="D1" s="194"/>
      <c r="E1" s="194"/>
      <c r="F1" s="194"/>
      <c r="G1" s="194"/>
    </row>
    <row r="2" spans="1:7" ht="12" x14ac:dyDescent="0.2">
      <c r="A2" s="3"/>
      <c r="B2" s="193" t="s">
        <v>453</v>
      </c>
      <c r="C2" s="193"/>
      <c r="D2" s="193"/>
      <c r="E2" s="193"/>
      <c r="F2" s="193"/>
      <c r="G2" s="193"/>
    </row>
    <row r="3" spans="1:7" ht="41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96" t="s">
        <v>11</v>
      </c>
      <c r="C4" s="196"/>
      <c r="D4" s="196"/>
      <c r="E4" s="196"/>
      <c r="F4" s="196"/>
      <c r="G4" s="196"/>
    </row>
    <row r="5" spans="1:7" ht="12.75" x14ac:dyDescent="0.2">
      <c r="A5" s="75">
        <v>1</v>
      </c>
      <c r="B5" s="84" t="s">
        <v>12</v>
      </c>
      <c r="C5" s="113" t="s">
        <v>13</v>
      </c>
      <c r="D5" s="102" t="s">
        <v>14</v>
      </c>
      <c r="E5" s="77">
        <v>80</v>
      </c>
      <c r="F5" s="75">
        <v>155</v>
      </c>
      <c r="G5" s="143">
        <v>2</v>
      </c>
    </row>
    <row r="6" spans="1:7" ht="12.75" x14ac:dyDescent="0.2">
      <c r="A6" s="75">
        <v>2</v>
      </c>
      <c r="B6" s="84" t="s">
        <v>15</v>
      </c>
      <c r="C6" s="113" t="s">
        <v>16</v>
      </c>
      <c r="D6" s="84" t="s">
        <v>14</v>
      </c>
      <c r="E6" s="77">
        <v>55</v>
      </c>
      <c r="F6" s="75">
        <v>187</v>
      </c>
      <c r="G6" s="75">
        <v>1</v>
      </c>
    </row>
    <row r="7" spans="1:7" ht="12.75" x14ac:dyDescent="0.2">
      <c r="A7" s="75"/>
      <c r="B7" s="197" t="s">
        <v>17</v>
      </c>
      <c r="C7" s="197"/>
      <c r="D7" s="197"/>
      <c r="E7" s="197"/>
      <c r="F7" s="197"/>
      <c r="G7" s="197"/>
    </row>
    <row r="8" spans="1:7" ht="12.75" x14ac:dyDescent="0.2">
      <c r="A8" s="75"/>
      <c r="B8" s="198" t="s">
        <v>18</v>
      </c>
      <c r="C8" s="198"/>
      <c r="D8" s="198"/>
      <c r="E8" s="198"/>
      <c r="F8" s="198"/>
      <c r="G8" s="198"/>
    </row>
    <row r="9" spans="1:7" ht="12.75" x14ac:dyDescent="0.2">
      <c r="A9" s="75">
        <v>1</v>
      </c>
      <c r="B9" s="78" t="s">
        <v>422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</row>
    <row r="10" spans="1:7" ht="16.5" customHeight="1" x14ac:dyDescent="0.2">
      <c r="A10" s="75">
        <f>A9+1</f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">
      <c r="A11" s="75">
        <f t="shared" ref="A11:A37" si="0">A10+1</f>
        <v>3</v>
      </c>
      <c r="B11" s="89" t="s">
        <v>24</v>
      </c>
      <c r="C11" s="113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4.25" customHeight="1" x14ac:dyDescent="0.2">
      <c r="A12" s="75">
        <f t="shared" si="0"/>
        <v>4</v>
      </c>
      <c r="B12" s="78" t="s">
        <v>27</v>
      </c>
      <c r="C12" s="113" t="s">
        <v>28</v>
      </c>
      <c r="D12" s="101" t="s">
        <v>29</v>
      </c>
      <c r="E12" s="73">
        <v>18</v>
      </c>
      <c r="F12" s="75">
        <v>24</v>
      </c>
      <c r="G12" s="75">
        <v>0</v>
      </c>
    </row>
    <row r="13" spans="1:7" ht="18" customHeight="1" x14ac:dyDescent="0.2">
      <c r="A13" s="75">
        <f t="shared" si="0"/>
        <v>5</v>
      </c>
      <c r="B13" s="84" t="s">
        <v>244</v>
      </c>
      <c r="C13" s="113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">
      <c r="A14" s="75">
        <f t="shared" si="0"/>
        <v>6</v>
      </c>
      <c r="B14" s="84" t="s">
        <v>270</v>
      </c>
      <c r="C14" s="113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2.75" x14ac:dyDescent="0.2">
      <c r="A15" s="75">
        <f t="shared" si="0"/>
        <v>7</v>
      </c>
      <c r="B15" s="80" t="s">
        <v>256</v>
      </c>
      <c r="C15" s="113" t="s">
        <v>34</v>
      </c>
      <c r="D15" s="81" t="s">
        <v>35</v>
      </c>
      <c r="E15" s="75">
        <v>4</v>
      </c>
      <c r="F15" s="75">
        <v>4</v>
      </c>
      <c r="G15" s="75">
        <v>1</v>
      </c>
    </row>
    <row r="16" spans="1:7" ht="12.75" x14ac:dyDescent="0.2">
      <c r="A16" s="75">
        <f t="shared" si="0"/>
        <v>8</v>
      </c>
      <c r="B16" s="81" t="s">
        <v>265</v>
      </c>
      <c r="C16" s="113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2.75" x14ac:dyDescent="0.2">
      <c r="A17" s="75">
        <f t="shared" si="0"/>
        <v>9</v>
      </c>
      <c r="B17" s="78" t="s">
        <v>432</v>
      </c>
      <c r="C17" s="113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2.75" x14ac:dyDescent="0.2">
      <c r="A18" s="75">
        <f t="shared" si="0"/>
        <v>10</v>
      </c>
      <c r="B18" s="80" t="s">
        <v>250</v>
      </c>
      <c r="C18" s="113" t="s">
        <v>446</v>
      </c>
      <c r="D18" s="81" t="s">
        <v>35</v>
      </c>
      <c r="E18" s="75">
        <v>23</v>
      </c>
      <c r="F18" s="75">
        <v>27</v>
      </c>
      <c r="G18" s="75">
        <v>6</v>
      </c>
    </row>
    <row r="19" spans="1:7" ht="12.75" x14ac:dyDescent="0.2">
      <c r="A19" s="75">
        <f t="shared" si="0"/>
        <v>11</v>
      </c>
      <c r="B19" s="80" t="s">
        <v>258</v>
      </c>
      <c r="C19" s="113" t="s">
        <v>47</v>
      </c>
      <c r="D19" s="81" t="s">
        <v>31</v>
      </c>
      <c r="E19" s="75">
        <v>6</v>
      </c>
      <c r="F19" s="75">
        <v>3</v>
      </c>
      <c r="G19" s="75">
        <v>0</v>
      </c>
    </row>
    <row r="20" spans="1:7" ht="12.75" x14ac:dyDescent="0.2">
      <c r="A20" s="75">
        <f t="shared" si="0"/>
        <v>12</v>
      </c>
      <c r="B20" s="78" t="s">
        <v>48</v>
      </c>
      <c r="C20" s="113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2.75" x14ac:dyDescent="0.2">
      <c r="A21" s="75">
        <f t="shared" si="0"/>
        <v>13</v>
      </c>
      <c r="B21" s="84" t="s">
        <v>384</v>
      </c>
      <c r="C21" s="113" t="s">
        <v>52</v>
      </c>
      <c r="D21" s="101" t="s">
        <v>22</v>
      </c>
      <c r="E21" s="73">
        <v>37</v>
      </c>
      <c r="F21" s="75">
        <v>237</v>
      </c>
      <c r="G21" s="75">
        <v>2</v>
      </c>
    </row>
    <row r="22" spans="1:7" ht="12.75" x14ac:dyDescent="0.2">
      <c r="A22" s="75">
        <f t="shared" si="0"/>
        <v>14</v>
      </c>
      <c r="B22" s="89" t="s">
        <v>53</v>
      </c>
      <c r="C22" s="113" t="s">
        <v>54</v>
      </c>
      <c r="D22" s="101" t="s">
        <v>55</v>
      </c>
      <c r="E22" s="73">
        <v>12</v>
      </c>
      <c r="F22" s="75">
        <v>14</v>
      </c>
      <c r="G22" s="75">
        <v>0</v>
      </c>
    </row>
    <row r="23" spans="1:7" ht="12.75" x14ac:dyDescent="0.2">
      <c r="A23" s="75">
        <f t="shared" si="0"/>
        <v>15</v>
      </c>
      <c r="B23" s="89" t="s">
        <v>433</v>
      </c>
      <c r="C23" s="113" t="s">
        <v>56</v>
      </c>
      <c r="D23" s="101" t="s">
        <v>29</v>
      </c>
      <c r="E23" s="73">
        <v>10</v>
      </c>
      <c r="F23" s="75">
        <v>52</v>
      </c>
      <c r="G23" s="75">
        <v>3</v>
      </c>
    </row>
    <row r="24" spans="1:7" s="7" customFormat="1" ht="12.75" x14ac:dyDescent="0.2">
      <c r="A24" s="75">
        <f t="shared" si="0"/>
        <v>16</v>
      </c>
      <c r="B24" s="80" t="s">
        <v>57</v>
      </c>
      <c r="C24" s="113" t="s">
        <v>58</v>
      </c>
      <c r="D24" s="81" t="s">
        <v>59</v>
      </c>
      <c r="E24" s="75">
        <v>9</v>
      </c>
      <c r="F24" s="75">
        <v>0</v>
      </c>
      <c r="G24" s="75">
        <v>12</v>
      </c>
    </row>
    <row r="25" spans="1:7" s="7" customFormat="1" ht="12.75" x14ac:dyDescent="0.2">
      <c r="A25" s="75">
        <f t="shared" si="0"/>
        <v>17</v>
      </c>
      <c r="B25" s="80" t="s">
        <v>251</v>
      </c>
      <c r="C25" s="113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2.75" x14ac:dyDescent="0.2">
      <c r="A26" s="75">
        <f t="shared" si="0"/>
        <v>18</v>
      </c>
      <c r="B26" s="80" t="s">
        <v>61</v>
      </c>
      <c r="C26" s="113" t="s">
        <v>60</v>
      </c>
      <c r="D26" s="81" t="s">
        <v>62</v>
      </c>
      <c r="E26" s="75">
        <v>2</v>
      </c>
      <c r="F26" s="75">
        <v>0</v>
      </c>
      <c r="G26" s="75">
        <v>0</v>
      </c>
    </row>
    <row r="27" spans="1:7" ht="12.75" x14ac:dyDescent="0.2">
      <c r="A27" s="75">
        <f t="shared" si="0"/>
        <v>19</v>
      </c>
      <c r="B27" s="80" t="s">
        <v>260</v>
      </c>
      <c r="C27" s="113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2.75" x14ac:dyDescent="0.2">
      <c r="A28" s="75">
        <f t="shared" si="0"/>
        <v>20</v>
      </c>
      <c r="B28" s="80" t="s">
        <v>66</v>
      </c>
      <c r="C28" s="113" t="s">
        <v>67</v>
      </c>
      <c r="D28" s="103" t="s">
        <v>68</v>
      </c>
      <c r="E28" s="75">
        <v>1</v>
      </c>
      <c r="F28" s="75">
        <v>0</v>
      </c>
      <c r="G28" s="75">
        <v>3</v>
      </c>
    </row>
    <row r="29" spans="1:7" ht="12.75" x14ac:dyDescent="0.2">
      <c r="A29" s="75">
        <f t="shared" si="0"/>
        <v>21</v>
      </c>
      <c r="B29" s="80" t="s">
        <v>263</v>
      </c>
      <c r="C29" s="113" t="s">
        <v>445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2.75" x14ac:dyDescent="0.2">
      <c r="A30" s="75">
        <f t="shared" si="0"/>
        <v>22</v>
      </c>
      <c r="B30" s="80" t="s">
        <v>70</v>
      </c>
      <c r="C30" s="113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2.75" x14ac:dyDescent="0.2">
      <c r="A31" s="75">
        <f t="shared" si="0"/>
        <v>23</v>
      </c>
      <c r="B31" s="80" t="s">
        <v>72</v>
      </c>
      <c r="C31" s="113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2.75" x14ac:dyDescent="0.2">
      <c r="A32" s="75">
        <f t="shared" si="0"/>
        <v>24</v>
      </c>
      <c r="B32" s="80" t="s">
        <v>74</v>
      </c>
      <c r="C32" s="113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2.75" x14ac:dyDescent="0.2">
      <c r="A33" s="75">
        <f t="shared" si="0"/>
        <v>25</v>
      </c>
      <c r="B33" s="78" t="s">
        <v>76</v>
      </c>
      <c r="C33" s="113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2.75" x14ac:dyDescent="0.2">
      <c r="A34" s="75">
        <f t="shared" si="0"/>
        <v>26</v>
      </c>
      <c r="B34" s="125" t="s">
        <v>78</v>
      </c>
      <c r="C34" s="113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2.75" x14ac:dyDescent="0.2">
      <c r="A35" s="75">
        <f t="shared" si="0"/>
        <v>27</v>
      </c>
      <c r="B35" s="78" t="s">
        <v>81</v>
      </c>
      <c r="C35" s="113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2.75" x14ac:dyDescent="0.2">
      <c r="A36" s="75">
        <f t="shared" si="0"/>
        <v>28</v>
      </c>
      <c r="B36" s="78" t="s">
        <v>249</v>
      </c>
      <c r="C36" s="113" t="s">
        <v>431</v>
      </c>
      <c r="D36" s="101" t="s">
        <v>22</v>
      </c>
      <c r="E36" s="73">
        <v>45</v>
      </c>
      <c r="F36" s="75">
        <v>328</v>
      </c>
      <c r="G36" s="75">
        <v>4</v>
      </c>
    </row>
    <row r="37" spans="1:7" ht="12.75" x14ac:dyDescent="0.2">
      <c r="A37" s="75">
        <f t="shared" si="0"/>
        <v>29</v>
      </c>
      <c r="B37" s="78" t="s">
        <v>417</v>
      </c>
      <c r="C37" s="113" t="s">
        <v>418</v>
      </c>
      <c r="D37" s="102" t="s">
        <v>68</v>
      </c>
      <c r="E37" s="145">
        <v>1</v>
      </c>
      <c r="F37" s="143">
        <v>2</v>
      </c>
      <c r="G37" s="143">
        <v>0</v>
      </c>
    </row>
    <row r="38" spans="1:7" ht="12.75" x14ac:dyDescent="0.2">
      <c r="A38" s="75"/>
      <c r="B38" s="198" t="s">
        <v>83</v>
      </c>
      <c r="C38" s="198"/>
      <c r="D38" s="198"/>
      <c r="E38" s="198"/>
      <c r="F38" s="198"/>
      <c r="G38" s="198"/>
    </row>
    <row r="39" spans="1:7" ht="12.75" x14ac:dyDescent="0.2">
      <c r="A39" s="75">
        <v>1</v>
      </c>
      <c r="B39" s="89" t="s">
        <v>84</v>
      </c>
      <c r="C39" s="95" t="s">
        <v>85</v>
      </c>
      <c r="D39" s="102" t="s">
        <v>14</v>
      </c>
      <c r="E39" s="77">
        <v>72</v>
      </c>
      <c r="F39" s="75">
        <v>593</v>
      </c>
      <c r="G39" s="75">
        <v>23</v>
      </c>
    </row>
    <row r="40" spans="1:7" ht="12.75" x14ac:dyDescent="0.2">
      <c r="A40" s="75">
        <f>A39+1</f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75">
        <v>12</v>
      </c>
      <c r="G40" s="75">
        <v>4</v>
      </c>
    </row>
    <row r="41" spans="1:7" ht="12.75" x14ac:dyDescent="0.2">
      <c r="A41" s="75">
        <f t="shared" ref="A41:A55" si="1">A40+1</f>
        <v>3</v>
      </c>
      <c r="B41" s="78" t="s">
        <v>88</v>
      </c>
      <c r="C41" s="95" t="s">
        <v>351</v>
      </c>
      <c r="D41" s="101" t="s">
        <v>14</v>
      </c>
      <c r="E41" s="73">
        <v>12</v>
      </c>
      <c r="F41" s="75">
        <v>25</v>
      </c>
      <c r="G41" s="75">
        <v>5</v>
      </c>
    </row>
    <row r="42" spans="1:7" ht="12.75" x14ac:dyDescent="0.2">
      <c r="A42" s="75">
        <f t="shared" si="1"/>
        <v>4</v>
      </c>
      <c r="B42" s="89" t="s">
        <v>90</v>
      </c>
      <c r="C42" s="95" t="s">
        <v>336</v>
      </c>
      <c r="D42" s="101" t="s">
        <v>14</v>
      </c>
      <c r="E42" s="73">
        <v>27</v>
      </c>
      <c r="F42" s="75">
        <v>83</v>
      </c>
      <c r="G42" s="75">
        <v>5</v>
      </c>
    </row>
    <row r="43" spans="1:7" ht="12.75" x14ac:dyDescent="0.2">
      <c r="A43" s="75">
        <f t="shared" si="1"/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8</v>
      </c>
      <c r="G43" s="75">
        <v>0</v>
      </c>
    </row>
    <row r="44" spans="1:7" ht="12.75" x14ac:dyDescent="0.2">
      <c r="A44" s="75">
        <f t="shared" si="1"/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7" ht="12.75" x14ac:dyDescent="0.2">
      <c r="A45" s="75">
        <f t="shared" si="1"/>
        <v>7</v>
      </c>
      <c r="B45" s="84" t="s">
        <v>96</v>
      </c>
      <c r="C45" s="95" t="s">
        <v>357</v>
      </c>
      <c r="D45" s="101" t="s">
        <v>14</v>
      </c>
      <c r="E45" s="73">
        <v>25</v>
      </c>
      <c r="F45" s="75">
        <v>53</v>
      </c>
      <c r="G45" s="75">
        <v>10</v>
      </c>
    </row>
    <row r="46" spans="1:7" ht="12.75" x14ac:dyDescent="0.2">
      <c r="A46" s="75">
        <f t="shared" si="1"/>
        <v>8</v>
      </c>
      <c r="B46" s="89" t="s">
        <v>98</v>
      </c>
      <c r="C46" s="95" t="s">
        <v>283</v>
      </c>
      <c r="D46" s="101" t="s">
        <v>14</v>
      </c>
      <c r="E46" s="73">
        <v>37</v>
      </c>
      <c r="F46" s="75">
        <v>116</v>
      </c>
      <c r="G46" s="75">
        <v>24</v>
      </c>
    </row>
    <row r="47" spans="1:7" ht="12.75" x14ac:dyDescent="0.2">
      <c r="A47" s="75">
        <f t="shared" si="1"/>
        <v>9</v>
      </c>
      <c r="B47" s="89" t="s">
        <v>3</v>
      </c>
      <c r="C47" s="95" t="s">
        <v>339</v>
      </c>
      <c r="D47" s="101" t="s">
        <v>14</v>
      </c>
      <c r="E47" s="73">
        <v>1</v>
      </c>
      <c r="F47" s="75">
        <v>1</v>
      </c>
      <c r="G47" s="75">
        <v>0</v>
      </c>
    </row>
    <row r="48" spans="1:7" ht="12.75" x14ac:dyDescent="0.2">
      <c r="A48" s="75">
        <f t="shared" si="1"/>
        <v>10</v>
      </c>
      <c r="B48" s="89" t="s">
        <v>269</v>
      </c>
      <c r="C48" s="95" t="s">
        <v>355</v>
      </c>
      <c r="D48" s="101" t="s">
        <v>14</v>
      </c>
      <c r="E48" s="73">
        <v>7</v>
      </c>
      <c r="F48" s="75">
        <v>2</v>
      </c>
      <c r="G48" s="75">
        <v>3</v>
      </c>
    </row>
    <row r="49" spans="1:7" ht="12.75" x14ac:dyDescent="0.2">
      <c r="A49" s="75">
        <f t="shared" si="1"/>
        <v>11</v>
      </c>
      <c r="B49" s="89" t="s">
        <v>105</v>
      </c>
      <c r="C49" s="95" t="s">
        <v>354</v>
      </c>
      <c r="D49" s="101" t="s">
        <v>14</v>
      </c>
      <c r="E49" s="73">
        <v>10</v>
      </c>
      <c r="F49" s="75">
        <v>42</v>
      </c>
      <c r="G49" s="75">
        <v>1</v>
      </c>
    </row>
    <row r="50" spans="1:7" ht="12.75" x14ac:dyDescent="0.2">
      <c r="A50" s="75">
        <f t="shared" si="1"/>
        <v>12</v>
      </c>
      <c r="B50" s="80" t="s">
        <v>107</v>
      </c>
      <c r="C50" s="95" t="s">
        <v>353</v>
      </c>
      <c r="D50" s="103" t="s">
        <v>14</v>
      </c>
      <c r="E50" s="73">
        <v>8</v>
      </c>
      <c r="F50" s="73">
        <v>15</v>
      </c>
      <c r="G50" s="73">
        <v>2</v>
      </c>
    </row>
    <row r="51" spans="1:7" ht="12.75" x14ac:dyDescent="0.2">
      <c r="A51" s="75">
        <f t="shared" si="1"/>
        <v>13</v>
      </c>
      <c r="B51" s="84" t="s">
        <v>109</v>
      </c>
      <c r="C51" s="95" t="s">
        <v>71</v>
      </c>
      <c r="D51" s="103" t="s">
        <v>14</v>
      </c>
      <c r="E51" s="73">
        <v>4</v>
      </c>
      <c r="F51" s="73">
        <v>0</v>
      </c>
      <c r="G51" s="73">
        <v>0</v>
      </c>
    </row>
    <row r="52" spans="1:7" ht="12.75" x14ac:dyDescent="0.2">
      <c r="A52" s="75">
        <f t="shared" si="1"/>
        <v>14</v>
      </c>
      <c r="B52" s="89" t="s">
        <v>259</v>
      </c>
      <c r="C52" s="95" t="s">
        <v>111</v>
      </c>
      <c r="D52" s="103" t="s">
        <v>14</v>
      </c>
      <c r="E52" s="73">
        <v>5</v>
      </c>
      <c r="F52" s="73">
        <v>7</v>
      </c>
      <c r="G52" s="73">
        <v>0</v>
      </c>
    </row>
    <row r="53" spans="1:7" ht="12.75" x14ac:dyDescent="0.2">
      <c r="A53" s="75">
        <f t="shared" si="1"/>
        <v>15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2.75" x14ac:dyDescent="0.2">
      <c r="A54" s="75">
        <f t="shared" si="1"/>
        <v>16</v>
      </c>
      <c r="B54" s="89" t="s">
        <v>114</v>
      </c>
      <c r="C54" s="95" t="s">
        <v>115</v>
      </c>
      <c r="D54" s="103" t="s">
        <v>14</v>
      </c>
      <c r="E54" s="73">
        <v>6</v>
      </c>
      <c r="F54" s="73">
        <v>3</v>
      </c>
      <c r="G54" s="73">
        <v>0</v>
      </c>
    </row>
    <row r="55" spans="1:7" ht="12.75" x14ac:dyDescent="0.2">
      <c r="A55" s="75">
        <f t="shared" si="1"/>
        <v>17</v>
      </c>
      <c r="B55" s="78" t="s">
        <v>350</v>
      </c>
      <c r="C55" s="95" t="s">
        <v>358</v>
      </c>
      <c r="D55" s="103" t="s">
        <v>14</v>
      </c>
      <c r="E55" s="73">
        <v>10</v>
      </c>
      <c r="F55" s="73">
        <v>23</v>
      </c>
      <c r="G55" s="73">
        <v>2</v>
      </c>
    </row>
    <row r="56" spans="1:7" s="122" customFormat="1" ht="15" x14ac:dyDescent="0.25">
      <c r="A56" s="156">
        <f>A6+A37+A55</f>
        <v>48</v>
      </c>
      <c r="B56" s="151" t="s">
        <v>116</v>
      </c>
      <c r="C56" s="138"/>
      <c r="D56" s="139"/>
      <c r="E56" s="140">
        <f>SUM(E5:E55)</f>
        <v>579</v>
      </c>
      <c r="F56" s="140">
        <f>SUM(F5:F55)</f>
        <v>2036</v>
      </c>
      <c r="G56" s="140">
        <f>SUM(G5:G55)</f>
        <v>126</v>
      </c>
    </row>
    <row r="57" spans="1:7" ht="15" customHeight="1" x14ac:dyDescent="0.25">
      <c r="A57" s="122"/>
      <c r="B57" s="122"/>
      <c r="C57" s="122"/>
      <c r="D57" s="122"/>
      <c r="E57" s="122"/>
      <c r="F57" s="122"/>
      <c r="G57" s="122"/>
    </row>
    <row r="58" spans="1:7" ht="37.5" customHeight="1" x14ac:dyDescent="0.2">
      <c r="A58" s="151" t="s">
        <v>5</v>
      </c>
      <c r="B58" s="151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12.75" x14ac:dyDescent="0.2">
      <c r="A59" s="75">
        <v>1</v>
      </c>
      <c r="B59" s="84" t="s">
        <v>119</v>
      </c>
      <c r="C59" s="91" t="s">
        <v>120</v>
      </c>
      <c r="D59" s="124" t="s">
        <v>22</v>
      </c>
      <c r="E59" s="74">
        <v>1</v>
      </c>
      <c r="F59" s="76">
        <v>0</v>
      </c>
      <c r="G59" s="76">
        <v>0</v>
      </c>
    </row>
    <row r="60" spans="1:7" ht="12.75" x14ac:dyDescent="0.2">
      <c r="A60" s="75">
        <v>2</v>
      </c>
      <c r="B60" s="84" t="s">
        <v>246</v>
      </c>
      <c r="C60" s="91" t="s">
        <v>271</v>
      </c>
      <c r="D60" s="101" t="s">
        <v>22</v>
      </c>
      <c r="E60" s="73">
        <v>1</v>
      </c>
      <c r="F60" s="106">
        <v>0</v>
      </c>
      <c r="G60" s="106">
        <v>0</v>
      </c>
    </row>
    <row r="61" spans="1:7" ht="12.75" x14ac:dyDescent="0.2">
      <c r="A61" s="75">
        <v>3</v>
      </c>
      <c r="B61" s="84" t="s">
        <v>122</v>
      </c>
      <c r="C61" s="91" t="s">
        <v>272</v>
      </c>
      <c r="D61" s="124" t="s">
        <v>45</v>
      </c>
      <c r="E61" s="74">
        <v>1</v>
      </c>
      <c r="F61" s="106">
        <v>0</v>
      </c>
      <c r="G61" s="106">
        <v>0</v>
      </c>
    </row>
    <row r="62" spans="1:7" ht="12.75" x14ac:dyDescent="0.2">
      <c r="A62" s="75">
        <v>4</v>
      </c>
      <c r="B62" s="80" t="s">
        <v>124</v>
      </c>
      <c r="C62" s="91" t="s">
        <v>273</v>
      </c>
      <c r="D62" s="81" t="s">
        <v>126</v>
      </c>
      <c r="E62" s="75">
        <v>1</v>
      </c>
      <c r="F62" s="106">
        <v>0</v>
      </c>
      <c r="G62" s="106">
        <v>0</v>
      </c>
    </row>
    <row r="63" spans="1:7" ht="12.75" x14ac:dyDescent="0.2">
      <c r="A63" s="75">
        <v>5</v>
      </c>
      <c r="B63" s="80" t="s">
        <v>127</v>
      </c>
      <c r="C63" s="91" t="s">
        <v>274</v>
      </c>
      <c r="D63" s="81" t="s">
        <v>35</v>
      </c>
      <c r="E63" s="75">
        <v>1</v>
      </c>
      <c r="F63" s="106">
        <v>0</v>
      </c>
      <c r="G63" s="106">
        <v>0</v>
      </c>
    </row>
    <row r="64" spans="1:7" ht="12.75" x14ac:dyDescent="0.2">
      <c r="A64" s="75">
        <v>6</v>
      </c>
      <c r="B64" s="80" t="s">
        <v>129</v>
      </c>
      <c r="C64" s="91" t="s">
        <v>275</v>
      </c>
      <c r="D64" s="81" t="s">
        <v>22</v>
      </c>
      <c r="E64" s="75">
        <v>1</v>
      </c>
      <c r="F64" s="106">
        <v>0</v>
      </c>
      <c r="G64" s="106">
        <v>0</v>
      </c>
    </row>
    <row r="65" spans="1:7" ht="12.75" x14ac:dyDescent="0.2">
      <c r="A65" s="75">
        <v>7</v>
      </c>
      <c r="B65" s="80" t="s">
        <v>394</v>
      </c>
      <c r="C65" s="91" t="s">
        <v>276</v>
      </c>
      <c r="D65" s="81" t="s">
        <v>133</v>
      </c>
      <c r="E65" s="75">
        <v>1</v>
      </c>
      <c r="F65" s="106">
        <v>0</v>
      </c>
      <c r="G65" s="106">
        <v>0</v>
      </c>
    </row>
    <row r="66" spans="1:7" ht="12.75" x14ac:dyDescent="0.2">
      <c r="A66" s="75">
        <v>8</v>
      </c>
      <c r="B66" s="80" t="s">
        <v>2</v>
      </c>
      <c r="C66" s="91" t="s">
        <v>277</v>
      </c>
      <c r="D66" s="81" t="s">
        <v>135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v>9</v>
      </c>
      <c r="B67" s="80" t="s">
        <v>136</v>
      </c>
      <c r="C67" s="91" t="s">
        <v>278</v>
      </c>
      <c r="D67" s="81" t="s">
        <v>37</v>
      </c>
      <c r="E67" s="75">
        <v>2</v>
      </c>
      <c r="F67" s="106">
        <v>0</v>
      </c>
      <c r="G67" s="106">
        <v>0</v>
      </c>
    </row>
    <row r="68" spans="1:7" ht="12.75" x14ac:dyDescent="0.2">
      <c r="A68" s="75">
        <v>10</v>
      </c>
      <c r="B68" s="80" t="s">
        <v>252</v>
      </c>
      <c r="C68" s="91" t="s">
        <v>279</v>
      </c>
      <c r="D68" s="81" t="s">
        <v>139</v>
      </c>
      <c r="E68" s="75">
        <v>1</v>
      </c>
      <c r="F68" s="106">
        <v>0</v>
      </c>
      <c r="G68" s="106">
        <v>0</v>
      </c>
    </row>
    <row r="69" spans="1:7" ht="12.75" x14ac:dyDescent="0.2">
      <c r="A69" s="75">
        <v>11</v>
      </c>
      <c r="B69" s="80" t="s">
        <v>140</v>
      </c>
      <c r="C69" s="91" t="s">
        <v>280</v>
      </c>
      <c r="D69" s="81" t="s">
        <v>22</v>
      </c>
      <c r="E69" s="75">
        <v>1</v>
      </c>
      <c r="F69" s="106">
        <v>0</v>
      </c>
      <c r="G69" s="106">
        <v>0</v>
      </c>
    </row>
    <row r="70" spans="1:7" ht="12.75" x14ac:dyDescent="0.2">
      <c r="A70" s="75">
        <v>12</v>
      </c>
      <c r="B70" s="107" t="s">
        <v>142</v>
      </c>
      <c r="C70" s="91" t="s">
        <v>281</v>
      </c>
      <c r="D70" s="101" t="s">
        <v>22</v>
      </c>
      <c r="E70" s="73">
        <v>1</v>
      </c>
      <c r="F70" s="106">
        <v>0</v>
      </c>
      <c r="G70" s="106">
        <v>0</v>
      </c>
    </row>
    <row r="71" spans="1:7" ht="12.75" x14ac:dyDescent="0.2">
      <c r="A71" s="75">
        <v>13</v>
      </c>
      <c r="B71" s="107" t="s">
        <v>144</v>
      </c>
      <c r="C71" s="91" t="s">
        <v>282</v>
      </c>
      <c r="D71" s="101" t="s">
        <v>68</v>
      </c>
      <c r="E71" s="73">
        <v>1</v>
      </c>
      <c r="F71" s="106">
        <v>0</v>
      </c>
      <c r="G71" s="106">
        <v>0</v>
      </c>
    </row>
    <row r="72" spans="1:7" ht="12.75" x14ac:dyDescent="0.2">
      <c r="A72" s="75">
        <v>14</v>
      </c>
      <c r="B72" s="78" t="s">
        <v>147</v>
      </c>
      <c r="C72" s="91" t="s">
        <v>148</v>
      </c>
      <c r="D72" s="101" t="s">
        <v>139</v>
      </c>
      <c r="E72" s="72">
        <v>1</v>
      </c>
      <c r="F72" s="106">
        <v>0</v>
      </c>
      <c r="G72" s="106">
        <v>0</v>
      </c>
    </row>
    <row r="73" spans="1:7" ht="18" customHeight="1" x14ac:dyDescent="0.2">
      <c r="A73" s="75">
        <v>15</v>
      </c>
      <c r="B73" s="84" t="s">
        <v>149</v>
      </c>
      <c r="C73" s="91" t="s">
        <v>150</v>
      </c>
      <c r="D73" s="101" t="s">
        <v>22</v>
      </c>
      <c r="E73" s="77">
        <v>1</v>
      </c>
      <c r="F73" s="106">
        <v>0</v>
      </c>
      <c r="G73" s="106">
        <v>0</v>
      </c>
    </row>
    <row r="74" spans="1:7" ht="25.5" x14ac:dyDescent="0.2">
      <c r="A74" s="75">
        <v>16</v>
      </c>
      <c r="B74" s="78" t="s">
        <v>255</v>
      </c>
      <c r="C74" s="91" t="s">
        <v>151</v>
      </c>
      <c r="D74" s="132" t="s">
        <v>22</v>
      </c>
      <c r="E74" s="76">
        <v>1</v>
      </c>
      <c r="F74" s="149">
        <v>0</v>
      </c>
      <c r="G74" s="149">
        <v>0</v>
      </c>
    </row>
    <row r="75" spans="1:7" ht="12.75" x14ac:dyDescent="0.2">
      <c r="A75" s="75">
        <v>17</v>
      </c>
      <c r="B75" s="80" t="s">
        <v>154</v>
      </c>
      <c r="C75" s="91" t="s">
        <v>155</v>
      </c>
      <c r="D75" s="81" t="s">
        <v>62</v>
      </c>
      <c r="E75" s="75">
        <v>1</v>
      </c>
      <c r="F75" s="106">
        <v>0</v>
      </c>
      <c r="G75" s="106">
        <v>0</v>
      </c>
    </row>
    <row r="76" spans="1:7" ht="12.75" x14ac:dyDescent="0.2">
      <c r="A76" s="75">
        <v>18</v>
      </c>
      <c r="B76" s="80" t="s">
        <v>156</v>
      </c>
      <c r="C76" s="91" t="s">
        <v>157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2.75" x14ac:dyDescent="0.2">
      <c r="A77" s="75">
        <v>19</v>
      </c>
      <c r="B77" s="80" t="s">
        <v>160</v>
      </c>
      <c r="C77" s="91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2.75" x14ac:dyDescent="0.2">
      <c r="A78" s="75">
        <v>20</v>
      </c>
      <c r="B78" s="81" t="s">
        <v>162</v>
      </c>
      <c r="C78" s="91" t="s">
        <v>163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2.75" x14ac:dyDescent="0.2">
      <c r="A79" s="75">
        <v>21</v>
      </c>
      <c r="B79" s="81" t="s">
        <v>383</v>
      </c>
      <c r="C79" s="91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2.75" x14ac:dyDescent="0.2">
      <c r="A80" s="75">
        <v>22</v>
      </c>
      <c r="B80" s="132" t="s">
        <v>261</v>
      </c>
      <c r="C80" s="91" t="s">
        <v>166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5.5" x14ac:dyDescent="0.2">
      <c r="A81" s="76">
        <v>23</v>
      </c>
      <c r="B81" s="121" t="s">
        <v>167</v>
      </c>
      <c r="C81" s="91" t="s">
        <v>168</v>
      </c>
      <c r="D81" s="132" t="s">
        <v>139</v>
      </c>
      <c r="E81" s="159">
        <v>1</v>
      </c>
      <c r="F81" s="149">
        <v>0</v>
      </c>
      <c r="G81" s="149">
        <v>0</v>
      </c>
    </row>
    <row r="82" spans="1:7" ht="12.75" x14ac:dyDescent="0.2">
      <c r="A82" s="75">
        <v>24</v>
      </c>
      <c r="B82" s="81" t="s">
        <v>169</v>
      </c>
      <c r="C82" s="91" t="s">
        <v>367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2.75" x14ac:dyDescent="0.2">
      <c r="A83" s="75">
        <v>25</v>
      </c>
      <c r="B83" s="81" t="s">
        <v>235</v>
      </c>
      <c r="C83" s="91" t="s">
        <v>368</v>
      </c>
      <c r="D83" s="81" t="s">
        <v>171</v>
      </c>
      <c r="E83" s="142">
        <v>1</v>
      </c>
      <c r="F83" s="106">
        <v>0</v>
      </c>
      <c r="G83" s="106">
        <v>0</v>
      </c>
    </row>
    <row r="84" spans="1:7" ht="12.75" x14ac:dyDescent="0.2">
      <c r="A84" s="75">
        <v>26</v>
      </c>
      <c r="B84" s="81" t="s">
        <v>412</v>
      </c>
      <c r="C84" s="91" t="s">
        <v>420</v>
      </c>
      <c r="D84" s="81" t="s">
        <v>22</v>
      </c>
      <c r="E84" s="142">
        <v>1</v>
      </c>
      <c r="F84" s="106">
        <v>0</v>
      </c>
      <c r="G84" s="106">
        <v>0</v>
      </c>
    </row>
    <row r="85" spans="1:7" ht="12.75" x14ac:dyDescent="0.2">
      <c r="A85" s="75">
        <v>27</v>
      </c>
      <c r="B85" s="81" t="s">
        <v>427</v>
      </c>
      <c r="C85" s="91" t="s">
        <v>452</v>
      </c>
      <c r="D85" s="81" t="s">
        <v>133</v>
      </c>
      <c r="E85" s="142">
        <v>1</v>
      </c>
      <c r="F85" s="106">
        <v>0</v>
      </c>
      <c r="G85" s="106">
        <v>0</v>
      </c>
    </row>
    <row r="86" spans="1:7" ht="15" x14ac:dyDescent="0.25">
      <c r="A86" s="156">
        <f>A85</f>
        <v>27</v>
      </c>
      <c r="B86" s="151" t="s">
        <v>172</v>
      </c>
      <c r="C86" s="138"/>
      <c r="D86" s="138"/>
      <c r="E86" s="135">
        <f>SUM(E59:E85)</f>
        <v>28</v>
      </c>
      <c r="F86" s="135">
        <v>0</v>
      </c>
      <c r="G86" s="135">
        <v>0</v>
      </c>
    </row>
    <row r="87" spans="1:7" ht="15.75" customHeight="1" x14ac:dyDescent="0.2">
      <c r="A87" s="18"/>
      <c r="B87" s="46"/>
      <c r="C87" s="82"/>
      <c r="D87" s="75"/>
      <c r="E87" s="46"/>
      <c r="F87" s="46"/>
      <c r="G87" s="46"/>
    </row>
    <row r="88" spans="1:7" ht="38.25" customHeight="1" x14ac:dyDescent="0.2">
      <c r="A88" s="151" t="s">
        <v>5</v>
      </c>
      <c r="B88" s="151" t="s">
        <v>173</v>
      </c>
      <c r="C88" s="5" t="s">
        <v>7</v>
      </c>
      <c r="D88" s="5" t="s">
        <v>8</v>
      </c>
      <c r="E88" s="5" t="s">
        <v>0</v>
      </c>
      <c r="F88" s="5" t="s">
        <v>411</v>
      </c>
      <c r="G88" s="5" t="s">
        <v>10</v>
      </c>
    </row>
    <row r="89" spans="1:7" ht="12.75" x14ac:dyDescent="0.2">
      <c r="A89" s="75">
        <v>1</v>
      </c>
      <c r="B89" s="78" t="s">
        <v>386</v>
      </c>
      <c r="C89" s="126" t="s">
        <v>362</v>
      </c>
      <c r="D89" s="100" t="s">
        <v>62</v>
      </c>
      <c r="E89" s="75">
        <v>1</v>
      </c>
      <c r="F89" s="106">
        <v>0</v>
      </c>
      <c r="G89" s="106">
        <v>0</v>
      </c>
    </row>
    <row r="90" spans="1:7" ht="12.75" x14ac:dyDescent="0.2">
      <c r="A90" s="75">
        <v>2</v>
      </c>
      <c r="B90" s="80" t="s">
        <v>175</v>
      </c>
      <c r="C90" s="126" t="s">
        <v>448</v>
      </c>
      <c r="D90" s="81" t="s">
        <v>43</v>
      </c>
      <c r="E90" s="75">
        <v>1</v>
      </c>
      <c r="F90" s="106">
        <v>0</v>
      </c>
      <c r="G90" s="106">
        <v>0</v>
      </c>
    </row>
    <row r="91" spans="1:7" ht="12.75" x14ac:dyDescent="0.2">
      <c r="A91" s="75">
        <v>3</v>
      </c>
      <c r="B91" s="80" t="s">
        <v>387</v>
      </c>
      <c r="C91" s="126" t="s">
        <v>177</v>
      </c>
      <c r="D91" s="100" t="s">
        <v>126</v>
      </c>
      <c r="E91" s="75">
        <v>1</v>
      </c>
      <c r="F91" s="106">
        <v>0</v>
      </c>
      <c r="G91" s="106">
        <v>0</v>
      </c>
    </row>
    <row r="92" spans="1:7" ht="12.75" x14ac:dyDescent="0.2">
      <c r="A92" s="75">
        <v>4</v>
      </c>
      <c r="B92" s="80" t="s">
        <v>178</v>
      </c>
      <c r="C92" s="126" t="s">
        <v>179</v>
      </c>
      <c r="D92" s="81" t="s">
        <v>14</v>
      </c>
      <c r="E92" s="75">
        <v>1</v>
      </c>
      <c r="F92" s="106">
        <v>0</v>
      </c>
      <c r="G92" s="106">
        <v>0</v>
      </c>
    </row>
    <row r="93" spans="1:7" ht="12.75" x14ac:dyDescent="0.2">
      <c r="A93" s="75">
        <v>5</v>
      </c>
      <c r="B93" s="80" t="s">
        <v>388</v>
      </c>
      <c r="C93" s="126" t="s">
        <v>180</v>
      </c>
      <c r="D93" s="109" t="s">
        <v>181</v>
      </c>
      <c r="E93" s="75">
        <v>1</v>
      </c>
      <c r="F93" s="106">
        <v>0</v>
      </c>
      <c r="G93" s="106">
        <v>0</v>
      </c>
    </row>
    <row r="94" spans="1:7" ht="12.75" x14ac:dyDescent="0.2">
      <c r="A94" s="75">
        <v>6</v>
      </c>
      <c r="B94" s="80" t="s">
        <v>182</v>
      </c>
      <c r="C94" s="126" t="s">
        <v>449</v>
      </c>
      <c r="D94" s="103" t="s">
        <v>181</v>
      </c>
      <c r="E94" s="75">
        <v>1</v>
      </c>
      <c r="F94" s="106">
        <v>0</v>
      </c>
      <c r="G94" s="106">
        <v>0</v>
      </c>
    </row>
    <row r="95" spans="1:7" ht="12.75" x14ac:dyDescent="0.2">
      <c r="A95" s="75">
        <v>7</v>
      </c>
      <c r="B95" s="80" t="s">
        <v>184</v>
      </c>
      <c r="C95" s="126" t="s">
        <v>185</v>
      </c>
      <c r="D95" s="81" t="s">
        <v>181</v>
      </c>
      <c r="E95" s="75">
        <v>1</v>
      </c>
      <c r="F95" s="106">
        <v>0</v>
      </c>
      <c r="G95" s="106">
        <v>0</v>
      </c>
    </row>
    <row r="96" spans="1:7" ht="12.75" x14ac:dyDescent="0.2">
      <c r="A96" s="75">
        <v>8</v>
      </c>
      <c r="B96" s="80" t="s">
        <v>186</v>
      </c>
      <c r="C96" s="126" t="s">
        <v>377</v>
      </c>
      <c r="D96" s="81" t="s">
        <v>188</v>
      </c>
      <c r="E96" s="75">
        <v>1</v>
      </c>
      <c r="F96" s="106">
        <v>0</v>
      </c>
      <c r="G96" s="106">
        <v>0</v>
      </c>
    </row>
    <row r="97" spans="1:7" ht="12.75" x14ac:dyDescent="0.2">
      <c r="A97" s="75">
        <v>9</v>
      </c>
      <c r="B97" s="80" t="s">
        <v>189</v>
      </c>
      <c r="C97" s="126" t="s">
        <v>378</v>
      </c>
      <c r="D97" s="81" t="s">
        <v>181</v>
      </c>
      <c r="E97" s="75">
        <v>1</v>
      </c>
      <c r="F97" s="106">
        <v>0</v>
      </c>
      <c r="G97" s="106">
        <v>0</v>
      </c>
    </row>
    <row r="98" spans="1:7" ht="12.75" x14ac:dyDescent="0.2">
      <c r="A98" s="75">
        <v>10</v>
      </c>
      <c r="B98" s="83" t="s">
        <v>190</v>
      </c>
      <c r="C98" s="126" t="s">
        <v>361</v>
      </c>
      <c r="D98" s="101" t="s">
        <v>20</v>
      </c>
      <c r="E98" s="73">
        <v>1</v>
      </c>
      <c r="F98" s="106">
        <v>0</v>
      </c>
      <c r="G98" s="106">
        <v>0</v>
      </c>
    </row>
    <row r="99" spans="1:7" ht="12.75" x14ac:dyDescent="0.2">
      <c r="A99" s="75">
        <v>11</v>
      </c>
      <c r="B99" s="83" t="s">
        <v>194</v>
      </c>
      <c r="C99" s="126" t="s">
        <v>447</v>
      </c>
      <c r="D99" s="101" t="s">
        <v>20</v>
      </c>
      <c r="E99" s="75">
        <v>1</v>
      </c>
      <c r="F99" s="106">
        <v>0</v>
      </c>
      <c r="G99" s="106">
        <v>0</v>
      </c>
    </row>
    <row r="100" spans="1:7" ht="12.75" x14ac:dyDescent="0.2">
      <c r="A100" s="75">
        <v>12</v>
      </c>
      <c r="B100" s="83" t="s">
        <v>397</v>
      </c>
      <c r="C100" s="91" t="s">
        <v>400</v>
      </c>
      <c r="D100" s="101" t="s">
        <v>45</v>
      </c>
      <c r="E100" s="75">
        <v>1</v>
      </c>
      <c r="F100" s="106">
        <v>0</v>
      </c>
      <c r="G100" s="106">
        <v>0</v>
      </c>
    </row>
    <row r="101" spans="1:7" ht="12.75" x14ac:dyDescent="0.2">
      <c r="A101" s="75">
        <v>13</v>
      </c>
      <c r="B101" s="81" t="s">
        <v>196</v>
      </c>
      <c r="C101" s="126" t="s">
        <v>197</v>
      </c>
      <c r="D101" s="81" t="s">
        <v>181</v>
      </c>
      <c r="E101" s="75">
        <v>1</v>
      </c>
      <c r="F101" s="106">
        <v>0</v>
      </c>
      <c r="G101" s="106">
        <v>0</v>
      </c>
    </row>
    <row r="102" spans="1:7" ht="12.75" x14ac:dyDescent="0.2">
      <c r="A102" s="75">
        <v>14</v>
      </c>
      <c r="B102" s="81" t="s">
        <v>398</v>
      </c>
      <c r="C102" s="126" t="s">
        <v>450</v>
      </c>
      <c r="D102" s="137" t="s">
        <v>402</v>
      </c>
      <c r="E102" s="75">
        <v>1</v>
      </c>
      <c r="F102" s="106">
        <v>0</v>
      </c>
      <c r="G102" s="106">
        <v>0</v>
      </c>
    </row>
    <row r="103" spans="1:7" ht="12.75" x14ac:dyDescent="0.2">
      <c r="A103" s="75">
        <v>15</v>
      </c>
      <c r="B103" s="81" t="s">
        <v>414</v>
      </c>
      <c r="C103" s="126" t="s">
        <v>451</v>
      </c>
      <c r="D103" s="137" t="s">
        <v>181</v>
      </c>
      <c r="E103" s="75">
        <v>1</v>
      </c>
      <c r="F103" s="106">
        <v>0</v>
      </c>
      <c r="G103" s="106">
        <v>0</v>
      </c>
    </row>
    <row r="104" spans="1:7" s="122" customFormat="1" ht="15" x14ac:dyDescent="0.25">
      <c r="A104" s="156">
        <f>A103</f>
        <v>15</v>
      </c>
      <c r="B104" s="151" t="s">
        <v>413</v>
      </c>
      <c r="C104" s="156"/>
      <c r="D104" s="151"/>
      <c r="E104" s="153">
        <f>SUM(E89:E103)</f>
        <v>15</v>
      </c>
      <c r="F104" s="153">
        <f>SUM(F89:F103)</f>
        <v>0</v>
      </c>
      <c r="G104" s="153">
        <f>SUM(G89:G103)</f>
        <v>0</v>
      </c>
    </row>
    <row r="105" spans="1:7" ht="12.75" customHeight="1" x14ac:dyDescent="0.25">
      <c r="A105" s="122"/>
      <c r="B105" s="122"/>
      <c r="C105" s="122"/>
      <c r="D105" s="122"/>
      <c r="E105" s="122"/>
      <c r="F105" s="122"/>
      <c r="G105" s="122"/>
    </row>
    <row r="106" spans="1:7" ht="12.75" x14ac:dyDescent="0.2">
      <c r="A106" s="158">
        <f>A56+A86+A104</f>
        <v>90</v>
      </c>
      <c r="B106" s="51" t="s">
        <v>198</v>
      </c>
      <c r="C106" s="104"/>
      <c r="D106" s="108"/>
      <c r="E106" s="32">
        <f>E56+E86+E104</f>
        <v>622</v>
      </c>
      <c r="F106" s="32">
        <f>F56+F86+F104</f>
        <v>2036</v>
      </c>
      <c r="G106" s="32">
        <f>G56+G86+G104</f>
        <v>126</v>
      </c>
    </row>
    <row r="107" spans="1:7" ht="12.75" x14ac:dyDescent="0.2">
      <c r="A107" s="18"/>
      <c r="B107" s="53"/>
      <c r="C107" s="82"/>
      <c r="D107" s="75"/>
      <c r="E107" s="54"/>
      <c r="F107" s="54"/>
      <c r="G107" s="54"/>
    </row>
    <row r="108" spans="1:7" ht="33.75" x14ac:dyDescent="0.2">
      <c r="A108" s="151" t="s">
        <v>5</v>
      </c>
      <c r="B108" s="157" t="s">
        <v>401</v>
      </c>
      <c r="C108" s="150" t="s">
        <v>7</v>
      </c>
      <c r="D108" s="5" t="s">
        <v>8</v>
      </c>
      <c r="E108" s="5" t="s">
        <v>200</v>
      </c>
      <c r="F108" s="38"/>
      <c r="G108" s="38"/>
    </row>
    <row r="109" spans="1:7" x14ac:dyDescent="0.2">
      <c r="A109" s="56">
        <v>1</v>
      </c>
      <c r="B109" s="2" t="s">
        <v>1</v>
      </c>
      <c r="C109" s="117" t="s">
        <v>54</v>
      </c>
      <c r="D109" s="38" t="s">
        <v>146</v>
      </c>
      <c r="E109" s="70" t="s">
        <v>203</v>
      </c>
      <c r="F109" s="38"/>
      <c r="G109" s="38"/>
    </row>
    <row r="110" spans="1:7" ht="15" customHeight="1" x14ac:dyDescent="0.2">
      <c r="A110" s="56"/>
      <c r="C110" s="117"/>
      <c r="D110" s="38"/>
      <c r="E110" s="70"/>
      <c r="F110" s="38"/>
      <c r="G110" s="38"/>
    </row>
    <row r="111" spans="1:7" x14ac:dyDescent="0.2">
      <c r="A111" s="195" t="s">
        <v>204</v>
      </c>
      <c r="B111" s="195"/>
      <c r="C111" s="195"/>
      <c r="D111" s="195"/>
      <c r="E111" s="195"/>
      <c r="F111" s="195"/>
      <c r="G111" s="195"/>
    </row>
    <row r="112" spans="1:7" ht="15" x14ac:dyDescent="0.25">
      <c r="A112" s="56"/>
      <c r="B112" s="58" t="s">
        <v>205</v>
      </c>
      <c r="C112" s="122"/>
      <c r="D112" s="38"/>
      <c r="E112" s="38"/>
      <c r="F112" s="38"/>
      <c r="G112" s="38"/>
    </row>
    <row r="113" spans="1:7" ht="15" x14ac:dyDescent="0.25">
      <c r="A113" s="57"/>
      <c r="B113" s="2" t="s">
        <v>206</v>
      </c>
      <c r="C113" s="122"/>
      <c r="D113" s="38"/>
      <c r="E113" s="38"/>
      <c r="F113" s="38"/>
      <c r="G113" s="38"/>
    </row>
    <row r="114" spans="1:7" ht="15" x14ac:dyDescent="0.25">
      <c r="A114" s="59" t="s">
        <v>207</v>
      </c>
      <c r="B114" s="7" t="s">
        <v>429</v>
      </c>
      <c r="C114" s="61"/>
      <c r="D114" s="62"/>
      <c r="E114" s="122"/>
      <c r="F114" s="122"/>
      <c r="G114" s="122"/>
    </row>
    <row r="115" spans="1:7" ht="15" x14ac:dyDescent="0.25">
      <c r="A115" s="59" t="s">
        <v>208</v>
      </c>
      <c r="B115" s="2" t="s">
        <v>212</v>
      </c>
      <c r="C115" s="63"/>
      <c r="D115" s="62"/>
      <c r="E115" s="122"/>
      <c r="F115" s="122"/>
      <c r="G115" s="122"/>
    </row>
    <row r="116" spans="1:7" ht="15" x14ac:dyDescent="0.25">
      <c r="A116" s="59" t="s">
        <v>209</v>
      </c>
      <c r="B116" s="2" t="s">
        <v>214</v>
      </c>
      <c r="C116" s="64"/>
      <c r="D116" s="62"/>
      <c r="E116" s="122"/>
      <c r="F116" s="122"/>
      <c r="G116" s="122"/>
    </row>
    <row r="117" spans="1:7" ht="15" x14ac:dyDescent="0.25">
      <c r="A117" s="59" t="s">
        <v>210</v>
      </c>
      <c r="B117" s="2" t="s">
        <v>216</v>
      </c>
      <c r="C117" s="64"/>
      <c r="D117" s="62"/>
      <c r="E117" s="122"/>
      <c r="F117" s="122"/>
      <c r="G117" s="122"/>
    </row>
    <row r="118" spans="1:7" ht="15" x14ac:dyDescent="0.25">
      <c r="A118" s="59" t="s">
        <v>211</v>
      </c>
      <c r="B118" s="65" t="s">
        <v>218</v>
      </c>
      <c r="C118" s="66"/>
      <c r="D118" s="62"/>
      <c r="E118" s="122"/>
      <c r="F118" s="122"/>
      <c r="G118" s="122"/>
    </row>
    <row r="119" spans="1:7" ht="15" x14ac:dyDescent="0.25">
      <c r="A119" s="59" t="s">
        <v>213</v>
      </c>
      <c r="B119" s="65" t="s">
        <v>220</v>
      </c>
      <c r="C119" s="64"/>
      <c r="D119" s="62"/>
      <c r="E119" s="122"/>
      <c r="F119" s="122"/>
      <c r="G119" s="122"/>
    </row>
    <row r="120" spans="1:7" ht="15" x14ac:dyDescent="0.25">
      <c r="A120" s="59" t="s">
        <v>215</v>
      </c>
      <c r="B120" s="7" t="s">
        <v>241</v>
      </c>
      <c r="C120" s="2"/>
      <c r="D120" s="122"/>
      <c r="E120" s="38"/>
      <c r="F120" s="38"/>
      <c r="G120" s="122"/>
    </row>
    <row r="121" spans="1:7" ht="15" x14ac:dyDescent="0.25">
      <c r="A121" s="59" t="s">
        <v>217</v>
      </c>
      <c r="B121" s="7" t="s">
        <v>223</v>
      </c>
      <c r="C121" s="2"/>
      <c r="D121" s="122"/>
      <c r="E121" s="38"/>
      <c r="F121" s="67"/>
      <c r="G121" s="122"/>
    </row>
    <row r="122" spans="1:7" ht="15" x14ac:dyDescent="0.25">
      <c r="A122" s="59" t="s">
        <v>219</v>
      </c>
      <c r="B122" s="68" t="s">
        <v>331</v>
      </c>
      <c r="C122" s="122"/>
      <c r="D122" s="122"/>
      <c r="E122" s="122"/>
      <c r="F122" s="38"/>
      <c r="G122" s="38"/>
    </row>
    <row r="123" spans="1:7" ht="15" x14ac:dyDescent="0.25">
      <c r="A123" s="59" t="s">
        <v>221</v>
      </c>
      <c r="B123" s="2" t="s">
        <v>227</v>
      </c>
      <c r="C123" s="122"/>
      <c r="D123" s="122"/>
      <c r="E123" s="122"/>
      <c r="F123" s="38"/>
      <c r="G123" s="38"/>
    </row>
    <row r="124" spans="1:7" ht="15" x14ac:dyDescent="0.25">
      <c r="A124" s="59" t="s">
        <v>222</v>
      </c>
      <c r="B124" s="7" t="s">
        <v>229</v>
      </c>
      <c r="C124" s="57"/>
      <c r="D124" s="57"/>
      <c r="E124" s="38"/>
      <c r="F124" s="38"/>
      <c r="G124" s="122"/>
    </row>
    <row r="125" spans="1:7" ht="15" x14ac:dyDescent="0.25">
      <c r="A125" s="59" t="s">
        <v>224</v>
      </c>
      <c r="B125" s="7" t="s">
        <v>231</v>
      </c>
      <c r="C125" s="69"/>
      <c r="D125" s="57"/>
      <c r="E125" s="35"/>
      <c r="F125" s="38"/>
      <c r="G125" s="38"/>
    </row>
    <row r="126" spans="1:7" x14ac:dyDescent="0.2">
      <c r="A126" s="59" t="s">
        <v>226</v>
      </c>
      <c r="B126" s="7" t="s">
        <v>240</v>
      </c>
      <c r="C126" s="63"/>
      <c r="D126" s="57"/>
      <c r="E126" s="57"/>
      <c r="F126" s="38"/>
      <c r="G126" s="38"/>
    </row>
    <row r="127" spans="1:7" ht="15" x14ac:dyDescent="0.25">
      <c r="A127" s="59" t="s">
        <v>228</v>
      </c>
      <c r="B127" s="7" t="s">
        <v>234</v>
      </c>
      <c r="C127" s="38"/>
      <c r="D127" s="38"/>
      <c r="E127" s="38"/>
      <c r="F127" s="38"/>
      <c r="G127" s="122"/>
    </row>
    <row r="128" spans="1:7" ht="15" x14ac:dyDescent="0.25">
      <c r="A128" s="123" t="s">
        <v>230</v>
      </c>
      <c r="B128" s="2" t="s">
        <v>247</v>
      </c>
      <c r="C128" s="122"/>
      <c r="D128" s="122"/>
      <c r="E128" s="122"/>
      <c r="F128" s="122"/>
      <c r="G128" s="122"/>
    </row>
    <row r="129" spans="1:7" ht="15" x14ac:dyDescent="0.25">
      <c r="A129" s="123" t="s">
        <v>232</v>
      </c>
      <c r="B129" s="2" t="s">
        <v>248</v>
      </c>
      <c r="C129" s="2"/>
      <c r="D129" s="122"/>
      <c r="E129" s="122"/>
      <c r="F129" s="122"/>
      <c r="G129" s="122"/>
    </row>
    <row r="130" spans="1:7" ht="15" x14ac:dyDescent="0.25">
      <c r="A130" s="59" t="s">
        <v>233</v>
      </c>
      <c r="B130" s="2" t="s">
        <v>236</v>
      </c>
      <c r="C130" s="122"/>
      <c r="D130" s="122"/>
      <c r="E130" s="122"/>
      <c r="F130" s="122"/>
      <c r="G130" s="122"/>
    </row>
    <row r="131" spans="1:7" ht="15" x14ac:dyDescent="0.25">
      <c r="A131" s="59" t="s">
        <v>343</v>
      </c>
      <c r="B131" s="2" t="s">
        <v>345</v>
      </c>
      <c r="C131" s="122"/>
      <c r="D131" s="122"/>
      <c r="E131" s="122"/>
      <c r="F131" s="122"/>
      <c r="G131" s="122"/>
    </row>
    <row r="132" spans="1:7" x14ac:dyDescent="0.2">
      <c r="A132" s="59" t="s">
        <v>321</v>
      </c>
      <c r="B132" s="2" t="s">
        <v>405</v>
      </c>
    </row>
    <row r="133" spans="1:7" x14ac:dyDescent="0.2">
      <c r="A133" s="59" t="s">
        <v>323</v>
      </c>
      <c r="B133" s="2" t="s">
        <v>423</v>
      </c>
    </row>
  </sheetData>
  <mergeCells count="7">
    <mergeCell ref="A111:G111"/>
    <mergeCell ref="B1:G1"/>
    <mergeCell ref="B2:G2"/>
    <mergeCell ref="B4:G4"/>
    <mergeCell ref="B7:G7"/>
    <mergeCell ref="B8:G8"/>
    <mergeCell ref="B38:G38"/>
  </mergeCells>
  <pageMargins left="0.70866141732283472" right="1.0416666666666666E-2" top="0" bottom="1.0416666666666666E-2" header="0.31496062992125984" footer="0.31496062992125984"/>
  <pageSetup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133"/>
  <sheetViews>
    <sheetView topLeftCell="A88" zoomScaleNormal="100" workbookViewId="0">
      <selection activeCell="I81" sqref="I81"/>
    </sheetView>
  </sheetViews>
  <sheetFormatPr baseColWidth="10" defaultColWidth="11.42578125" defaultRowHeight="11.25" x14ac:dyDescent="0.2"/>
  <cols>
    <col min="1" max="1" width="5" style="2" customWidth="1"/>
    <col min="2" max="2" width="34.5703125" style="2" customWidth="1"/>
    <col min="3" max="3" width="12" style="34" customWidth="1"/>
    <col min="4" max="4" width="11.7109375" style="2" customWidth="1"/>
    <col min="5" max="5" width="9.5703125" style="2" customWidth="1"/>
    <col min="6" max="6" width="8.42578125" style="2" customWidth="1"/>
    <col min="7" max="7" width="14.42578125" style="2" customWidth="1"/>
    <col min="8" max="16384" width="11.42578125" style="2"/>
  </cols>
  <sheetData>
    <row r="1" spans="1:7" ht="12" x14ac:dyDescent="0.2">
      <c r="A1" s="1"/>
      <c r="B1" s="194" t="s">
        <v>4</v>
      </c>
      <c r="C1" s="194"/>
      <c r="D1" s="194"/>
      <c r="E1" s="194"/>
      <c r="F1" s="194"/>
      <c r="G1" s="194"/>
    </row>
    <row r="2" spans="1:7" ht="15" customHeight="1" x14ac:dyDescent="0.2">
      <c r="A2" s="3"/>
      <c r="B2" s="193" t="s">
        <v>454</v>
      </c>
      <c r="C2" s="193"/>
      <c r="D2" s="193"/>
      <c r="E2" s="193"/>
      <c r="F2" s="193"/>
      <c r="G2" s="193"/>
    </row>
    <row r="3" spans="1:7" ht="41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96" t="s">
        <v>11</v>
      </c>
      <c r="C4" s="196"/>
      <c r="D4" s="196"/>
      <c r="E4" s="196"/>
      <c r="F4" s="196"/>
      <c r="G4" s="196"/>
    </row>
    <row r="5" spans="1:7" ht="12.75" x14ac:dyDescent="0.2">
      <c r="A5" s="75">
        <v>1</v>
      </c>
      <c r="B5" s="84" t="s">
        <v>12</v>
      </c>
      <c r="C5" s="113" t="s">
        <v>13</v>
      </c>
      <c r="D5" s="102" t="s">
        <v>14</v>
      </c>
      <c r="E5" s="77">
        <v>80</v>
      </c>
      <c r="F5" s="75">
        <v>155</v>
      </c>
      <c r="G5" s="143">
        <v>2</v>
      </c>
    </row>
    <row r="6" spans="1:7" ht="12.75" x14ac:dyDescent="0.2">
      <c r="A6" s="75">
        <v>2</v>
      </c>
      <c r="B6" s="84" t="s">
        <v>15</v>
      </c>
      <c r="C6" s="113" t="s">
        <v>16</v>
      </c>
      <c r="D6" s="84" t="s">
        <v>14</v>
      </c>
      <c r="E6" s="77">
        <v>55</v>
      </c>
      <c r="F6" s="75">
        <v>192</v>
      </c>
      <c r="G6" s="75">
        <v>1</v>
      </c>
    </row>
    <row r="7" spans="1:7" ht="12.75" x14ac:dyDescent="0.2">
      <c r="A7" s="75"/>
      <c r="B7" s="197" t="s">
        <v>17</v>
      </c>
      <c r="C7" s="197"/>
      <c r="D7" s="197"/>
      <c r="E7" s="197"/>
      <c r="F7" s="197"/>
      <c r="G7" s="197"/>
    </row>
    <row r="8" spans="1:7" ht="12.75" x14ac:dyDescent="0.2">
      <c r="A8" s="75"/>
      <c r="B8" s="198" t="s">
        <v>18</v>
      </c>
      <c r="C8" s="198"/>
      <c r="D8" s="198"/>
      <c r="E8" s="198"/>
      <c r="F8" s="198"/>
      <c r="G8" s="198"/>
    </row>
    <row r="9" spans="1:7" ht="12.75" x14ac:dyDescent="0.2">
      <c r="A9" s="75">
        <v>1</v>
      </c>
      <c r="B9" s="78" t="s">
        <v>422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</row>
    <row r="10" spans="1:7" ht="16.5" customHeight="1" x14ac:dyDescent="0.2">
      <c r="A10" s="75">
        <f>A9+1</f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">
      <c r="A11" s="75">
        <f t="shared" ref="A11:A37" si="0">A10+1</f>
        <v>3</v>
      </c>
      <c r="B11" s="89" t="s">
        <v>24</v>
      </c>
      <c r="C11" s="113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4.25" customHeight="1" x14ac:dyDescent="0.2">
      <c r="A12" s="75">
        <f t="shared" si="0"/>
        <v>4</v>
      </c>
      <c r="B12" s="78" t="s">
        <v>27</v>
      </c>
      <c r="C12" s="113" t="s">
        <v>28</v>
      </c>
      <c r="D12" s="101" t="s">
        <v>29</v>
      </c>
      <c r="E12" s="73">
        <v>18</v>
      </c>
      <c r="F12" s="75">
        <v>23</v>
      </c>
      <c r="G12" s="75">
        <v>0</v>
      </c>
    </row>
    <row r="13" spans="1:7" ht="18" customHeight="1" x14ac:dyDescent="0.2">
      <c r="A13" s="75">
        <f t="shared" si="0"/>
        <v>5</v>
      </c>
      <c r="B13" s="84" t="s">
        <v>244</v>
      </c>
      <c r="C13" s="113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">
      <c r="A14" s="75">
        <f t="shared" si="0"/>
        <v>6</v>
      </c>
      <c r="B14" s="84" t="s">
        <v>270</v>
      </c>
      <c r="C14" s="113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2.75" x14ac:dyDescent="0.2">
      <c r="A15" s="75">
        <f t="shared" si="0"/>
        <v>7</v>
      </c>
      <c r="B15" s="80" t="s">
        <v>256</v>
      </c>
      <c r="C15" s="113" t="s">
        <v>34</v>
      </c>
      <c r="D15" s="81" t="s">
        <v>35</v>
      </c>
      <c r="E15" s="75">
        <v>4</v>
      </c>
      <c r="F15" s="75">
        <v>4</v>
      </c>
      <c r="G15" s="75">
        <v>1</v>
      </c>
    </row>
    <row r="16" spans="1:7" ht="12.75" x14ac:dyDescent="0.2">
      <c r="A16" s="75">
        <f t="shared" si="0"/>
        <v>8</v>
      </c>
      <c r="B16" s="81" t="s">
        <v>265</v>
      </c>
      <c r="C16" s="113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2.75" x14ac:dyDescent="0.2">
      <c r="A17" s="75">
        <f t="shared" si="0"/>
        <v>9</v>
      </c>
      <c r="B17" s="78" t="s">
        <v>432</v>
      </c>
      <c r="C17" s="113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2.75" x14ac:dyDescent="0.2">
      <c r="A18" s="75">
        <f t="shared" si="0"/>
        <v>10</v>
      </c>
      <c r="B18" s="80" t="s">
        <v>250</v>
      </c>
      <c r="C18" s="113" t="s">
        <v>446</v>
      </c>
      <c r="D18" s="81" t="s">
        <v>35</v>
      </c>
      <c r="E18" s="75">
        <v>23</v>
      </c>
      <c r="F18" s="75">
        <v>27</v>
      </c>
      <c r="G18" s="75">
        <v>6</v>
      </c>
    </row>
    <row r="19" spans="1:7" ht="12.75" x14ac:dyDescent="0.2">
      <c r="A19" s="75">
        <f t="shared" si="0"/>
        <v>11</v>
      </c>
      <c r="B19" s="80" t="s">
        <v>258</v>
      </c>
      <c r="C19" s="113" t="s">
        <v>47</v>
      </c>
      <c r="D19" s="81" t="s">
        <v>31</v>
      </c>
      <c r="E19" s="75">
        <v>6</v>
      </c>
      <c r="F19" s="75">
        <v>3</v>
      </c>
      <c r="G19" s="75">
        <v>0</v>
      </c>
    </row>
    <row r="20" spans="1:7" ht="12.75" x14ac:dyDescent="0.2">
      <c r="A20" s="75">
        <f t="shared" si="0"/>
        <v>12</v>
      </c>
      <c r="B20" s="78" t="s">
        <v>48</v>
      </c>
      <c r="C20" s="113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2.75" x14ac:dyDescent="0.2">
      <c r="A21" s="75">
        <f t="shared" si="0"/>
        <v>13</v>
      </c>
      <c r="B21" s="84" t="s">
        <v>384</v>
      </c>
      <c r="C21" s="113" t="s">
        <v>52</v>
      </c>
      <c r="D21" s="101" t="s">
        <v>22</v>
      </c>
      <c r="E21" s="73">
        <v>37</v>
      </c>
      <c r="F21" s="75">
        <v>235</v>
      </c>
      <c r="G21" s="75">
        <v>2</v>
      </c>
    </row>
    <row r="22" spans="1:7" ht="12.75" x14ac:dyDescent="0.2">
      <c r="A22" s="75">
        <f t="shared" si="0"/>
        <v>14</v>
      </c>
      <c r="B22" s="89" t="s">
        <v>53</v>
      </c>
      <c r="C22" s="113" t="s">
        <v>54</v>
      </c>
      <c r="D22" s="101" t="s">
        <v>55</v>
      </c>
      <c r="E22" s="73">
        <v>12</v>
      </c>
      <c r="F22" s="75">
        <v>14</v>
      </c>
      <c r="G22" s="75">
        <v>0</v>
      </c>
    </row>
    <row r="23" spans="1:7" ht="12.75" x14ac:dyDescent="0.2">
      <c r="A23" s="75">
        <f t="shared" si="0"/>
        <v>15</v>
      </c>
      <c r="B23" s="89" t="s">
        <v>433</v>
      </c>
      <c r="C23" s="113" t="s">
        <v>56</v>
      </c>
      <c r="D23" s="101" t="s">
        <v>29</v>
      </c>
      <c r="E23" s="73">
        <v>10</v>
      </c>
      <c r="F23" s="75">
        <v>53</v>
      </c>
      <c r="G23" s="75">
        <v>3</v>
      </c>
    </row>
    <row r="24" spans="1:7" s="7" customFormat="1" ht="12.75" x14ac:dyDescent="0.2">
      <c r="A24" s="75">
        <f t="shared" si="0"/>
        <v>16</v>
      </c>
      <c r="B24" s="80" t="s">
        <v>57</v>
      </c>
      <c r="C24" s="113" t="s">
        <v>58</v>
      </c>
      <c r="D24" s="81" t="s">
        <v>59</v>
      </c>
      <c r="E24" s="75">
        <v>9</v>
      </c>
      <c r="F24" s="75">
        <v>0</v>
      </c>
      <c r="G24" s="75">
        <v>12</v>
      </c>
    </row>
    <row r="25" spans="1:7" s="7" customFormat="1" ht="12.75" x14ac:dyDescent="0.2">
      <c r="A25" s="75">
        <f t="shared" si="0"/>
        <v>17</v>
      </c>
      <c r="B25" s="80" t="s">
        <v>251</v>
      </c>
      <c r="C25" s="113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2.75" x14ac:dyDescent="0.2">
      <c r="A26" s="75">
        <f t="shared" si="0"/>
        <v>18</v>
      </c>
      <c r="B26" s="80" t="s">
        <v>61</v>
      </c>
      <c r="C26" s="113" t="s">
        <v>60</v>
      </c>
      <c r="D26" s="81" t="s">
        <v>62</v>
      </c>
      <c r="E26" s="75">
        <v>2</v>
      </c>
      <c r="F26" s="75">
        <v>0</v>
      </c>
      <c r="G26" s="75">
        <v>0</v>
      </c>
    </row>
    <row r="27" spans="1:7" ht="12.75" x14ac:dyDescent="0.2">
      <c r="A27" s="75">
        <f t="shared" si="0"/>
        <v>19</v>
      </c>
      <c r="B27" s="80" t="s">
        <v>260</v>
      </c>
      <c r="C27" s="113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2.75" x14ac:dyDescent="0.2">
      <c r="A28" s="75">
        <f t="shared" si="0"/>
        <v>20</v>
      </c>
      <c r="B28" s="80" t="s">
        <v>66</v>
      </c>
      <c r="C28" s="113" t="s">
        <v>67</v>
      </c>
      <c r="D28" s="103" t="s">
        <v>68</v>
      </c>
      <c r="E28" s="75">
        <v>1</v>
      </c>
      <c r="F28" s="75">
        <v>0</v>
      </c>
      <c r="G28" s="75">
        <v>3</v>
      </c>
    </row>
    <row r="29" spans="1:7" ht="12.75" x14ac:dyDescent="0.2">
      <c r="A29" s="75">
        <f t="shared" si="0"/>
        <v>21</v>
      </c>
      <c r="B29" s="80" t="s">
        <v>263</v>
      </c>
      <c r="C29" s="113" t="s">
        <v>445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2.75" x14ac:dyDescent="0.2">
      <c r="A30" s="75">
        <f t="shared" si="0"/>
        <v>22</v>
      </c>
      <c r="B30" s="80" t="s">
        <v>70</v>
      </c>
      <c r="C30" s="113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2.75" x14ac:dyDescent="0.2">
      <c r="A31" s="75">
        <f t="shared" si="0"/>
        <v>23</v>
      </c>
      <c r="B31" s="80" t="s">
        <v>72</v>
      </c>
      <c r="C31" s="113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2.75" x14ac:dyDescent="0.2">
      <c r="A32" s="75">
        <f t="shared" si="0"/>
        <v>24</v>
      </c>
      <c r="B32" s="80" t="s">
        <v>74</v>
      </c>
      <c r="C32" s="113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2.75" x14ac:dyDescent="0.2">
      <c r="A33" s="75">
        <f t="shared" si="0"/>
        <v>25</v>
      </c>
      <c r="B33" s="78" t="s">
        <v>76</v>
      </c>
      <c r="C33" s="113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2.75" x14ac:dyDescent="0.2">
      <c r="A34" s="75">
        <f t="shared" si="0"/>
        <v>26</v>
      </c>
      <c r="B34" s="125" t="s">
        <v>78</v>
      </c>
      <c r="C34" s="113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2.75" x14ac:dyDescent="0.2">
      <c r="A35" s="75">
        <f t="shared" si="0"/>
        <v>27</v>
      </c>
      <c r="B35" s="78" t="s">
        <v>81</v>
      </c>
      <c r="C35" s="113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2.75" x14ac:dyDescent="0.2">
      <c r="A36" s="75">
        <f t="shared" si="0"/>
        <v>28</v>
      </c>
      <c r="B36" s="78" t="s">
        <v>249</v>
      </c>
      <c r="C36" s="113" t="s">
        <v>431</v>
      </c>
      <c r="D36" s="101" t="s">
        <v>22</v>
      </c>
      <c r="E36" s="73">
        <v>43</v>
      </c>
      <c r="F36" s="75">
        <v>324</v>
      </c>
      <c r="G36" s="75">
        <v>4</v>
      </c>
    </row>
    <row r="37" spans="1:7" ht="12.75" x14ac:dyDescent="0.2">
      <c r="A37" s="75">
        <f t="shared" si="0"/>
        <v>29</v>
      </c>
      <c r="B37" s="78" t="s">
        <v>417</v>
      </c>
      <c r="C37" s="113" t="s">
        <v>418</v>
      </c>
      <c r="D37" s="102" t="s">
        <v>68</v>
      </c>
      <c r="E37" s="145">
        <v>1</v>
      </c>
      <c r="F37" s="143">
        <v>2</v>
      </c>
      <c r="G37" s="143">
        <v>0</v>
      </c>
    </row>
    <row r="38" spans="1:7" ht="12.75" x14ac:dyDescent="0.2">
      <c r="A38" s="75"/>
      <c r="B38" s="198" t="s">
        <v>83</v>
      </c>
      <c r="C38" s="198"/>
      <c r="D38" s="198"/>
      <c r="E38" s="198"/>
      <c r="F38" s="198"/>
      <c r="G38" s="198"/>
    </row>
    <row r="39" spans="1:7" ht="12.75" x14ac:dyDescent="0.2">
      <c r="A39" s="75">
        <v>1</v>
      </c>
      <c r="B39" s="89" t="s">
        <v>84</v>
      </c>
      <c r="C39" s="95" t="s">
        <v>85</v>
      </c>
      <c r="D39" s="102" t="s">
        <v>14</v>
      </c>
      <c r="E39" s="77">
        <v>72</v>
      </c>
      <c r="F39" s="75">
        <v>598</v>
      </c>
      <c r="G39" s="75">
        <v>23</v>
      </c>
    </row>
    <row r="40" spans="1:7" ht="12.75" x14ac:dyDescent="0.2">
      <c r="A40" s="75">
        <f>A39+1</f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75">
        <v>12</v>
      </c>
      <c r="G40" s="75">
        <v>4</v>
      </c>
    </row>
    <row r="41" spans="1:7" ht="12.75" x14ac:dyDescent="0.2">
      <c r="A41" s="75">
        <f t="shared" ref="A41:A55" si="1">A40+1</f>
        <v>3</v>
      </c>
      <c r="B41" s="78" t="s">
        <v>88</v>
      </c>
      <c r="C41" s="95" t="s">
        <v>351</v>
      </c>
      <c r="D41" s="101" t="s">
        <v>14</v>
      </c>
      <c r="E41" s="73">
        <v>12</v>
      </c>
      <c r="F41" s="75">
        <v>25</v>
      </c>
      <c r="G41" s="75">
        <v>5</v>
      </c>
    </row>
    <row r="42" spans="1:7" ht="12.75" x14ac:dyDescent="0.2">
      <c r="A42" s="75">
        <f t="shared" si="1"/>
        <v>4</v>
      </c>
      <c r="B42" s="89" t="s">
        <v>90</v>
      </c>
      <c r="C42" s="95" t="s">
        <v>336</v>
      </c>
      <c r="D42" s="101" t="s">
        <v>14</v>
      </c>
      <c r="E42" s="73">
        <v>27</v>
      </c>
      <c r="F42" s="75">
        <v>89</v>
      </c>
      <c r="G42" s="75">
        <v>5</v>
      </c>
    </row>
    <row r="43" spans="1:7" ht="12.75" x14ac:dyDescent="0.2">
      <c r="A43" s="75">
        <f t="shared" si="1"/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8</v>
      </c>
      <c r="G43" s="75">
        <v>0</v>
      </c>
    </row>
    <row r="44" spans="1:7" ht="12.75" x14ac:dyDescent="0.2">
      <c r="A44" s="75">
        <f t="shared" si="1"/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7" ht="12.75" x14ac:dyDescent="0.2">
      <c r="A45" s="75">
        <f t="shared" si="1"/>
        <v>7</v>
      </c>
      <c r="B45" s="84" t="s">
        <v>96</v>
      </c>
      <c r="C45" s="95" t="s">
        <v>357</v>
      </c>
      <c r="D45" s="101" t="s">
        <v>14</v>
      </c>
      <c r="E45" s="73">
        <v>25</v>
      </c>
      <c r="F45" s="75">
        <v>53</v>
      </c>
      <c r="G45" s="75">
        <v>10</v>
      </c>
    </row>
    <row r="46" spans="1:7" ht="12.75" x14ac:dyDescent="0.2">
      <c r="A46" s="75">
        <f t="shared" si="1"/>
        <v>8</v>
      </c>
      <c r="B46" s="89" t="s">
        <v>98</v>
      </c>
      <c r="C46" s="95" t="s">
        <v>283</v>
      </c>
      <c r="D46" s="101" t="s">
        <v>14</v>
      </c>
      <c r="E46" s="73">
        <v>37</v>
      </c>
      <c r="F46" s="75">
        <v>118</v>
      </c>
      <c r="G46" s="75">
        <v>24</v>
      </c>
    </row>
    <row r="47" spans="1:7" ht="12.75" x14ac:dyDescent="0.2">
      <c r="A47" s="75">
        <f t="shared" si="1"/>
        <v>9</v>
      </c>
      <c r="B47" s="89" t="s">
        <v>3</v>
      </c>
      <c r="C47" s="95" t="s">
        <v>339</v>
      </c>
      <c r="D47" s="101" t="s">
        <v>14</v>
      </c>
      <c r="E47" s="73">
        <v>1</v>
      </c>
      <c r="F47" s="75">
        <v>1</v>
      </c>
      <c r="G47" s="75">
        <v>0</v>
      </c>
    </row>
    <row r="48" spans="1:7" ht="12.75" x14ac:dyDescent="0.2">
      <c r="A48" s="75">
        <f t="shared" si="1"/>
        <v>10</v>
      </c>
      <c r="B48" s="89" t="s">
        <v>269</v>
      </c>
      <c r="C48" s="95" t="s">
        <v>355</v>
      </c>
      <c r="D48" s="101" t="s">
        <v>14</v>
      </c>
      <c r="E48" s="73">
        <v>7</v>
      </c>
      <c r="F48" s="75">
        <v>2</v>
      </c>
      <c r="G48" s="75">
        <v>3</v>
      </c>
    </row>
    <row r="49" spans="1:7" ht="12.75" x14ac:dyDescent="0.2">
      <c r="A49" s="75">
        <f t="shared" si="1"/>
        <v>11</v>
      </c>
      <c r="B49" s="89" t="s">
        <v>105</v>
      </c>
      <c r="C49" s="95" t="s">
        <v>354</v>
      </c>
      <c r="D49" s="101" t="s">
        <v>14</v>
      </c>
      <c r="E49" s="73">
        <v>10</v>
      </c>
      <c r="F49" s="75">
        <v>42</v>
      </c>
      <c r="G49" s="75">
        <v>1</v>
      </c>
    </row>
    <row r="50" spans="1:7" ht="12.75" x14ac:dyDescent="0.2">
      <c r="A50" s="75">
        <f t="shared" si="1"/>
        <v>12</v>
      </c>
      <c r="B50" s="80" t="s">
        <v>107</v>
      </c>
      <c r="C50" s="95" t="s">
        <v>353</v>
      </c>
      <c r="D50" s="103" t="s">
        <v>14</v>
      </c>
      <c r="E50" s="73">
        <v>8</v>
      </c>
      <c r="F50" s="73">
        <v>15</v>
      </c>
      <c r="G50" s="73">
        <v>2</v>
      </c>
    </row>
    <row r="51" spans="1:7" ht="12.75" x14ac:dyDescent="0.2">
      <c r="A51" s="75">
        <f t="shared" si="1"/>
        <v>13</v>
      </c>
      <c r="B51" s="84" t="s">
        <v>109</v>
      </c>
      <c r="C51" s="95" t="s">
        <v>71</v>
      </c>
      <c r="D51" s="103" t="s">
        <v>14</v>
      </c>
      <c r="E51" s="73">
        <v>4</v>
      </c>
      <c r="F51" s="73">
        <v>0</v>
      </c>
      <c r="G51" s="73">
        <v>0</v>
      </c>
    </row>
    <row r="52" spans="1:7" ht="12.75" x14ac:dyDescent="0.2">
      <c r="A52" s="75">
        <f t="shared" si="1"/>
        <v>14</v>
      </c>
      <c r="B52" s="89" t="s">
        <v>259</v>
      </c>
      <c r="C52" s="95" t="s">
        <v>111</v>
      </c>
      <c r="D52" s="103" t="s">
        <v>14</v>
      </c>
      <c r="E52" s="73">
        <v>5</v>
      </c>
      <c r="F52" s="73">
        <v>7</v>
      </c>
      <c r="G52" s="73">
        <v>0</v>
      </c>
    </row>
    <row r="53" spans="1:7" ht="12.75" x14ac:dyDescent="0.2">
      <c r="A53" s="75">
        <f t="shared" si="1"/>
        <v>15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2.75" x14ac:dyDescent="0.2">
      <c r="A54" s="75">
        <f t="shared" si="1"/>
        <v>16</v>
      </c>
      <c r="B54" s="89" t="s">
        <v>114</v>
      </c>
      <c r="C54" s="95" t="s">
        <v>115</v>
      </c>
      <c r="D54" s="103" t="s">
        <v>14</v>
      </c>
      <c r="E54" s="73">
        <v>6</v>
      </c>
      <c r="F54" s="73">
        <v>3</v>
      </c>
      <c r="G54" s="73">
        <v>0</v>
      </c>
    </row>
    <row r="55" spans="1:7" ht="12.75" x14ac:dyDescent="0.2">
      <c r="A55" s="75">
        <f t="shared" si="1"/>
        <v>17</v>
      </c>
      <c r="B55" s="78" t="s">
        <v>350</v>
      </c>
      <c r="C55" s="95" t="s">
        <v>358</v>
      </c>
      <c r="D55" s="103" t="s">
        <v>14</v>
      </c>
      <c r="E55" s="73">
        <v>10</v>
      </c>
      <c r="F55" s="73">
        <v>24</v>
      </c>
      <c r="G55" s="73">
        <v>2</v>
      </c>
    </row>
    <row r="56" spans="1:7" s="122" customFormat="1" ht="15" x14ac:dyDescent="0.25">
      <c r="A56" s="156">
        <f>A6+A37+A55</f>
        <v>48</v>
      </c>
      <c r="B56" s="151" t="s">
        <v>116</v>
      </c>
      <c r="C56" s="138"/>
      <c r="D56" s="139"/>
      <c r="E56" s="140">
        <f>SUM(E5:E55)</f>
        <v>577</v>
      </c>
      <c r="F56" s="140">
        <f>SUM(F5:F55)</f>
        <v>2049</v>
      </c>
      <c r="G56" s="140">
        <f>SUM(G5:G55)</f>
        <v>126</v>
      </c>
    </row>
    <row r="57" spans="1:7" ht="15" customHeight="1" x14ac:dyDescent="0.25">
      <c r="A57" s="122"/>
      <c r="B57" s="122"/>
      <c r="C57" s="122"/>
      <c r="D57" s="122"/>
      <c r="E57" s="122"/>
      <c r="F57" s="122"/>
      <c r="G57" s="122"/>
    </row>
    <row r="58" spans="1:7" ht="37.5" customHeight="1" x14ac:dyDescent="0.2">
      <c r="A58" s="151" t="s">
        <v>5</v>
      </c>
      <c r="B58" s="151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12.75" x14ac:dyDescent="0.2">
      <c r="A59" s="75">
        <v>1</v>
      </c>
      <c r="B59" s="84" t="s">
        <v>119</v>
      </c>
      <c r="C59" s="91" t="s">
        <v>120</v>
      </c>
      <c r="D59" s="124" t="s">
        <v>22</v>
      </c>
      <c r="E59" s="74">
        <v>1</v>
      </c>
      <c r="F59" s="76">
        <v>0</v>
      </c>
      <c r="G59" s="76">
        <v>0</v>
      </c>
    </row>
    <row r="60" spans="1:7" ht="12.75" x14ac:dyDescent="0.2">
      <c r="A60" s="75">
        <v>2</v>
      </c>
      <c r="B60" s="84" t="s">
        <v>246</v>
      </c>
      <c r="C60" s="91" t="s">
        <v>271</v>
      </c>
      <c r="D60" s="101" t="s">
        <v>22</v>
      </c>
      <c r="E60" s="73">
        <v>1</v>
      </c>
      <c r="F60" s="106">
        <v>0</v>
      </c>
      <c r="G60" s="106">
        <v>0</v>
      </c>
    </row>
    <row r="61" spans="1:7" ht="12.75" x14ac:dyDescent="0.2">
      <c r="A61" s="75">
        <v>3</v>
      </c>
      <c r="B61" s="84" t="s">
        <v>122</v>
      </c>
      <c r="C61" s="91" t="s">
        <v>272</v>
      </c>
      <c r="D61" s="124" t="s">
        <v>45</v>
      </c>
      <c r="E61" s="74">
        <v>1</v>
      </c>
      <c r="F61" s="106">
        <v>0</v>
      </c>
      <c r="G61" s="106">
        <v>0</v>
      </c>
    </row>
    <row r="62" spans="1:7" ht="12.75" x14ac:dyDescent="0.2">
      <c r="A62" s="75">
        <v>4</v>
      </c>
      <c r="B62" s="80" t="s">
        <v>124</v>
      </c>
      <c r="C62" s="91" t="s">
        <v>273</v>
      </c>
      <c r="D62" s="81" t="s">
        <v>126</v>
      </c>
      <c r="E62" s="75">
        <v>1</v>
      </c>
      <c r="F62" s="106">
        <v>0</v>
      </c>
      <c r="G62" s="106">
        <v>0</v>
      </c>
    </row>
    <row r="63" spans="1:7" ht="12.75" x14ac:dyDescent="0.2">
      <c r="A63" s="75">
        <v>5</v>
      </c>
      <c r="B63" s="80" t="s">
        <v>127</v>
      </c>
      <c r="C63" s="91" t="s">
        <v>274</v>
      </c>
      <c r="D63" s="81" t="s">
        <v>35</v>
      </c>
      <c r="E63" s="75">
        <v>1</v>
      </c>
      <c r="F63" s="106">
        <v>0</v>
      </c>
      <c r="G63" s="106">
        <v>0</v>
      </c>
    </row>
    <row r="64" spans="1:7" ht="12.75" x14ac:dyDescent="0.2">
      <c r="A64" s="75">
        <v>6</v>
      </c>
      <c r="B64" s="80" t="s">
        <v>129</v>
      </c>
      <c r="C64" s="91" t="s">
        <v>275</v>
      </c>
      <c r="D64" s="81" t="s">
        <v>22</v>
      </c>
      <c r="E64" s="75">
        <v>1</v>
      </c>
      <c r="F64" s="106">
        <v>0</v>
      </c>
      <c r="G64" s="106">
        <v>0</v>
      </c>
    </row>
    <row r="65" spans="1:7" ht="12.75" x14ac:dyDescent="0.2">
      <c r="A65" s="75">
        <v>7</v>
      </c>
      <c r="B65" s="80" t="s">
        <v>394</v>
      </c>
      <c r="C65" s="91" t="s">
        <v>276</v>
      </c>
      <c r="D65" s="81" t="s">
        <v>133</v>
      </c>
      <c r="E65" s="75">
        <v>1</v>
      </c>
      <c r="F65" s="106">
        <v>0</v>
      </c>
      <c r="G65" s="106">
        <v>0</v>
      </c>
    </row>
    <row r="66" spans="1:7" ht="12.75" x14ac:dyDescent="0.2">
      <c r="A66" s="75">
        <v>8</v>
      </c>
      <c r="B66" s="80" t="s">
        <v>2</v>
      </c>
      <c r="C66" s="91" t="s">
        <v>277</v>
      </c>
      <c r="D66" s="81" t="s">
        <v>135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v>9</v>
      </c>
      <c r="B67" s="80" t="s">
        <v>136</v>
      </c>
      <c r="C67" s="91" t="s">
        <v>278</v>
      </c>
      <c r="D67" s="81" t="s">
        <v>37</v>
      </c>
      <c r="E67" s="75">
        <v>2</v>
      </c>
      <c r="F67" s="106">
        <v>0</v>
      </c>
      <c r="G67" s="106">
        <v>0</v>
      </c>
    </row>
    <row r="68" spans="1:7" ht="12.75" x14ac:dyDescent="0.2">
      <c r="A68" s="75">
        <v>10</v>
      </c>
      <c r="B68" s="80" t="s">
        <v>252</v>
      </c>
      <c r="C68" s="91" t="s">
        <v>279</v>
      </c>
      <c r="D68" s="81" t="s">
        <v>139</v>
      </c>
      <c r="E68" s="75">
        <v>1</v>
      </c>
      <c r="F68" s="106">
        <v>0</v>
      </c>
      <c r="G68" s="106">
        <v>0</v>
      </c>
    </row>
    <row r="69" spans="1:7" ht="12.75" x14ac:dyDescent="0.2">
      <c r="A69" s="75">
        <v>11</v>
      </c>
      <c r="B69" s="80" t="s">
        <v>140</v>
      </c>
      <c r="C69" s="91" t="s">
        <v>280</v>
      </c>
      <c r="D69" s="81" t="s">
        <v>22</v>
      </c>
      <c r="E69" s="75">
        <v>1</v>
      </c>
      <c r="F69" s="106">
        <v>0</v>
      </c>
      <c r="G69" s="106">
        <v>0</v>
      </c>
    </row>
    <row r="70" spans="1:7" ht="12.75" x14ac:dyDescent="0.2">
      <c r="A70" s="75">
        <v>12</v>
      </c>
      <c r="B70" s="107" t="s">
        <v>142</v>
      </c>
      <c r="C70" s="91" t="s">
        <v>281</v>
      </c>
      <c r="D70" s="101" t="s">
        <v>22</v>
      </c>
      <c r="E70" s="73">
        <v>1</v>
      </c>
      <c r="F70" s="106">
        <v>0</v>
      </c>
      <c r="G70" s="106">
        <v>0</v>
      </c>
    </row>
    <row r="71" spans="1:7" ht="12.75" x14ac:dyDescent="0.2">
      <c r="A71" s="75">
        <v>13</v>
      </c>
      <c r="B71" s="107" t="s">
        <v>144</v>
      </c>
      <c r="C71" s="91" t="s">
        <v>282</v>
      </c>
      <c r="D71" s="101" t="s">
        <v>68</v>
      </c>
      <c r="E71" s="73">
        <v>1</v>
      </c>
      <c r="F71" s="106">
        <v>0</v>
      </c>
      <c r="G71" s="106">
        <v>0</v>
      </c>
    </row>
    <row r="72" spans="1:7" ht="12.75" x14ac:dyDescent="0.2">
      <c r="A72" s="75">
        <v>14</v>
      </c>
      <c r="B72" s="78" t="s">
        <v>147</v>
      </c>
      <c r="C72" s="91" t="s">
        <v>148</v>
      </c>
      <c r="D72" s="101" t="s">
        <v>139</v>
      </c>
      <c r="E72" s="72">
        <v>1</v>
      </c>
      <c r="F72" s="106">
        <v>0</v>
      </c>
      <c r="G72" s="106">
        <v>0</v>
      </c>
    </row>
    <row r="73" spans="1:7" ht="18" customHeight="1" x14ac:dyDescent="0.2">
      <c r="A73" s="75">
        <v>15</v>
      </c>
      <c r="B73" s="84" t="s">
        <v>149</v>
      </c>
      <c r="C73" s="91" t="s">
        <v>150</v>
      </c>
      <c r="D73" s="101" t="s">
        <v>22</v>
      </c>
      <c r="E73" s="77">
        <v>1</v>
      </c>
      <c r="F73" s="106">
        <v>0</v>
      </c>
      <c r="G73" s="106">
        <v>0</v>
      </c>
    </row>
    <row r="74" spans="1:7" ht="25.5" x14ac:dyDescent="0.2">
      <c r="A74" s="75">
        <v>16</v>
      </c>
      <c r="B74" s="78" t="s">
        <v>255</v>
      </c>
      <c r="C74" s="91" t="s">
        <v>151</v>
      </c>
      <c r="D74" s="132" t="s">
        <v>22</v>
      </c>
      <c r="E74" s="76">
        <v>1</v>
      </c>
      <c r="F74" s="149">
        <v>0</v>
      </c>
      <c r="G74" s="149">
        <v>0</v>
      </c>
    </row>
    <row r="75" spans="1:7" ht="12.75" x14ac:dyDescent="0.2">
      <c r="A75" s="75">
        <v>17</v>
      </c>
      <c r="B75" s="80" t="s">
        <v>154</v>
      </c>
      <c r="C75" s="91" t="s">
        <v>155</v>
      </c>
      <c r="D75" s="81" t="s">
        <v>62</v>
      </c>
      <c r="E75" s="75">
        <v>1</v>
      </c>
      <c r="F75" s="106">
        <v>0</v>
      </c>
      <c r="G75" s="106">
        <v>0</v>
      </c>
    </row>
    <row r="76" spans="1:7" ht="12.75" x14ac:dyDescent="0.2">
      <c r="A76" s="75">
        <v>18</v>
      </c>
      <c r="B76" s="80" t="s">
        <v>156</v>
      </c>
      <c r="C76" s="91" t="s">
        <v>157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2.75" x14ac:dyDescent="0.2">
      <c r="A77" s="75">
        <v>19</v>
      </c>
      <c r="B77" s="80" t="s">
        <v>160</v>
      </c>
      <c r="C77" s="91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2.75" x14ac:dyDescent="0.2">
      <c r="A78" s="75">
        <v>20</v>
      </c>
      <c r="B78" s="81" t="s">
        <v>162</v>
      </c>
      <c r="C78" s="91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2.75" x14ac:dyDescent="0.2">
      <c r="A79" s="75">
        <v>21</v>
      </c>
      <c r="B79" s="81" t="s">
        <v>383</v>
      </c>
      <c r="C79" s="91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2.75" x14ac:dyDescent="0.2">
      <c r="A80" s="75">
        <v>22</v>
      </c>
      <c r="B80" s="132" t="s">
        <v>261</v>
      </c>
      <c r="C80" s="91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5.5" x14ac:dyDescent="0.2">
      <c r="A81" s="76">
        <v>23</v>
      </c>
      <c r="B81" s="121" t="s">
        <v>167</v>
      </c>
      <c r="C81" s="91" t="s">
        <v>111</v>
      </c>
      <c r="D81" s="132" t="s">
        <v>139</v>
      </c>
      <c r="E81" s="159">
        <v>1</v>
      </c>
      <c r="F81" s="149">
        <v>0</v>
      </c>
      <c r="G81" s="149">
        <v>0</v>
      </c>
    </row>
    <row r="82" spans="1:7" ht="12.75" x14ac:dyDescent="0.2">
      <c r="A82" s="75">
        <v>24</v>
      </c>
      <c r="B82" s="81" t="s">
        <v>169</v>
      </c>
      <c r="C82" s="91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2.75" x14ac:dyDescent="0.2">
      <c r="A83" s="75">
        <v>25</v>
      </c>
      <c r="B83" s="81" t="s">
        <v>235</v>
      </c>
      <c r="C83" s="91" t="s">
        <v>243</v>
      </c>
      <c r="D83" s="81" t="s">
        <v>171</v>
      </c>
      <c r="E83" s="142">
        <v>1</v>
      </c>
      <c r="F83" s="106">
        <v>0</v>
      </c>
      <c r="G83" s="106">
        <v>0</v>
      </c>
    </row>
    <row r="84" spans="1:7" ht="12.75" x14ac:dyDescent="0.2">
      <c r="A84" s="75">
        <v>26</v>
      </c>
      <c r="B84" s="81" t="s">
        <v>412</v>
      </c>
      <c r="C84" s="91" t="s">
        <v>465</v>
      </c>
      <c r="D84" s="81" t="s">
        <v>22</v>
      </c>
      <c r="E84" s="142">
        <v>1</v>
      </c>
      <c r="F84" s="106">
        <v>0</v>
      </c>
      <c r="G84" s="106">
        <v>0</v>
      </c>
    </row>
    <row r="85" spans="1:7" ht="12.75" x14ac:dyDescent="0.2">
      <c r="A85" s="75">
        <v>27</v>
      </c>
      <c r="B85" s="81" t="s">
        <v>427</v>
      </c>
      <c r="C85" s="91" t="s">
        <v>467</v>
      </c>
      <c r="D85" s="81" t="s">
        <v>133</v>
      </c>
      <c r="E85" s="142">
        <v>1</v>
      </c>
      <c r="F85" s="106">
        <v>0</v>
      </c>
      <c r="G85" s="106">
        <v>0</v>
      </c>
    </row>
    <row r="86" spans="1:7" ht="15" x14ac:dyDescent="0.25">
      <c r="A86" s="156">
        <f>A85</f>
        <v>27</v>
      </c>
      <c r="B86" s="151" t="s">
        <v>172</v>
      </c>
      <c r="C86" s="138"/>
      <c r="D86" s="138"/>
      <c r="E86" s="135">
        <f>SUM(E59:E85)</f>
        <v>28</v>
      </c>
      <c r="F86" s="135">
        <v>0</v>
      </c>
      <c r="G86" s="135">
        <v>0</v>
      </c>
    </row>
    <row r="87" spans="1:7" ht="15.75" customHeight="1" x14ac:dyDescent="0.2">
      <c r="A87" s="18"/>
      <c r="B87" s="46"/>
      <c r="C87" s="82"/>
      <c r="D87" s="75"/>
      <c r="E87" s="46"/>
      <c r="F87" s="46"/>
      <c r="G87" s="46"/>
    </row>
    <row r="88" spans="1:7" ht="38.25" customHeight="1" x14ac:dyDescent="0.2">
      <c r="A88" s="151" t="s">
        <v>5</v>
      </c>
      <c r="B88" s="151" t="s">
        <v>173</v>
      </c>
      <c r="C88" s="5" t="s">
        <v>7</v>
      </c>
      <c r="D88" s="5" t="s">
        <v>8</v>
      </c>
      <c r="E88" s="5" t="s">
        <v>0</v>
      </c>
      <c r="F88" s="5" t="s">
        <v>411</v>
      </c>
      <c r="G88" s="5" t="s">
        <v>10</v>
      </c>
    </row>
    <row r="89" spans="1:7" ht="12.75" x14ac:dyDescent="0.2">
      <c r="A89" s="75">
        <v>1</v>
      </c>
      <c r="B89" s="78" t="s">
        <v>386</v>
      </c>
      <c r="C89" s="126" t="s">
        <v>174</v>
      </c>
      <c r="D89" s="100" t="s">
        <v>62</v>
      </c>
      <c r="E89" s="75">
        <v>1</v>
      </c>
      <c r="F89" s="106">
        <v>0</v>
      </c>
      <c r="G89" s="106">
        <v>0</v>
      </c>
    </row>
    <row r="90" spans="1:7" ht="12.75" x14ac:dyDescent="0.2">
      <c r="A90" s="75">
        <v>2</v>
      </c>
      <c r="B90" s="80" t="s">
        <v>175</v>
      </c>
      <c r="C90" s="126" t="s">
        <v>463</v>
      </c>
      <c r="D90" s="81" t="s">
        <v>43</v>
      </c>
      <c r="E90" s="75">
        <v>1</v>
      </c>
      <c r="F90" s="106">
        <v>0</v>
      </c>
      <c r="G90" s="106">
        <v>0</v>
      </c>
    </row>
    <row r="91" spans="1:7" ht="12.75" x14ac:dyDescent="0.2">
      <c r="A91" s="75">
        <v>3</v>
      </c>
      <c r="B91" s="80" t="s">
        <v>387</v>
      </c>
      <c r="C91" s="126" t="s">
        <v>457</v>
      </c>
      <c r="D91" s="100" t="s">
        <v>126</v>
      </c>
      <c r="E91" s="75">
        <v>1</v>
      </c>
      <c r="F91" s="106">
        <v>0</v>
      </c>
      <c r="G91" s="106">
        <v>0</v>
      </c>
    </row>
    <row r="92" spans="1:7" ht="12.75" x14ac:dyDescent="0.2">
      <c r="A92" s="75">
        <v>4</v>
      </c>
      <c r="B92" s="80" t="s">
        <v>178</v>
      </c>
      <c r="C92" s="126" t="s">
        <v>462</v>
      </c>
      <c r="D92" s="81" t="s">
        <v>14</v>
      </c>
      <c r="E92" s="75">
        <v>1</v>
      </c>
      <c r="F92" s="106">
        <v>0</v>
      </c>
      <c r="G92" s="106">
        <v>0</v>
      </c>
    </row>
    <row r="93" spans="1:7" ht="12.75" x14ac:dyDescent="0.2">
      <c r="A93" s="75">
        <v>5</v>
      </c>
      <c r="B93" s="80" t="s">
        <v>388</v>
      </c>
      <c r="C93" s="126" t="s">
        <v>458</v>
      </c>
      <c r="D93" s="109" t="s">
        <v>181</v>
      </c>
      <c r="E93" s="75">
        <v>1</v>
      </c>
      <c r="F93" s="106">
        <v>0</v>
      </c>
      <c r="G93" s="106">
        <v>0</v>
      </c>
    </row>
    <row r="94" spans="1:7" ht="12.75" x14ac:dyDescent="0.2">
      <c r="A94" s="75">
        <v>6</v>
      </c>
      <c r="B94" s="80" t="s">
        <v>182</v>
      </c>
      <c r="C94" s="126" t="s">
        <v>376</v>
      </c>
      <c r="D94" s="103" t="s">
        <v>181</v>
      </c>
      <c r="E94" s="75">
        <v>1</v>
      </c>
      <c r="F94" s="106">
        <v>0</v>
      </c>
      <c r="G94" s="106">
        <v>0</v>
      </c>
    </row>
    <row r="95" spans="1:7" ht="12.75" x14ac:dyDescent="0.2">
      <c r="A95" s="75">
        <v>7</v>
      </c>
      <c r="B95" s="80" t="s">
        <v>184</v>
      </c>
      <c r="C95" s="126" t="s">
        <v>456</v>
      </c>
      <c r="D95" s="81" t="s">
        <v>181</v>
      </c>
      <c r="E95" s="75">
        <v>1</v>
      </c>
      <c r="F95" s="106">
        <v>0</v>
      </c>
      <c r="G95" s="106">
        <v>0</v>
      </c>
    </row>
    <row r="96" spans="1:7" ht="12.75" x14ac:dyDescent="0.2">
      <c r="A96" s="75">
        <v>8</v>
      </c>
      <c r="B96" s="80" t="s">
        <v>186</v>
      </c>
      <c r="C96" s="126" t="s">
        <v>455</v>
      </c>
      <c r="D96" s="81" t="s">
        <v>188</v>
      </c>
      <c r="E96" s="75">
        <v>1</v>
      </c>
      <c r="F96" s="106">
        <v>0</v>
      </c>
      <c r="G96" s="106">
        <v>0</v>
      </c>
    </row>
    <row r="97" spans="1:7" ht="12.75" x14ac:dyDescent="0.2">
      <c r="A97" s="75">
        <v>9</v>
      </c>
      <c r="B97" s="80" t="s">
        <v>189</v>
      </c>
      <c r="C97" s="126" t="s">
        <v>460</v>
      </c>
      <c r="D97" s="81" t="s">
        <v>181</v>
      </c>
      <c r="E97" s="75">
        <v>1</v>
      </c>
      <c r="F97" s="106">
        <v>0</v>
      </c>
      <c r="G97" s="106">
        <v>0</v>
      </c>
    </row>
    <row r="98" spans="1:7" ht="12.75" x14ac:dyDescent="0.2">
      <c r="A98" s="75">
        <v>10</v>
      </c>
      <c r="B98" s="83" t="s">
        <v>190</v>
      </c>
      <c r="C98" s="126" t="s">
        <v>191</v>
      </c>
      <c r="D98" s="101" t="s">
        <v>20</v>
      </c>
      <c r="E98" s="73">
        <v>1</v>
      </c>
      <c r="F98" s="106">
        <v>0</v>
      </c>
      <c r="G98" s="106">
        <v>0</v>
      </c>
    </row>
    <row r="99" spans="1:7" ht="12.75" x14ac:dyDescent="0.2">
      <c r="A99" s="75">
        <v>11</v>
      </c>
      <c r="B99" s="83" t="s">
        <v>194</v>
      </c>
      <c r="C99" s="126" t="s">
        <v>459</v>
      </c>
      <c r="D99" s="101" t="s">
        <v>20</v>
      </c>
      <c r="E99" s="75">
        <v>1</v>
      </c>
      <c r="F99" s="106">
        <v>0</v>
      </c>
      <c r="G99" s="106">
        <v>0</v>
      </c>
    </row>
    <row r="100" spans="1:7" ht="12.75" x14ac:dyDescent="0.2">
      <c r="A100" s="75">
        <v>12</v>
      </c>
      <c r="B100" s="83" t="s">
        <v>397</v>
      </c>
      <c r="C100" s="91" t="s">
        <v>461</v>
      </c>
      <c r="D100" s="101" t="s">
        <v>45</v>
      </c>
      <c r="E100" s="75">
        <v>1</v>
      </c>
      <c r="F100" s="106">
        <v>0</v>
      </c>
      <c r="G100" s="106">
        <v>0</v>
      </c>
    </row>
    <row r="101" spans="1:7" ht="12.75" x14ac:dyDescent="0.2">
      <c r="A101" s="75">
        <v>13</v>
      </c>
      <c r="B101" s="81" t="s">
        <v>196</v>
      </c>
      <c r="C101" s="126" t="s">
        <v>464</v>
      </c>
      <c r="D101" s="81" t="s">
        <v>181</v>
      </c>
      <c r="E101" s="75">
        <v>1</v>
      </c>
      <c r="F101" s="106">
        <v>0</v>
      </c>
      <c r="G101" s="106">
        <v>0</v>
      </c>
    </row>
    <row r="102" spans="1:7" ht="12.75" x14ac:dyDescent="0.2">
      <c r="A102" s="75">
        <v>14</v>
      </c>
      <c r="B102" s="81" t="s">
        <v>398</v>
      </c>
      <c r="C102" s="126" t="s">
        <v>450</v>
      </c>
      <c r="D102" s="137" t="s">
        <v>402</v>
      </c>
      <c r="E102" s="75">
        <v>1</v>
      </c>
      <c r="F102" s="106">
        <v>0</v>
      </c>
      <c r="G102" s="106">
        <v>0</v>
      </c>
    </row>
    <row r="103" spans="1:7" ht="12.75" x14ac:dyDescent="0.2">
      <c r="A103" s="75">
        <v>15</v>
      </c>
      <c r="B103" s="81" t="s">
        <v>414</v>
      </c>
      <c r="C103" s="126" t="s">
        <v>451</v>
      </c>
      <c r="D103" s="137" t="s">
        <v>181</v>
      </c>
      <c r="E103" s="75">
        <v>1</v>
      </c>
      <c r="F103" s="106">
        <v>0</v>
      </c>
      <c r="G103" s="106">
        <v>0</v>
      </c>
    </row>
    <row r="104" spans="1:7" s="122" customFormat="1" ht="15" x14ac:dyDescent="0.25">
      <c r="A104" s="156">
        <f>A103</f>
        <v>15</v>
      </c>
      <c r="B104" s="151" t="s">
        <v>413</v>
      </c>
      <c r="C104" s="156"/>
      <c r="D104" s="151"/>
      <c r="E104" s="153">
        <f>SUM(E89:E103)</f>
        <v>15</v>
      </c>
      <c r="F104" s="153">
        <f>SUM(F89:F103)</f>
        <v>0</v>
      </c>
      <c r="G104" s="153">
        <f>SUM(G89:G103)</f>
        <v>0</v>
      </c>
    </row>
    <row r="105" spans="1:7" ht="12.75" customHeight="1" x14ac:dyDescent="0.25">
      <c r="A105" s="122"/>
      <c r="B105" s="122"/>
      <c r="C105" s="122"/>
      <c r="D105" s="122"/>
      <c r="E105" s="122"/>
      <c r="F105" s="122"/>
      <c r="G105" s="122"/>
    </row>
    <row r="106" spans="1:7" ht="12.75" x14ac:dyDescent="0.2">
      <c r="A106" s="158">
        <f>A56+A86+A104</f>
        <v>90</v>
      </c>
      <c r="B106" s="51" t="s">
        <v>198</v>
      </c>
      <c r="C106" s="104"/>
      <c r="D106" s="108"/>
      <c r="E106" s="32">
        <f>E56+E86+E104</f>
        <v>620</v>
      </c>
      <c r="F106" s="32">
        <f>F56+F86+F104</f>
        <v>2049</v>
      </c>
      <c r="G106" s="32">
        <f>G56+G86+G104</f>
        <v>126</v>
      </c>
    </row>
    <row r="107" spans="1:7" ht="12.75" x14ac:dyDescent="0.2">
      <c r="A107" s="18"/>
      <c r="B107" s="53"/>
      <c r="C107" s="82"/>
      <c r="D107" s="75"/>
      <c r="E107" s="54"/>
      <c r="F107" s="54"/>
      <c r="G107" s="54"/>
    </row>
    <row r="108" spans="1:7" ht="33.75" x14ac:dyDescent="0.2">
      <c r="A108" s="151" t="s">
        <v>5</v>
      </c>
      <c r="B108" s="157" t="s">
        <v>401</v>
      </c>
      <c r="C108" s="150" t="s">
        <v>7</v>
      </c>
      <c r="D108" s="5" t="s">
        <v>8</v>
      </c>
      <c r="E108" s="5" t="s">
        <v>200</v>
      </c>
      <c r="F108" s="38"/>
      <c r="G108" s="38"/>
    </row>
    <row r="109" spans="1:7" x14ac:dyDescent="0.2">
      <c r="A109" s="56">
        <v>1</v>
      </c>
      <c r="B109" s="2" t="s">
        <v>1</v>
      </c>
      <c r="C109" s="117" t="s">
        <v>54</v>
      </c>
      <c r="D109" s="38" t="s">
        <v>146</v>
      </c>
      <c r="E109" s="70" t="s">
        <v>203</v>
      </c>
      <c r="F109" s="38"/>
      <c r="G109" s="38"/>
    </row>
    <row r="110" spans="1:7" ht="15" customHeight="1" x14ac:dyDescent="0.2">
      <c r="A110" s="56"/>
      <c r="C110" s="117"/>
      <c r="D110" s="38"/>
      <c r="E110" s="70"/>
      <c r="F110" s="38"/>
      <c r="G110" s="38"/>
    </row>
    <row r="111" spans="1:7" x14ac:dyDescent="0.2">
      <c r="A111" s="195" t="s">
        <v>204</v>
      </c>
      <c r="B111" s="195"/>
      <c r="C111" s="195"/>
      <c r="D111" s="195"/>
      <c r="E111" s="195"/>
      <c r="F111" s="195"/>
      <c r="G111" s="195"/>
    </row>
    <row r="112" spans="1:7" ht="15" x14ac:dyDescent="0.25">
      <c r="A112" s="56"/>
      <c r="B112" s="58" t="s">
        <v>205</v>
      </c>
      <c r="C112" s="122"/>
      <c r="D112" s="38"/>
      <c r="E112" s="38"/>
      <c r="F112" s="38"/>
      <c r="G112" s="38"/>
    </row>
    <row r="113" spans="1:7" ht="15" x14ac:dyDescent="0.25">
      <c r="A113" s="57"/>
      <c r="B113" s="2" t="s">
        <v>206</v>
      </c>
      <c r="C113" s="122"/>
      <c r="D113" s="38"/>
      <c r="E113" s="38"/>
      <c r="F113" s="38"/>
      <c r="G113" s="38"/>
    </row>
    <row r="114" spans="1:7" ht="15" x14ac:dyDescent="0.25">
      <c r="A114" s="59" t="s">
        <v>207</v>
      </c>
      <c r="B114" s="7" t="s">
        <v>429</v>
      </c>
      <c r="C114" s="61"/>
      <c r="D114" s="62"/>
      <c r="E114" s="122"/>
      <c r="F114" s="122"/>
      <c r="G114" s="122"/>
    </row>
    <row r="115" spans="1:7" ht="15" x14ac:dyDescent="0.25">
      <c r="A115" s="59" t="s">
        <v>208</v>
      </c>
      <c r="B115" s="2" t="s">
        <v>212</v>
      </c>
      <c r="C115" s="63"/>
      <c r="D115" s="62"/>
      <c r="E115" s="122"/>
      <c r="F115" s="122"/>
      <c r="G115" s="122"/>
    </row>
    <row r="116" spans="1:7" ht="15" x14ac:dyDescent="0.25">
      <c r="A116" s="59" t="s">
        <v>209</v>
      </c>
      <c r="B116" s="2" t="s">
        <v>214</v>
      </c>
      <c r="C116" s="64"/>
      <c r="D116" s="62"/>
      <c r="E116" s="122"/>
      <c r="F116" s="122"/>
      <c r="G116" s="122"/>
    </row>
    <row r="117" spans="1:7" ht="15" x14ac:dyDescent="0.25">
      <c r="A117" s="59" t="s">
        <v>210</v>
      </c>
      <c r="B117" s="2" t="s">
        <v>216</v>
      </c>
      <c r="C117" s="64"/>
      <c r="D117" s="62"/>
      <c r="E117" s="122"/>
      <c r="F117" s="122"/>
      <c r="G117" s="122"/>
    </row>
    <row r="118" spans="1:7" ht="15" x14ac:dyDescent="0.25">
      <c r="A118" s="59" t="s">
        <v>211</v>
      </c>
      <c r="B118" s="65" t="s">
        <v>218</v>
      </c>
      <c r="C118" s="66"/>
      <c r="D118" s="62"/>
      <c r="E118" s="122"/>
      <c r="F118" s="122"/>
      <c r="G118" s="122"/>
    </row>
    <row r="119" spans="1:7" ht="15" x14ac:dyDescent="0.25">
      <c r="A119" s="59" t="s">
        <v>213</v>
      </c>
      <c r="B119" s="65" t="s">
        <v>220</v>
      </c>
      <c r="C119" s="64"/>
      <c r="D119" s="62"/>
      <c r="E119" s="122"/>
      <c r="F119" s="122"/>
      <c r="G119" s="122"/>
    </row>
    <row r="120" spans="1:7" ht="15" x14ac:dyDescent="0.25">
      <c r="A120" s="59" t="s">
        <v>215</v>
      </c>
      <c r="B120" s="7" t="s">
        <v>241</v>
      </c>
      <c r="C120" s="2"/>
      <c r="D120" s="122"/>
      <c r="E120" s="38"/>
      <c r="F120" s="38"/>
      <c r="G120" s="122"/>
    </row>
    <row r="121" spans="1:7" ht="15" x14ac:dyDescent="0.25">
      <c r="A121" s="59" t="s">
        <v>217</v>
      </c>
      <c r="B121" s="7" t="s">
        <v>223</v>
      </c>
      <c r="C121" s="2"/>
      <c r="D121" s="122"/>
      <c r="E121" s="38"/>
      <c r="F121" s="67"/>
      <c r="G121" s="122"/>
    </row>
    <row r="122" spans="1:7" ht="15" x14ac:dyDescent="0.25">
      <c r="A122" s="59" t="s">
        <v>219</v>
      </c>
      <c r="B122" s="68" t="s">
        <v>331</v>
      </c>
      <c r="C122" s="122"/>
      <c r="D122" s="122"/>
      <c r="E122" s="122"/>
      <c r="F122" s="38"/>
      <c r="G122" s="38"/>
    </row>
    <row r="123" spans="1:7" ht="15" x14ac:dyDescent="0.25">
      <c r="A123" s="59" t="s">
        <v>221</v>
      </c>
      <c r="B123" s="2" t="s">
        <v>227</v>
      </c>
      <c r="C123" s="122"/>
      <c r="D123" s="122"/>
      <c r="E123" s="122"/>
      <c r="F123" s="38"/>
      <c r="G123" s="38"/>
    </row>
    <row r="124" spans="1:7" ht="15" x14ac:dyDescent="0.25">
      <c r="A124" s="59" t="s">
        <v>222</v>
      </c>
      <c r="B124" s="7" t="s">
        <v>229</v>
      </c>
      <c r="C124" s="57"/>
      <c r="D124" s="57"/>
      <c r="E124" s="38"/>
      <c r="F124" s="38"/>
      <c r="G124" s="122"/>
    </row>
    <row r="125" spans="1:7" ht="15" x14ac:dyDescent="0.25">
      <c r="A125" s="59" t="s">
        <v>224</v>
      </c>
      <c r="B125" s="7" t="s">
        <v>231</v>
      </c>
      <c r="C125" s="69"/>
      <c r="D125" s="57"/>
      <c r="E125" s="35"/>
      <c r="F125" s="38"/>
      <c r="G125" s="38"/>
    </row>
    <row r="126" spans="1:7" x14ac:dyDescent="0.2">
      <c r="A126" s="59" t="s">
        <v>226</v>
      </c>
      <c r="B126" s="7" t="s">
        <v>240</v>
      </c>
      <c r="C126" s="63"/>
      <c r="D126" s="57"/>
      <c r="E126" s="57"/>
      <c r="F126" s="38"/>
      <c r="G126" s="38"/>
    </row>
    <row r="127" spans="1:7" ht="15" x14ac:dyDescent="0.25">
      <c r="A127" s="59" t="s">
        <v>228</v>
      </c>
      <c r="B127" s="7" t="s">
        <v>234</v>
      </c>
      <c r="C127" s="38"/>
      <c r="D127" s="38"/>
      <c r="E127" s="38"/>
      <c r="F127" s="38"/>
      <c r="G127" s="122"/>
    </row>
    <row r="128" spans="1:7" ht="15" x14ac:dyDescent="0.25">
      <c r="A128" s="123" t="s">
        <v>230</v>
      </c>
      <c r="B128" s="2" t="s">
        <v>247</v>
      </c>
      <c r="C128" s="122"/>
      <c r="D128" s="122"/>
      <c r="E128" s="122"/>
      <c r="F128" s="122"/>
      <c r="G128" s="122"/>
    </row>
    <row r="129" spans="1:7" ht="15" x14ac:dyDescent="0.25">
      <c r="A129" s="123" t="s">
        <v>232</v>
      </c>
      <c r="B129" s="2" t="s">
        <v>248</v>
      </c>
      <c r="C129" s="2"/>
      <c r="D129" s="122"/>
      <c r="E129" s="122"/>
      <c r="F129" s="122"/>
      <c r="G129" s="122"/>
    </row>
    <row r="130" spans="1:7" ht="15" x14ac:dyDescent="0.25">
      <c r="A130" s="59" t="s">
        <v>233</v>
      </c>
      <c r="B130" s="2" t="s">
        <v>236</v>
      </c>
      <c r="C130" s="122"/>
      <c r="D130" s="122"/>
      <c r="E130" s="122"/>
      <c r="F130" s="122"/>
      <c r="G130" s="122"/>
    </row>
    <row r="131" spans="1:7" ht="15" x14ac:dyDescent="0.25">
      <c r="A131" s="59" t="s">
        <v>343</v>
      </c>
      <c r="B131" s="2" t="s">
        <v>345</v>
      </c>
      <c r="C131" s="122"/>
      <c r="D131" s="122"/>
      <c r="E131" s="122"/>
      <c r="F131" s="122"/>
      <c r="G131" s="122"/>
    </row>
    <row r="132" spans="1:7" x14ac:dyDescent="0.2">
      <c r="A132" s="59" t="s">
        <v>321</v>
      </c>
      <c r="B132" s="2" t="s">
        <v>405</v>
      </c>
    </row>
    <row r="133" spans="1:7" x14ac:dyDescent="0.2">
      <c r="A133" s="59" t="s">
        <v>323</v>
      </c>
      <c r="B133" s="2" t="s">
        <v>423</v>
      </c>
    </row>
  </sheetData>
  <mergeCells count="7">
    <mergeCell ref="A111:G111"/>
    <mergeCell ref="B1:G1"/>
    <mergeCell ref="B2:G2"/>
    <mergeCell ref="B4:G4"/>
    <mergeCell ref="B7:G7"/>
    <mergeCell ref="B8:G8"/>
    <mergeCell ref="B38:G38"/>
  </mergeCells>
  <pageMargins left="0.70866141732283472" right="1.0416666666666666E-2" top="0" bottom="1.0416666666666666E-2" header="0.31496062992125984" footer="0.31496062992125984"/>
  <pageSetup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134"/>
  <sheetViews>
    <sheetView topLeftCell="A79" zoomScaleNormal="100" workbookViewId="0">
      <selection activeCell="B90" sqref="B90"/>
    </sheetView>
  </sheetViews>
  <sheetFormatPr baseColWidth="10" defaultColWidth="11.42578125" defaultRowHeight="11.25" x14ac:dyDescent="0.2"/>
  <cols>
    <col min="1" max="1" width="5" style="2" customWidth="1"/>
    <col min="2" max="2" width="34.5703125" style="2" customWidth="1"/>
    <col min="3" max="3" width="12" style="34" customWidth="1"/>
    <col min="4" max="4" width="11.7109375" style="2" customWidth="1"/>
    <col min="5" max="5" width="9.5703125" style="2" customWidth="1"/>
    <col min="6" max="6" width="8.42578125" style="2" customWidth="1"/>
    <col min="7" max="7" width="14.42578125" style="2" customWidth="1"/>
    <col min="8" max="16384" width="11.42578125" style="2"/>
  </cols>
  <sheetData>
    <row r="1" spans="1:7" ht="12" x14ac:dyDescent="0.2">
      <c r="A1" s="1"/>
      <c r="B1" s="194" t="s">
        <v>4</v>
      </c>
      <c r="C1" s="194"/>
      <c r="D1" s="194"/>
      <c r="E1" s="194"/>
      <c r="F1" s="194"/>
      <c r="G1" s="194"/>
    </row>
    <row r="2" spans="1:7" ht="15" customHeight="1" x14ac:dyDescent="0.2">
      <c r="A2" s="3"/>
      <c r="B2" s="193" t="s">
        <v>454</v>
      </c>
      <c r="C2" s="193"/>
      <c r="D2" s="193"/>
      <c r="E2" s="193"/>
      <c r="F2" s="193"/>
      <c r="G2" s="193"/>
    </row>
    <row r="3" spans="1:7" ht="41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96" t="s">
        <v>11</v>
      </c>
      <c r="C4" s="196"/>
      <c r="D4" s="196"/>
      <c r="E4" s="196"/>
      <c r="F4" s="196"/>
      <c r="G4" s="196"/>
    </row>
    <row r="5" spans="1:7" ht="12.75" x14ac:dyDescent="0.2">
      <c r="A5" s="75">
        <v>1</v>
      </c>
      <c r="B5" s="84" t="s">
        <v>12</v>
      </c>
      <c r="C5" s="95" t="s">
        <v>13</v>
      </c>
      <c r="D5" s="102" t="s">
        <v>14</v>
      </c>
      <c r="E5" s="77">
        <v>80</v>
      </c>
      <c r="F5" s="75">
        <v>155</v>
      </c>
      <c r="G5" s="143">
        <v>2</v>
      </c>
    </row>
    <row r="6" spans="1:7" ht="12.75" x14ac:dyDescent="0.2">
      <c r="A6" s="75">
        <v>2</v>
      </c>
      <c r="B6" s="84" t="s">
        <v>15</v>
      </c>
      <c r="C6" s="95" t="s">
        <v>16</v>
      </c>
      <c r="D6" s="84" t="s">
        <v>14</v>
      </c>
      <c r="E6" s="77">
        <v>55</v>
      </c>
      <c r="F6" s="75">
        <v>193</v>
      </c>
      <c r="G6" s="75">
        <v>1</v>
      </c>
    </row>
    <row r="7" spans="1:7" ht="12.75" x14ac:dyDescent="0.2">
      <c r="A7" s="75"/>
      <c r="B7" s="197" t="s">
        <v>17</v>
      </c>
      <c r="C7" s="197"/>
      <c r="D7" s="197"/>
      <c r="E7" s="197"/>
      <c r="F7" s="197"/>
      <c r="G7" s="197"/>
    </row>
    <row r="8" spans="1:7" ht="12.75" x14ac:dyDescent="0.2">
      <c r="A8" s="75"/>
      <c r="B8" s="198" t="s">
        <v>18</v>
      </c>
      <c r="C8" s="198"/>
      <c r="D8" s="198"/>
      <c r="E8" s="198"/>
      <c r="F8" s="198"/>
      <c r="G8" s="198"/>
    </row>
    <row r="9" spans="1:7" ht="12.75" x14ac:dyDescent="0.2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6.5" customHeight="1" x14ac:dyDescent="0.2">
      <c r="A10" s="75">
        <f>A9+1</f>
        <v>2</v>
      </c>
      <c r="B10" s="78" t="s">
        <v>262</v>
      </c>
      <c r="C10" s="95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4.25" customHeight="1" x14ac:dyDescent="0.2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18</v>
      </c>
      <c r="F12" s="75">
        <v>24</v>
      </c>
      <c r="G12" s="75">
        <v>0</v>
      </c>
    </row>
    <row r="13" spans="1:7" ht="18" customHeight="1" x14ac:dyDescent="0.2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2.75" x14ac:dyDescent="0.2">
      <c r="A15" s="75">
        <f t="shared" si="0"/>
        <v>7</v>
      </c>
      <c r="B15" s="80" t="s">
        <v>256</v>
      </c>
      <c r="C15" s="95" t="s">
        <v>34</v>
      </c>
      <c r="D15" s="81" t="s">
        <v>35</v>
      </c>
      <c r="E15" s="75">
        <v>4</v>
      </c>
      <c r="F15" s="75">
        <v>4</v>
      </c>
      <c r="G15" s="75">
        <v>1</v>
      </c>
    </row>
    <row r="16" spans="1:7" ht="12.75" x14ac:dyDescent="0.2">
      <c r="A16" s="75">
        <f t="shared" si="0"/>
        <v>8</v>
      </c>
      <c r="B16" s="81" t="s">
        <v>265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2.75" x14ac:dyDescent="0.2">
      <c r="A17" s="75">
        <f t="shared" si="0"/>
        <v>9</v>
      </c>
      <c r="B17" s="78" t="s">
        <v>432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2.75" x14ac:dyDescent="0.2">
      <c r="A18" s="75">
        <f t="shared" si="0"/>
        <v>10</v>
      </c>
      <c r="B18" s="80" t="s">
        <v>250</v>
      </c>
      <c r="C18" s="95" t="s">
        <v>446</v>
      </c>
      <c r="D18" s="81" t="s">
        <v>35</v>
      </c>
      <c r="E18" s="75">
        <v>23</v>
      </c>
      <c r="F18" s="75">
        <v>27</v>
      </c>
      <c r="G18" s="75">
        <v>6</v>
      </c>
    </row>
    <row r="19" spans="1:7" ht="12.75" x14ac:dyDescent="0.2">
      <c r="A19" s="75">
        <f t="shared" si="0"/>
        <v>11</v>
      </c>
      <c r="B19" s="80" t="s">
        <v>258</v>
      </c>
      <c r="C19" s="95" t="s">
        <v>47</v>
      </c>
      <c r="D19" s="81" t="s">
        <v>31</v>
      </c>
      <c r="E19" s="75">
        <v>6</v>
      </c>
      <c r="F19" s="75">
        <v>3</v>
      </c>
      <c r="G19" s="75">
        <v>0</v>
      </c>
    </row>
    <row r="20" spans="1:7" ht="12.75" x14ac:dyDescent="0.2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2.75" x14ac:dyDescent="0.2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37</v>
      </c>
      <c r="F21" s="75">
        <v>236</v>
      </c>
      <c r="G21" s="75">
        <v>2</v>
      </c>
    </row>
    <row r="22" spans="1:7" ht="12.75" x14ac:dyDescent="0.2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14</v>
      </c>
      <c r="G22" s="75">
        <v>0</v>
      </c>
    </row>
    <row r="23" spans="1:7" ht="12.75" x14ac:dyDescent="0.2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10</v>
      </c>
      <c r="F23" s="75">
        <v>53</v>
      </c>
      <c r="G23" s="75">
        <v>3</v>
      </c>
    </row>
    <row r="24" spans="1:7" s="7" customFormat="1" ht="12.75" x14ac:dyDescent="0.2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9</v>
      </c>
      <c r="F24" s="75">
        <v>0</v>
      </c>
      <c r="G24" s="75">
        <v>12</v>
      </c>
    </row>
    <row r="25" spans="1:7" s="7" customFormat="1" ht="12.75" x14ac:dyDescent="0.2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2.75" x14ac:dyDescent="0.2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2</v>
      </c>
      <c r="F26" s="75">
        <v>0</v>
      </c>
      <c r="G26" s="75">
        <v>0</v>
      </c>
    </row>
    <row r="27" spans="1:7" ht="12.75" x14ac:dyDescent="0.2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2.75" x14ac:dyDescent="0.2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3</v>
      </c>
    </row>
    <row r="29" spans="1:7" ht="12.75" x14ac:dyDescent="0.2">
      <c r="A29" s="75">
        <f t="shared" si="0"/>
        <v>21</v>
      </c>
      <c r="B29" s="80" t="s">
        <v>263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2.75" x14ac:dyDescent="0.2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2.75" x14ac:dyDescent="0.2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2.75" x14ac:dyDescent="0.2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2.75" x14ac:dyDescent="0.2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2.75" x14ac:dyDescent="0.2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2.75" x14ac:dyDescent="0.2">
      <c r="A35" s="75">
        <f t="shared" si="0"/>
        <v>27</v>
      </c>
      <c r="B35" s="78" t="s">
        <v>81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2.75" x14ac:dyDescent="0.2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43</v>
      </c>
      <c r="F36" s="75">
        <v>325</v>
      </c>
      <c r="G36" s="75">
        <v>5</v>
      </c>
    </row>
    <row r="37" spans="1:7" ht="12.75" x14ac:dyDescent="0.2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145">
        <v>1</v>
      </c>
      <c r="F37" s="143">
        <v>2</v>
      </c>
      <c r="G37" s="143">
        <v>0</v>
      </c>
    </row>
    <row r="38" spans="1:7" ht="12.75" x14ac:dyDescent="0.2">
      <c r="A38" s="75"/>
      <c r="B38" s="198" t="s">
        <v>83</v>
      </c>
      <c r="C38" s="198"/>
      <c r="D38" s="198"/>
      <c r="E38" s="198"/>
      <c r="F38" s="198"/>
      <c r="G38" s="198"/>
    </row>
    <row r="39" spans="1:7" ht="12.75" x14ac:dyDescent="0.2">
      <c r="A39" s="75">
        <v>1</v>
      </c>
      <c r="B39" s="89" t="s">
        <v>84</v>
      </c>
      <c r="C39" s="95" t="s">
        <v>85</v>
      </c>
      <c r="D39" s="102" t="s">
        <v>14</v>
      </c>
      <c r="E39" s="77">
        <v>71</v>
      </c>
      <c r="F39" s="75">
        <v>600</v>
      </c>
      <c r="G39" s="75">
        <v>23</v>
      </c>
    </row>
    <row r="40" spans="1:7" ht="12.75" x14ac:dyDescent="0.2">
      <c r="A40" s="75">
        <f>A39+1</f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75">
        <v>12</v>
      </c>
      <c r="G40" s="75">
        <v>4</v>
      </c>
    </row>
    <row r="41" spans="1:7" ht="12.75" x14ac:dyDescent="0.2">
      <c r="A41" s="75">
        <f t="shared" ref="A41:A55" si="1">A40+1</f>
        <v>3</v>
      </c>
      <c r="B41" s="78" t="s">
        <v>88</v>
      </c>
      <c r="C41" s="95" t="s">
        <v>351</v>
      </c>
      <c r="D41" s="101" t="s">
        <v>14</v>
      </c>
      <c r="E41" s="73">
        <v>12</v>
      </c>
      <c r="F41" s="75">
        <v>25</v>
      </c>
      <c r="G41" s="75">
        <v>5</v>
      </c>
    </row>
    <row r="42" spans="1:7" ht="12.75" x14ac:dyDescent="0.2">
      <c r="A42" s="75">
        <f t="shared" si="1"/>
        <v>4</v>
      </c>
      <c r="B42" s="89" t="s">
        <v>90</v>
      </c>
      <c r="C42" s="95" t="s">
        <v>336</v>
      </c>
      <c r="D42" s="101" t="s">
        <v>14</v>
      </c>
      <c r="E42" s="73">
        <v>27</v>
      </c>
      <c r="F42" s="75">
        <v>89</v>
      </c>
      <c r="G42" s="75">
        <v>5</v>
      </c>
    </row>
    <row r="43" spans="1:7" ht="12.75" x14ac:dyDescent="0.2">
      <c r="A43" s="75">
        <f t="shared" si="1"/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8</v>
      </c>
      <c r="G43" s="75">
        <v>0</v>
      </c>
    </row>
    <row r="44" spans="1:7" ht="12.75" x14ac:dyDescent="0.2">
      <c r="A44" s="75">
        <f t="shared" si="1"/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7" ht="12.75" x14ac:dyDescent="0.2">
      <c r="A45" s="75">
        <f t="shared" si="1"/>
        <v>7</v>
      </c>
      <c r="B45" s="84" t="s">
        <v>96</v>
      </c>
      <c r="C45" s="95" t="s">
        <v>357</v>
      </c>
      <c r="D45" s="101" t="s">
        <v>14</v>
      </c>
      <c r="E45" s="73">
        <v>25</v>
      </c>
      <c r="F45" s="75">
        <v>53</v>
      </c>
      <c r="G45" s="75">
        <v>10</v>
      </c>
    </row>
    <row r="46" spans="1:7" ht="12.75" x14ac:dyDescent="0.2">
      <c r="A46" s="75">
        <f t="shared" si="1"/>
        <v>8</v>
      </c>
      <c r="B46" s="89" t="s">
        <v>98</v>
      </c>
      <c r="C46" s="95" t="s">
        <v>283</v>
      </c>
      <c r="D46" s="101" t="s">
        <v>14</v>
      </c>
      <c r="E46" s="73">
        <v>37</v>
      </c>
      <c r="F46" s="75">
        <v>119</v>
      </c>
      <c r="G46" s="75">
        <v>24</v>
      </c>
    </row>
    <row r="47" spans="1:7" ht="12.75" x14ac:dyDescent="0.2">
      <c r="A47" s="75">
        <f t="shared" si="1"/>
        <v>9</v>
      </c>
      <c r="B47" s="89" t="s">
        <v>3</v>
      </c>
      <c r="C47" s="95" t="s">
        <v>339</v>
      </c>
      <c r="D47" s="101" t="s">
        <v>14</v>
      </c>
      <c r="E47" s="73">
        <v>3</v>
      </c>
      <c r="F47" s="75">
        <v>3</v>
      </c>
      <c r="G47" s="75">
        <v>0</v>
      </c>
    </row>
    <row r="48" spans="1:7" ht="12.75" x14ac:dyDescent="0.2">
      <c r="A48" s="75">
        <f t="shared" si="1"/>
        <v>10</v>
      </c>
      <c r="B48" s="89" t="s">
        <v>269</v>
      </c>
      <c r="C48" s="95" t="s">
        <v>355</v>
      </c>
      <c r="D48" s="101" t="s">
        <v>14</v>
      </c>
      <c r="E48" s="73">
        <v>7</v>
      </c>
      <c r="F48" s="75">
        <v>2</v>
      </c>
      <c r="G48" s="75">
        <v>3</v>
      </c>
    </row>
    <row r="49" spans="1:7" ht="12.75" x14ac:dyDescent="0.2">
      <c r="A49" s="75">
        <f t="shared" si="1"/>
        <v>11</v>
      </c>
      <c r="B49" s="89" t="s">
        <v>105</v>
      </c>
      <c r="C49" s="95" t="s">
        <v>354</v>
      </c>
      <c r="D49" s="101" t="s">
        <v>14</v>
      </c>
      <c r="E49" s="73">
        <v>10</v>
      </c>
      <c r="F49" s="75">
        <v>42</v>
      </c>
      <c r="G49" s="75">
        <v>1</v>
      </c>
    </row>
    <row r="50" spans="1:7" ht="12.75" x14ac:dyDescent="0.2">
      <c r="A50" s="75">
        <f t="shared" si="1"/>
        <v>12</v>
      </c>
      <c r="B50" s="80" t="s">
        <v>107</v>
      </c>
      <c r="C50" s="95" t="s">
        <v>353</v>
      </c>
      <c r="D50" s="103" t="s">
        <v>14</v>
      </c>
      <c r="E50" s="73">
        <v>8</v>
      </c>
      <c r="F50" s="73">
        <v>15</v>
      </c>
      <c r="G50" s="73">
        <v>2</v>
      </c>
    </row>
    <row r="51" spans="1:7" ht="12.75" x14ac:dyDescent="0.2">
      <c r="A51" s="75">
        <f t="shared" si="1"/>
        <v>13</v>
      </c>
      <c r="B51" s="84" t="s">
        <v>109</v>
      </c>
      <c r="C51" s="95" t="s">
        <v>71</v>
      </c>
      <c r="D51" s="103" t="s">
        <v>14</v>
      </c>
      <c r="E51" s="73">
        <v>4</v>
      </c>
      <c r="F51" s="73">
        <v>0</v>
      </c>
      <c r="G51" s="73">
        <v>0</v>
      </c>
    </row>
    <row r="52" spans="1:7" ht="12.75" x14ac:dyDescent="0.2">
      <c r="A52" s="75">
        <f t="shared" si="1"/>
        <v>14</v>
      </c>
      <c r="B52" s="89" t="s">
        <v>259</v>
      </c>
      <c r="C52" s="95" t="s">
        <v>111</v>
      </c>
      <c r="D52" s="103" t="s">
        <v>14</v>
      </c>
      <c r="E52" s="73">
        <v>5</v>
      </c>
      <c r="F52" s="73">
        <v>7</v>
      </c>
      <c r="G52" s="73">
        <v>0</v>
      </c>
    </row>
    <row r="53" spans="1:7" ht="12.75" x14ac:dyDescent="0.2">
      <c r="A53" s="75">
        <f t="shared" si="1"/>
        <v>15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2.75" x14ac:dyDescent="0.2">
      <c r="A54" s="75">
        <f t="shared" si="1"/>
        <v>16</v>
      </c>
      <c r="B54" s="89" t="s">
        <v>114</v>
      </c>
      <c r="C54" s="95" t="s">
        <v>115</v>
      </c>
      <c r="D54" s="103" t="s">
        <v>14</v>
      </c>
      <c r="E54" s="73">
        <v>4</v>
      </c>
      <c r="F54" s="73">
        <v>3</v>
      </c>
      <c r="G54" s="73">
        <v>0</v>
      </c>
    </row>
    <row r="55" spans="1:7" ht="12.75" x14ac:dyDescent="0.2">
      <c r="A55" s="75">
        <f t="shared" si="1"/>
        <v>17</v>
      </c>
      <c r="B55" s="78" t="s">
        <v>350</v>
      </c>
      <c r="C55" s="95" t="s">
        <v>358</v>
      </c>
      <c r="D55" s="103" t="s">
        <v>14</v>
      </c>
      <c r="E55" s="73">
        <v>10</v>
      </c>
      <c r="F55" s="73">
        <v>24</v>
      </c>
      <c r="G55" s="73">
        <v>2</v>
      </c>
    </row>
    <row r="56" spans="1:7" s="122" customFormat="1" ht="15" x14ac:dyDescent="0.25">
      <c r="A56" s="156">
        <f>A6+A37+A55</f>
        <v>48</v>
      </c>
      <c r="B56" s="161" t="s">
        <v>116</v>
      </c>
      <c r="C56" s="138"/>
      <c r="D56" s="139"/>
      <c r="E56" s="140">
        <f>SUM(E5:E55)</f>
        <v>575</v>
      </c>
      <c r="F56" s="140">
        <f>SUM(F5:F55)</f>
        <v>2058</v>
      </c>
      <c r="G56" s="140">
        <f>SUM(G5:G55)</f>
        <v>127</v>
      </c>
    </row>
    <row r="57" spans="1:7" ht="15" customHeight="1" x14ac:dyDescent="0.25">
      <c r="A57" s="122"/>
      <c r="B57" s="122"/>
      <c r="C57" s="122"/>
      <c r="D57" s="122"/>
      <c r="E57" s="122"/>
      <c r="F57" s="122"/>
      <c r="G57" s="122"/>
    </row>
    <row r="58" spans="1:7" ht="37.5" customHeight="1" x14ac:dyDescent="0.2">
      <c r="A58" s="161" t="s">
        <v>5</v>
      </c>
      <c r="B58" s="161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12.75" x14ac:dyDescent="0.2">
      <c r="A59" s="75">
        <v>1</v>
      </c>
      <c r="B59" s="84" t="s">
        <v>119</v>
      </c>
      <c r="C59" s="95" t="s">
        <v>120</v>
      </c>
      <c r="D59" s="124" t="s">
        <v>22</v>
      </c>
      <c r="E59" s="74">
        <v>1</v>
      </c>
      <c r="F59" s="76">
        <v>0</v>
      </c>
      <c r="G59" s="76">
        <v>0</v>
      </c>
    </row>
    <row r="60" spans="1:7" ht="12.75" x14ac:dyDescent="0.2">
      <c r="A60" s="75">
        <v>2</v>
      </c>
      <c r="B60" s="84" t="s">
        <v>246</v>
      </c>
      <c r="C60" s="95" t="s">
        <v>271</v>
      </c>
      <c r="D60" s="101" t="s">
        <v>22</v>
      </c>
      <c r="E60" s="73">
        <v>1</v>
      </c>
      <c r="F60" s="106">
        <v>0</v>
      </c>
      <c r="G60" s="106">
        <v>0</v>
      </c>
    </row>
    <row r="61" spans="1:7" ht="12.75" x14ac:dyDescent="0.2">
      <c r="A61" s="75">
        <v>3</v>
      </c>
      <c r="B61" s="84" t="s">
        <v>122</v>
      </c>
      <c r="C61" s="95" t="s">
        <v>272</v>
      </c>
      <c r="D61" s="124" t="s">
        <v>45</v>
      </c>
      <c r="E61" s="74">
        <v>1</v>
      </c>
      <c r="F61" s="106">
        <v>0</v>
      </c>
      <c r="G61" s="106">
        <v>0</v>
      </c>
    </row>
    <row r="62" spans="1:7" ht="12.75" x14ac:dyDescent="0.2">
      <c r="A62" s="75">
        <v>4</v>
      </c>
      <c r="B62" s="80" t="s">
        <v>124</v>
      </c>
      <c r="C62" s="95" t="s">
        <v>273</v>
      </c>
      <c r="D62" s="81" t="s">
        <v>126</v>
      </c>
      <c r="E62" s="75">
        <v>1</v>
      </c>
      <c r="F62" s="106">
        <v>0</v>
      </c>
      <c r="G62" s="106">
        <v>0</v>
      </c>
    </row>
    <row r="63" spans="1:7" ht="12.75" x14ac:dyDescent="0.2">
      <c r="A63" s="75">
        <v>5</v>
      </c>
      <c r="B63" s="80" t="s">
        <v>127</v>
      </c>
      <c r="C63" s="95" t="s">
        <v>274</v>
      </c>
      <c r="D63" s="81" t="s">
        <v>35</v>
      </c>
      <c r="E63" s="75">
        <v>1</v>
      </c>
      <c r="F63" s="106">
        <v>0</v>
      </c>
      <c r="G63" s="106">
        <v>0</v>
      </c>
    </row>
    <row r="64" spans="1:7" ht="12.75" x14ac:dyDescent="0.2">
      <c r="A64" s="75">
        <v>6</v>
      </c>
      <c r="B64" s="80" t="s">
        <v>129</v>
      </c>
      <c r="C64" s="95" t="s">
        <v>275</v>
      </c>
      <c r="D64" s="81" t="s">
        <v>22</v>
      </c>
      <c r="E64" s="75">
        <v>1</v>
      </c>
      <c r="F64" s="106">
        <v>0</v>
      </c>
      <c r="G64" s="106">
        <v>0</v>
      </c>
    </row>
    <row r="65" spans="1:7" ht="12.75" x14ac:dyDescent="0.2">
      <c r="A65" s="75">
        <v>7</v>
      </c>
      <c r="B65" s="80" t="s">
        <v>394</v>
      </c>
      <c r="C65" s="95" t="s">
        <v>276</v>
      </c>
      <c r="D65" s="81" t="s">
        <v>133</v>
      </c>
      <c r="E65" s="75">
        <v>1</v>
      </c>
      <c r="F65" s="106">
        <v>0</v>
      </c>
      <c r="G65" s="106">
        <v>0</v>
      </c>
    </row>
    <row r="66" spans="1:7" ht="12.75" x14ac:dyDescent="0.2">
      <c r="A66" s="75">
        <v>8</v>
      </c>
      <c r="B66" s="80" t="s">
        <v>2</v>
      </c>
      <c r="C66" s="95" t="s">
        <v>277</v>
      </c>
      <c r="D66" s="81" t="s">
        <v>135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v>9</v>
      </c>
      <c r="B67" s="80" t="s">
        <v>136</v>
      </c>
      <c r="C67" s="95" t="s">
        <v>278</v>
      </c>
      <c r="D67" s="81" t="s">
        <v>37</v>
      </c>
      <c r="E67" s="75">
        <v>2</v>
      </c>
      <c r="F67" s="106">
        <v>0</v>
      </c>
      <c r="G67" s="106">
        <v>0</v>
      </c>
    </row>
    <row r="68" spans="1:7" ht="12.75" x14ac:dyDescent="0.2">
      <c r="A68" s="75">
        <v>10</v>
      </c>
      <c r="B68" s="80" t="s">
        <v>252</v>
      </c>
      <c r="C68" s="95" t="s">
        <v>279</v>
      </c>
      <c r="D68" s="81" t="s">
        <v>139</v>
      </c>
      <c r="E68" s="75">
        <v>1</v>
      </c>
      <c r="F68" s="106">
        <v>0</v>
      </c>
      <c r="G68" s="106">
        <v>0</v>
      </c>
    </row>
    <row r="69" spans="1:7" ht="12.75" x14ac:dyDescent="0.2">
      <c r="A69" s="75">
        <v>11</v>
      </c>
      <c r="B69" s="80" t="s">
        <v>472</v>
      </c>
      <c r="C69" s="95" t="s">
        <v>280</v>
      </c>
      <c r="D69" s="81" t="s">
        <v>62</v>
      </c>
      <c r="E69" s="75">
        <v>1</v>
      </c>
      <c r="F69" s="106">
        <v>0</v>
      </c>
      <c r="G69" s="106">
        <v>0</v>
      </c>
    </row>
    <row r="70" spans="1:7" ht="12.75" x14ac:dyDescent="0.2">
      <c r="A70" s="75">
        <v>12</v>
      </c>
      <c r="B70" s="107" t="s">
        <v>142</v>
      </c>
      <c r="C70" s="95" t="s">
        <v>281</v>
      </c>
      <c r="D70" s="101" t="s">
        <v>22</v>
      </c>
      <c r="E70" s="73">
        <v>1</v>
      </c>
      <c r="F70" s="106">
        <v>0</v>
      </c>
      <c r="G70" s="106">
        <v>0</v>
      </c>
    </row>
    <row r="71" spans="1:7" ht="12.75" x14ac:dyDescent="0.2">
      <c r="A71" s="75">
        <v>13</v>
      </c>
      <c r="B71" s="107" t="s">
        <v>144</v>
      </c>
      <c r="C71" s="95" t="s">
        <v>282</v>
      </c>
      <c r="D71" s="101" t="s">
        <v>68</v>
      </c>
      <c r="E71" s="73">
        <v>1</v>
      </c>
      <c r="F71" s="106">
        <v>0</v>
      </c>
      <c r="G71" s="106">
        <v>0</v>
      </c>
    </row>
    <row r="72" spans="1:7" ht="12.75" x14ac:dyDescent="0.2">
      <c r="A72" s="75">
        <v>14</v>
      </c>
      <c r="B72" s="78" t="s">
        <v>147</v>
      </c>
      <c r="C72" s="95" t="s">
        <v>148</v>
      </c>
      <c r="D72" s="101" t="s">
        <v>139</v>
      </c>
      <c r="E72" s="72">
        <v>1</v>
      </c>
      <c r="F72" s="106">
        <v>0</v>
      </c>
      <c r="G72" s="106">
        <v>0</v>
      </c>
    </row>
    <row r="73" spans="1:7" ht="18" customHeight="1" x14ac:dyDescent="0.2">
      <c r="A73" s="75">
        <v>15</v>
      </c>
      <c r="B73" s="84" t="s">
        <v>149</v>
      </c>
      <c r="C73" s="95" t="s">
        <v>150</v>
      </c>
      <c r="D73" s="101" t="s">
        <v>22</v>
      </c>
      <c r="E73" s="77">
        <v>1</v>
      </c>
      <c r="F73" s="106">
        <v>0</v>
      </c>
      <c r="G73" s="106">
        <v>0</v>
      </c>
    </row>
    <row r="74" spans="1:7" ht="25.5" x14ac:dyDescent="0.2">
      <c r="A74" s="75">
        <v>16</v>
      </c>
      <c r="B74" s="78" t="s">
        <v>255</v>
      </c>
      <c r="C74" s="95" t="s">
        <v>151</v>
      </c>
      <c r="D74" s="132" t="s">
        <v>22</v>
      </c>
      <c r="E74" s="76">
        <v>1</v>
      </c>
      <c r="F74" s="149">
        <v>0</v>
      </c>
      <c r="G74" s="149">
        <v>0</v>
      </c>
    </row>
    <row r="75" spans="1:7" ht="12.75" x14ac:dyDescent="0.2">
      <c r="A75" s="75">
        <v>17</v>
      </c>
      <c r="B75" s="80" t="s">
        <v>154</v>
      </c>
      <c r="C75" s="95" t="s">
        <v>155</v>
      </c>
      <c r="D75" s="81" t="s">
        <v>62</v>
      </c>
      <c r="E75" s="75">
        <v>1</v>
      </c>
      <c r="F75" s="106">
        <v>0</v>
      </c>
      <c r="G75" s="106">
        <v>0</v>
      </c>
    </row>
    <row r="76" spans="1:7" ht="12.75" x14ac:dyDescent="0.2">
      <c r="A76" s="75">
        <v>18</v>
      </c>
      <c r="B76" s="80" t="s">
        <v>156</v>
      </c>
      <c r="C76" s="95" t="s">
        <v>157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2.75" x14ac:dyDescent="0.2">
      <c r="A77" s="75">
        <v>19</v>
      </c>
      <c r="B77" s="80" t="s">
        <v>160</v>
      </c>
      <c r="C77" s="95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2.75" x14ac:dyDescent="0.2">
      <c r="A78" s="75">
        <v>20</v>
      </c>
      <c r="B78" s="81" t="s">
        <v>162</v>
      </c>
      <c r="C78" s="95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2.75" x14ac:dyDescent="0.2">
      <c r="A79" s="75">
        <v>21</v>
      </c>
      <c r="B79" s="81" t="s">
        <v>383</v>
      </c>
      <c r="C79" s="95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2.75" x14ac:dyDescent="0.2">
      <c r="A80" s="75">
        <v>22</v>
      </c>
      <c r="B80" s="132" t="s">
        <v>261</v>
      </c>
      <c r="C80" s="95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5.5" x14ac:dyDescent="0.2">
      <c r="A81" s="76">
        <v>23</v>
      </c>
      <c r="B81" s="121" t="s">
        <v>167</v>
      </c>
      <c r="C81" s="95" t="s">
        <v>111</v>
      </c>
      <c r="D81" s="132" t="s">
        <v>139</v>
      </c>
      <c r="E81" s="159">
        <v>1</v>
      </c>
      <c r="F81" s="149">
        <v>0</v>
      </c>
      <c r="G81" s="149">
        <v>0</v>
      </c>
    </row>
    <row r="82" spans="1:7" ht="12.75" x14ac:dyDescent="0.2">
      <c r="A82" s="75">
        <v>24</v>
      </c>
      <c r="B82" s="81" t="s">
        <v>169</v>
      </c>
      <c r="C82" s="95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2.75" x14ac:dyDescent="0.2">
      <c r="A83" s="75">
        <v>25</v>
      </c>
      <c r="B83" s="81" t="s">
        <v>235</v>
      </c>
      <c r="C83" s="95" t="s">
        <v>243</v>
      </c>
      <c r="D83" s="81" t="s">
        <v>171</v>
      </c>
      <c r="E83" s="142">
        <v>1</v>
      </c>
      <c r="F83" s="106">
        <v>0</v>
      </c>
      <c r="G83" s="106">
        <v>0</v>
      </c>
    </row>
    <row r="84" spans="1:7" ht="12.75" x14ac:dyDescent="0.2">
      <c r="A84" s="75">
        <v>26</v>
      </c>
      <c r="B84" s="81" t="s">
        <v>412</v>
      </c>
      <c r="C84" s="95" t="s">
        <v>465</v>
      </c>
      <c r="D84" s="81" t="s">
        <v>22</v>
      </c>
      <c r="E84" s="142">
        <v>1</v>
      </c>
      <c r="F84" s="106">
        <v>0</v>
      </c>
      <c r="G84" s="106">
        <v>0</v>
      </c>
    </row>
    <row r="85" spans="1:7" ht="12.75" x14ac:dyDescent="0.2">
      <c r="A85" s="75">
        <v>27</v>
      </c>
      <c r="B85" s="81" t="s">
        <v>427</v>
      </c>
      <c r="C85" s="95" t="s">
        <v>467</v>
      </c>
      <c r="D85" s="81" t="s">
        <v>133</v>
      </c>
      <c r="E85" s="142">
        <v>1</v>
      </c>
      <c r="F85" s="106">
        <v>0</v>
      </c>
      <c r="G85" s="106">
        <v>0</v>
      </c>
    </row>
    <row r="86" spans="1:7" ht="15" x14ac:dyDescent="0.25">
      <c r="A86" s="156">
        <f>A85</f>
        <v>27</v>
      </c>
      <c r="B86" s="161" t="s">
        <v>172</v>
      </c>
      <c r="C86" s="138"/>
      <c r="D86" s="138"/>
      <c r="E86" s="135">
        <f>SUM(E59:E85)</f>
        <v>28</v>
      </c>
      <c r="F86" s="135">
        <v>0</v>
      </c>
      <c r="G86" s="135">
        <v>0</v>
      </c>
    </row>
    <row r="87" spans="1:7" ht="15.75" customHeight="1" x14ac:dyDescent="0.2">
      <c r="A87" s="18"/>
      <c r="B87" s="46"/>
      <c r="C87" s="82"/>
      <c r="D87" s="75"/>
      <c r="E87" s="46"/>
      <c r="F87" s="46"/>
      <c r="G87" s="46"/>
    </row>
    <row r="88" spans="1:7" ht="38.25" customHeight="1" x14ac:dyDescent="0.2">
      <c r="A88" s="161" t="s">
        <v>5</v>
      </c>
      <c r="B88" s="161" t="s">
        <v>173</v>
      </c>
      <c r="C88" s="5" t="s">
        <v>7</v>
      </c>
      <c r="D88" s="5" t="s">
        <v>8</v>
      </c>
      <c r="E88" s="5" t="s">
        <v>0</v>
      </c>
      <c r="F88" s="5" t="s">
        <v>411</v>
      </c>
      <c r="G88" s="5" t="s">
        <v>10</v>
      </c>
    </row>
    <row r="89" spans="1:7" ht="12.75" x14ac:dyDescent="0.2">
      <c r="A89" s="75">
        <v>1</v>
      </c>
      <c r="B89" s="78" t="s">
        <v>386</v>
      </c>
      <c r="C89" s="126" t="s">
        <v>174</v>
      </c>
      <c r="D89" s="100" t="s">
        <v>62</v>
      </c>
      <c r="E89" s="75">
        <v>1</v>
      </c>
      <c r="F89" s="106">
        <v>0</v>
      </c>
      <c r="G89" s="106">
        <v>0</v>
      </c>
    </row>
    <row r="90" spans="1:7" ht="12.75" x14ac:dyDescent="0.2">
      <c r="A90" s="75">
        <v>2</v>
      </c>
      <c r="B90" s="80" t="s">
        <v>175</v>
      </c>
      <c r="C90" s="126" t="s">
        <v>463</v>
      </c>
      <c r="D90" s="81" t="s">
        <v>43</v>
      </c>
      <c r="E90" s="75">
        <v>1</v>
      </c>
      <c r="F90" s="106">
        <v>0</v>
      </c>
      <c r="G90" s="106">
        <v>0</v>
      </c>
    </row>
    <row r="91" spans="1:7" ht="12.75" x14ac:dyDescent="0.2">
      <c r="A91" s="75">
        <v>3</v>
      </c>
      <c r="B91" s="80" t="s">
        <v>387</v>
      </c>
      <c r="C91" s="126" t="s">
        <v>457</v>
      </c>
      <c r="D91" s="100" t="s">
        <v>126</v>
      </c>
      <c r="E91" s="75">
        <v>1</v>
      </c>
      <c r="F91" s="106">
        <v>0</v>
      </c>
      <c r="G91" s="106">
        <v>0</v>
      </c>
    </row>
    <row r="92" spans="1:7" ht="12.75" x14ac:dyDescent="0.2">
      <c r="A92" s="75">
        <v>4</v>
      </c>
      <c r="B92" s="80" t="s">
        <v>178</v>
      </c>
      <c r="C92" s="126" t="s">
        <v>462</v>
      </c>
      <c r="D92" s="81" t="s">
        <v>14</v>
      </c>
      <c r="E92" s="75">
        <v>1</v>
      </c>
      <c r="F92" s="106">
        <v>0</v>
      </c>
      <c r="G92" s="106">
        <v>0</v>
      </c>
    </row>
    <row r="93" spans="1:7" ht="12.75" x14ac:dyDescent="0.2">
      <c r="A93" s="75">
        <v>5</v>
      </c>
      <c r="B93" s="80" t="s">
        <v>388</v>
      </c>
      <c r="C93" s="126" t="s">
        <v>458</v>
      </c>
      <c r="D93" s="109" t="s">
        <v>181</v>
      </c>
      <c r="E93" s="75">
        <v>1</v>
      </c>
      <c r="F93" s="106">
        <v>0</v>
      </c>
      <c r="G93" s="106">
        <v>0</v>
      </c>
    </row>
    <row r="94" spans="1:7" ht="12.75" x14ac:dyDescent="0.2">
      <c r="A94" s="75">
        <v>6</v>
      </c>
      <c r="B94" s="80" t="s">
        <v>182</v>
      </c>
      <c r="C94" s="126" t="s">
        <v>376</v>
      </c>
      <c r="D94" s="103" t="s">
        <v>181</v>
      </c>
      <c r="E94" s="75">
        <v>1</v>
      </c>
      <c r="F94" s="106">
        <v>0</v>
      </c>
      <c r="G94" s="106">
        <v>0</v>
      </c>
    </row>
    <row r="95" spans="1:7" ht="12.75" x14ac:dyDescent="0.2">
      <c r="A95" s="75">
        <v>7</v>
      </c>
      <c r="B95" s="80" t="s">
        <v>184</v>
      </c>
      <c r="C95" s="126" t="s">
        <v>456</v>
      </c>
      <c r="D95" s="81" t="s">
        <v>181</v>
      </c>
      <c r="E95" s="75">
        <v>1</v>
      </c>
      <c r="F95" s="106">
        <v>0</v>
      </c>
      <c r="G95" s="106">
        <v>0</v>
      </c>
    </row>
    <row r="96" spans="1:7" ht="12.75" x14ac:dyDescent="0.2">
      <c r="A96" s="75">
        <v>8</v>
      </c>
      <c r="B96" s="80" t="s">
        <v>186</v>
      </c>
      <c r="C96" s="126" t="s">
        <v>455</v>
      </c>
      <c r="D96" s="81" t="s">
        <v>188</v>
      </c>
      <c r="E96" s="75">
        <v>1</v>
      </c>
      <c r="F96" s="106">
        <v>0</v>
      </c>
      <c r="G96" s="106">
        <v>0</v>
      </c>
    </row>
    <row r="97" spans="1:7" ht="12.75" x14ac:dyDescent="0.2">
      <c r="A97" s="75">
        <v>9</v>
      </c>
      <c r="B97" s="80" t="s">
        <v>189</v>
      </c>
      <c r="C97" s="126" t="s">
        <v>460</v>
      </c>
      <c r="D97" s="81" t="s">
        <v>181</v>
      </c>
      <c r="E97" s="75">
        <v>1</v>
      </c>
      <c r="F97" s="106">
        <v>0</v>
      </c>
      <c r="G97" s="106">
        <v>0</v>
      </c>
    </row>
    <row r="98" spans="1:7" ht="12.75" x14ac:dyDescent="0.2">
      <c r="A98" s="75">
        <v>10</v>
      </c>
      <c r="B98" s="83" t="s">
        <v>190</v>
      </c>
      <c r="C98" s="126" t="s">
        <v>191</v>
      </c>
      <c r="D98" s="101" t="s">
        <v>20</v>
      </c>
      <c r="E98" s="73">
        <v>1</v>
      </c>
      <c r="F98" s="106">
        <v>0</v>
      </c>
      <c r="G98" s="106">
        <v>0</v>
      </c>
    </row>
    <row r="99" spans="1:7" ht="12.75" x14ac:dyDescent="0.2">
      <c r="A99" s="75">
        <v>11</v>
      </c>
      <c r="B99" s="83" t="s">
        <v>194</v>
      </c>
      <c r="C99" s="126" t="s">
        <v>459</v>
      </c>
      <c r="D99" s="101" t="s">
        <v>20</v>
      </c>
      <c r="E99" s="75">
        <v>1</v>
      </c>
      <c r="F99" s="106">
        <v>0</v>
      </c>
      <c r="G99" s="106">
        <v>0</v>
      </c>
    </row>
    <row r="100" spans="1:7" ht="12.75" x14ac:dyDescent="0.2">
      <c r="A100" s="75">
        <v>12</v>
      </c>
      <c r="B100" s="83" t="s">
        <v>397</v>
      </c>
      <c r="C100" s="91" t="s">
        <v>461</v>
      </c>
      <c r="D100" s="101" t="s">
        <v>45</v>
      </c>
      <c r="E100" s="75">
        <v>1</v>
      </c>
      <c r="F100" s="106">
        <v>0</v>
      </c>
      <c r="G100" s="106">
        <v>0</v>
      </c>
    </row>
    <row r="101" spans="1:7" ht="12.75" x14ac:dyDescent="0.2">
      <c r="A101" s="75">
        <v>13</v>
      </c>
      <c r="B101" s="81" t="s">
        <v>196</v>
      </c>
      <c r="C101" s="126" t="s">
        <v>464</v>
      </c>
      <c r="D101" s="81" t="s">
        <v>181</v>
      </c>
      <c r="E101" s="75">
        <v>1</v>
      </c>
      <c r="F101" s="106">
        <v>0</v>
      </c>
      <c r="G101" s="106">
        <v>0</v>
      </c>
    </row>
    <row r="102" spans="1:7" ht="12.75" x14ac:dyDescent="0.2">
      <c r="A102" s="75">
        <v>14</v>
      </c>
      <c r="B102" s="81" t="s">
        <v>398</v>
      </c>
      <c r="C102" s="126" t="s">
        <v>450</v>
      </c>
      <c r="D102" s="137" t="s">
        <v>402</v>
      </c>
      <c r="E102" s="75">
        <v>1</v>
      </c>
      <c r="F102" s="106">
        <v>0</v>
      </c>
      <c r="G102" s="106">
        <v>0</v>
      </c>
    </row>
    <row r="103" spans="1:7" ht="12.75" x14ac:dyDescent="0.2">
      <c r="A103" s="75">
        <v>15</v>
      </c>
      <c r="B103" s="81" t="s">
        <v>414</v>
      </c>
      <c r="C103" s="126" t="s">
        <v>451</v>
      </c>
      <c r="D103" s="137" t="s">
        <v>181</v>
      </c>
      <c r="E103" s="75">
        <v>1</v>
      </c>
      <c r="F103" s="106">
        <v>0</v>
      </c>
      <c r="G103" s="106">
        <v>0</v>
      </c>
    </row>
    <row r="104" spans="1:7" s="122" customFormat="1" ht="15" x14ac:dyDescent="0.25">
      <c r="A104" s="156">
        <f>A103</f>
        <v>15</v>
      </c>
      <c r="B104" s="161" t="s">
        <v>413</v>
      </c>
      <c r="C104" s="156"/>
      <c r="D104" s="161"/>
      <c r="E104" s="153">
        <f>SUM(E89:E103)</f>
        <v>15</v>
      </c>
      <c r="F104" s="153">
        <f>SUM(F89:F103)</f>
        <v>0</v>
      </c>
      <c r="G104" s="153">
        <f>SUM(G89:G103)</f>
        <v>0</v>
      </c>
    </row>
    <row r="105" spans="1:7" ht="12.75" customHeight="1" x14ac:dyDescent="0.25">
      <c r="A105" s="122"/>
      <c r="B105" s="122"/>
      <c r="C105" s="122"/>
      <c r="D105" s="122"/>
      <c r="E105" s="122"/>
      <c r="F105" s="122"/>
      <c r="G105" s="122"/>
    </row>
    <row r="106" spans="1:7" ht="12.75" x14ac:dyDescent="0.2">
      <c r="A106" s="158">
        <f>A56+A86+A104</f>
        <v>90</v>
      </c>
      <c r="B106" s="51" t="s">
        <v>198</v>
      </c>
      <c r="C106" s="104"/>
      <c r="D106" s="108"/>
      <c r="E106" s="32">
        <f>E56+E86+E104</f>
        <v>618</v>
      </c>
      <c r="F106" s="32">
        <f>F56+F86+F104</f>
        <v>2058</v>
      </c>
      <c r="G106" s="32">
        <f>G56+G86+G104</f>
        <v>127</v>
      </c>
    </row>
    <row r="107" spans="1:7" ht="12.75" x14ac:dyDescent="0.2">
      <c r="A107" s="18"/>
      <c r="B107" s="53"/>
      <c r="C107" s="82"/>
      <c r="D107" s="75"/>
      <c r="E107" s="54"/>
      <c r="F107" s="54"/>
      <c r="G107" s="54"/>
    </row>
    <row r="108" spans="1:7" ht="33.75" x14ac:dyDescent="0.2">
      <c r="A108" s="161" t="s">
        <v>5</v>
      </c>
      <c r="B108" s="157" t="s">
        <v>401</v>
      </c>
      <c r="C108" s="150" t="s">
        <v>7</v>
      </c>
      <c r="D108" s="5" t="s">
        <v>8</v>
      </c>
      <c r="E108" s="5" t="s">
        <v>200</v>
      </c>
      <c r="F108" s="38"/>
      <c r="G108" s="38"/>
    </row>
    <row r="109" spans="1:7" x14ac:dyDescent="0.2">
      <c r="A109" s="56">
        <v>1</v>
      </c>
      <c r="B109" s="2" t="s">
        <v>1</v>
      </c>
      <c r="C109" s="117" t="s">
        <v>54</v>
      </c>
      <c r="D109" s="38" t="s">
        <v>146</v>
      </c>
      <c r="E109" s="70" t="s">
        <v>203</v>
      </c>
      <c r="F109" s="38"/>
      <c r="G109" s="38"/>
    </row>
    <row r="110" spans="1:7" ht="15" customHeight="1" x14ac:dyDescent="0.2">
      <c r="A110" s="56"/>
      <c r="C110" s="117"/>
      <c r="D110" s="38"/>
      <c r="E110" s="70"/>
      <c r="F110" s="38"/>
      <c r="G110" s="38"/>
    </row>
    <row r="111" spans="1:7" x14ac:dyDescent="0.2">
      <c r="A111" s="195" t="s">
        <v>204</v>
      </c>
      <c r="B111" s="195"/>
      <c r="C111" s="195"/>
      <c r="D111" s="195"/>
      <c r="E111" s="195"/>
      <c r="F111" s="195"/>
      <c r="G111" s="195"/>
    </row>
    <row r="112" spans="1:7" ht="15" x14ac:dyDescent="0.25">
      <c r="A112" s="56"/>
      <c r="B112" s="58" t="s">
        <v>205</v>
      </c>
      <c r="C112" s="122"/>
      <c r="D112" s="38"/>
      <c r="E112" s="38"/>
      <c r="F112" s="38"/>
      <c r="G112" s="38"/>
    </row>
    <row r="113" spans="1:7" ht="15" x14ac:dyDescent="0.25">
      <c r="A113" s="57"/>
      <c r="B113" s="2" t="s">
        <v>206</v>
      </c>
      <c r="C113" s="122"/>
      <c r="D113" s="38"/>
      <c r="E113" s="38"/>
      <c r="F113" s="38"/>
      <c r="G113" s="38"/>
    </row>
    <row r="114" spans="1:7" ht="15" x14ac:dyDescent="0.25">
      <c r="A114" s="59" t="s">
        <v>207</v>
      </c>
      <c r="B114" s="7" t="s">
        <v>429</v>
      </c>
      <c r="C114" s="61"/>
      <c r="D114" s="62"/>
      <c r="E114" s="122"/>
      <c r="F114" s="122"/>
      <c r="G114" s="122"/>
    </row>
    <row r="115" spans="1:7" ht="15" x14ac:dyDescent="0.25">
      <c r="A115" s="59" t="s">
        <v>208</v>
      </c>
      <c r="B115" s="2" t="s">
        <v>212</v>
      </c>
      <c r="C115" s="63"/>
      <c r="D115" s="62"/>
      <c r="E115" s="122"/>
      <c r="F115" s="122"/>
      <c r="G115" s="122"/>
    </row>
    <row r="116" spans="1:7" ht="15" x14ac:dyDescent="0.25">
      <c r="A116" s="59" t="s">
        <v>209</v>
      </c>
      <c r="B116" s="2" t="s">
        <v>214</v>
      </c>
      <c r="C116" s="64"/>
      <c r="D116" s="62"/>
      <c r="E116" s="122"/>
      <c r="F116" s="122"/>
      <c r="G116" s="122"/>
    </row>
    <row r="117" spans="1:7" ht="15" x14ac:dyDescent="0.25">
      <c r="A117" s="59" t="s">
        <v>210</v>
      </c>
      <c r="B117" s="2" t="s">
        <v>216</v>
      </c>
      <c r="C117" s="64"/>
      <c r="D117" s="62"/>
      <c r="E117" s="122"/>
      <c r="F117" s="122"/>
      <c r="G117" s="122"/>
    </row>
    <row r="118" spans="1:7" ht="15" x14ac:dyDescent="0.25">
      <c r="A118" s="59" t="s">
        <v>211</v>
      </c>
      <c r="B118" s="65" t="s">
        <v>218</v>
      </c>
      <c r="C118" s="66"/>
      <c r="D118" s="62"/>
      <c r="E118" s="122"/>
      <c r="F118" s="122"/>
      <c r="G118" s="122"/>
    </row>
    <row r="119" spans="1:7" ht="15" x14ac:dyDescent="0.25">
      <c r="A119" s="59" t="s">
        <v>213</v>
      </c>
      <c r="B119" s="65" t="s">
        <v>220</v>
      </c>
      <c r="C119" s="64"/>
      <c r="D119" s="62"/>
      <c r="E119" s="122"/>
      <c r="F119" s="122"/>
      <c r="G119" s="122"/>
    </row>
    <row r="120" spans="1:7" ht="15" x14ac:dyDescent="0.25">
      <c r="A120" s="59" t="s">
        <v>215</v>
      </c>
      <c r="B120" s="7" t="s">
        <v>241</v>
      </c>
      <c r="C120" s="2"/>
      <c r="D120" s="122"/>
      <c r="E120" s="38"/>
      <c r="F120" s="38"/>
      <c r="G120" s="122"/>
    </row>
    <row r="121" spans="1:7" ht="15" x14ac:dyDescent="0.25">
      <c r="A121" s="59" t="s">
        <v>217</v>
      </c>
      <c r="B121" s="7" t="s">
        <v>223</v>
      </c>
      <c r="C121" s="2"/>
      <c r="D121" s="122"/>
      <c r="E121" s="38"/>
      <c r="F121" s="67"/>
      <c r="G121" s="122"/>
    </row>
    <row r="122" spans="1:7" ht="15" x14ac:dyDescent="0.25">
      <c r="A122" s="59" t="s">
        <v>219</v>
      </c>
      <c r="B122" s="68" t="s">
        <v>331</v>
      </c>
      <c r="C122" s="122"/>
      <c r="D122" s="122"/>
      <c r="E122" s="122"/>
      <c r="F122" s="38"/>
      <c r="G122" s="38"/>
    </row>
    <row r="123" spans="1:7" ht="15" x14ac:dyDescent="0.25">
      <c r="A123" s="59" t="s">
        <v>221</v>
      </c>
      <c r="B123" s="2" t="s">
        <v>227</v>
      </c>
      <c r="C123" s="122"/>
      <c r="D123" s="122"/>
      <c r="E123" s="122"/>
      <c r="F123" s="38"/>
      <c r="G123" s="38"/>
    </row>
    <row r="124" spans="1:7" ht="15" x14ac:dyDescent="0.25">
      <c r="A124" s="59" t="s">
        <v>222</v>
      </c>
      <c r="B124" s="7" t="s">
        <v>229</v>
      </c>
      <c r="C124" s="57"/>
      <c r="D124" s="57"/>
      <c r="E124" s="38"/>
      <c r="F124" s="38"/>
      <c r="G124" s="122"/>
    </row>
    <row r="125" spans="1:7" ht="15" x14ac:dyDescent="0.25">
      <c r="A125" s="59" t="s">
        <v>224</v>
      </c>
      <c r="B125" s="7" t="s">
        <v>231</v>
      </c>
      <c r="C125" s="69"/>
      <c r="D125" s="57"/>
      <c r="E125" s="35"/>
      <c r="F125" s="38"/>
      <c r="G125" s="38"/>
    </row>
    <row r="126" spans="1:7" x14ac:dyDescent="0.2">
      <c r="A126" s="59" t="s">
        <v>226</v>
      </c>
      <c r="B126" s="7" t="s">
        <v>240</v>
      </c>
      <c r="C126" s="63"/>
      <c r="D126" s="57"/>
      <c r="E126" s="57"/>
      <c r="F126" s="38"/>
      <c r="G126" s="38"/>
    </row>
    <row r="127" spans="1:7" ht="15" x14ac:dyDescent="0.25">
      <c r="A127" s="59" t="s">
        <v>228</v>
      </c>
      <c r="B127" s="7" t="s">
        <v>234</v>
      </c>
      <c r="C127" s="38"/>
      <c r="D127" s="38"/>
      <c r="E127" s="38"/>
      <c r="F127" s="38"/>
      <c r="G127" s="122"/>
    </row>
    <row r="128" spans="1:7" ht="15" x14ac:dyDescent="0.25">
      <c r="A128" s="123" t="s">
        <v>230</v>
      </c>
      <c r="B128" s="2" t="s">
        <v>247</v>
      </c>
      <c r="C128" s="122"/>
      <c r="D128" s="122"/>
      <c r="E128" s="122"/>
      <c r="F128" s="122"/>
      <c r="G128" s="122"/>
    </row>
    <row r="129" spans="1:7" ht="15" x14ac:dyDescent="0.25">
      <c r="A129" s="123" t="s">
        <v>232</v>
      </c>
      <c r="B129" s="2" t="s">
        <v>248</v>
      </c>
      <c r="C129" s="2"/>
      <c r="D129" s="122"/>
      <c r="E129" s="122"/>
      <c r="F129" s="122"/>
      <c r="G129" s="122"/>
    </row>
    <row r="130" spans="1:7" ht="15" x14ac:dyDescent="0.25">
      <c r="A130" s="59" t="s">
        <v>233</v>
      </c>
      <c r="B130" s="2" t="s">
        <v>236</v>
      </c>
      <c r="C130" s="122"/>
      <c r="D130" s="122"/>
      <c r="E130" s="122"/>
      <c r="F130" s="122"/>
      <c r="G130" s="122"/>
    </row>
    <row r="131" spans="1:7" ht="15" x14ac:dyDescent="0.25">
      <c r="A131" s="59" t="s">
        <v>343</v>
      </c>
      <c r="B131" s="2" t="s">
        <v>345</v>
      </c>
      <c r="C131" s="122"/>
      <c r="D131" s="122"/>
      <c r="E131" s="122"/>
      <c r="F131" s="122"/>
      <c r="G131" s="122"/>
    </row>
    <row r="132" spans="1:7" x14ac:dyDescent="0.2">
      <c r="A132" s="59" t="s">
        <v>321</v>
      </c>
      <c r="B132" s="2" t="s">
        <v>405</v>
      </c>
    </row>
    <row r="133" spans="1:7" x14ac:dyDescent="0.2">
      <c r="A133" s="59" t="s">
        <v>323</v>
      </c>
      <c r="B133" s="2" t="s">
        <v>423</v>
      </c>
    </row>
    <row r="134" spans="1:7" x14ac:dyDescent="0.2">
      <c r="A134" s="59" t="s">
        <v>404</v>
      </c>
      <c r="B134" s="2" t="s">
        <v>471</v>
      </c>
    </row>
  </sheetData>
  <mergeCells count="7">
    <mergeCell ref="A111:G111"/>
    <mergeCell ref="B1:G1"/>
    <mergeCell ref="B2:G2"/>
    <mergeCell ref="B4:G4"/>
    <mergeCell ref="B7:G7"/>
    <mergeCell ref="B8:G8"/>
    <mergeCell ref="B38:G38"/>
  </mergeCells>
  <pageMargins left="0.70866141732283472" right="1.0416666666666666E-2" top="0" bottom="1.0416666666666666E-2" header="0.31496062992125984" footer="0.31496062992125984"/>
  <pageSetup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132"/>
  <sheetViews>
    <sheetView zoomScaleNormal="100" workbookViewId="0">
      <selection activeCell="K12" sqref="K12"/>
    </sheetView>
  </sheetViews>
  <sheetFormatPr baseColWidth="10" defaultColWidth="11.42578125" defaultRowHeight="11.25" x14ac:dyDescent="0.2"/>
  <cols>
    <col min="1" max="1" width="5" style="2" customWidth="1"/>
    <col min="2" max="2" width="34.5703125" style="2" customWidth="1"/>
    <col min="3" max="3" width="12" style="34" customWidth="1"/>
    <col min="4" max="4" width="11.7109375" style="2" customWidth="1"/>
    <col min="5" max="5" width="9.5703125" style="2" customWidth="1"/>
    <col min="6" max="6" width="8.42578125" style="2" customWidth="1"/>
    <col min="7" max="7" width="14.42578125" style="2" customWidth="1"/>
    <col min="8" max="16384" width="11.42578125" style="2"/>
  </cols>
  <sheetData>
    <row r="1" spans="1:7" ht="12" x14ac:dyDescent="0.2">
      <c r="A1" s="1"/>
      <c r="B1" s="194" t="s">
        <v>4</v>
      </c>
      <c r="C1" s="194"/>
      <c r="D1" s="194"/>
      <c r="E1" s="194"/>
      <c r="F1" s="194"/>
      <c r="G1" s="194"/>
    </row>
    <row r="2" spans="1:7" ht="15" customHeight="1" x14ac:dyDescent="0.2">
      <c r="A2" s="3"/>
      <c r="B2" s="193" t="s">
        <v>474</v>
      </c>
      <c r="C2" s="193"/>
      <c r="D2" s="193"/>
      <c r="E2" s="193"/>
      <c r="F2" s="193"/>
      <c r="G2" s="193"/>
    </row>
    <row r="3" spans="1:7" ht="41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96" t="s">
        <v>11</v>
      </c>
      <c r="C4" s="196"/>
      <c r="D4" s="196"/>
      <c r="E4" s="196"/>
      <c r="F4" s="196"/>
      <c r="G4" s="196"/>
    </row>
    <row r="5" spans="1:7" ht="12.75" x14ac:dyDescent="0.2">
      <c r="A5" s="75">
        <v>1</v>
      </c>
      <c r="B5" s="84" t="s">
        <v>12</v>
      </c>
      <c r="C5" s="95" t="s">
        <v>13</v>
      </c>
      <c r="D5" s="102" t="s">
        <v>14</v>
      </c>
      <c r="E5" s="77">
        <v>80</v>
      </c>
      <c r="F5" s="75">
        <v>164</v>
      </c>
      <c r="G5" s="143">
        <v>2</v>
      </c>
    </row>
    <row r="6" spans="1:7" ht="12.75" x14ac:dyDescent="0.2">
      <c r="A6" s="75">
        <v>2</v>
      </c>
      <c r="B6" s="84" t="s">
        <v>15</v>
      </c>
      <c r="C6" s="95" t="s">
        <v>16</v>
      </c>
      <c r="D6" s="84" t="s">
        <v>14</v>
      </c>
      <c r="E6" s="77">
        <v>55</v>
      </c>
      <c r="F6" s="75">
        <v>193</v>
      </c>
      <c r="G6" s="75">
        <v>1</v>
      </c>
    </row>
    <row r="7" spans="1:7" ht="12.75" x14ac:dyDescent="0.2">
      <c r="A7" s="75"/>
      <c r="B7" s="197" t="s">
        <v>17</v>
      </c>
      <c r="C7" s="197"/>
      <c r="D7" s="197"/>
      <c r="E7" s="197"/>
      <c r="F7" s="197"/>
      <c r="G7" s="197"/>
    </row>
    <row r="8" spans="1:7" ht="12.75" x14ac:dyDescent="0.2">
      <c r="A8" s="75"/>
      <c r="B8" s="198" t="s">
        <v>18</v>
      </c>
      <c r="C8" s="198"/>
      <c r="D8" s="198"/>
      <c r="E8" s="198"/>
      <c r="F8" s="198"/>
      <c r="G8" s="198"/>
    </row>
    <row r="9" spans="1:7" ht="12.75" x14ac:dyDescent="0.2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6.5" customHeight="1" x14ac:dyDescent="0.2">
      <c r="A10" s="75">
        <f>A9+1</f>
        <v>2</v>
      </c>
      <c r="B10" s="78" t="s">
        <v>262</v>
      </c>
      <c r="C10" s="95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4.25" customHeight="1" x14ac:dyDescent="0.2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18</v>
      </c>
      <c r="F12" s="75">
        <v>24</v>
      </c>
      <c r="G12" s="75">
        <v>0</v>
      </c>
    </row>
    <row r="13" spans="1:7" ht="18" customHeight="1" x14ac:dyDescent="0.2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2.75" x14ac:dyDescent="0.2">
      <c r="A15" s="75">
        <f t="shared" si="0"/>
        <v>7</v>
      </c>
      <c r="B15" s="80" t="s">
        <v>256</v>
      </c>
      <c r="C15" s="95" t="s">
        <v>34</v>
      </c>
      <c r="D15" s="81" t="s">
        <v>35</v>
      </c>
      <c r="E15" s="75">
        <v>4</v>
      </c>
      <c r="F15" s="75">
        <v>4</v>
      </c>
      <c r="G15" s="75">
        <v>1</v>
      </c>
    </row>
    <row r="16" spans="1:7" ht="12.75" x14ac:dyDescent="0.2">
      <c r="A16" s="75">
        <f t="shared" si="0"/>
        <v>8</v>
      </c>
      <c r="B16" s="81" t="s">
        <v>265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2.75" x14ac:dyDescent="0.2">
      <c r="A17" s="75">
        <f t="shared" si="0"/>
        <v>9</v>
      </c>
      <c r="B17" s="78" t="s">
        <v>432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2.75" x14ac:dyDescent="0.2">
      <c r="A18" s="75">
        <f t="shared" si="0"/>
        <v>10</v>
      </c>
      <c r="B18" s="80" t="s">
        <v>250</v>
      </c>
      <c r="C18" s="95" t="s">
        <v>446</v>
      </c>
      <c r="D18" s="81" t="s">
        <v>35</v>
      </c>
      <c r="E18" s="75">
        <v>23</v>
      </c>
      <c r="F18" s="75">
        <v>27</v>
      </c>
      <c r="G18" s="75">
        <v>6</v>
      </c>
    </row>
    <row r="19" spans="1:7" ht="12.75" x14ac:dyDescent="0.2">
      <c r="A19" s="75">
        <f t="shared" si="0"/>
        <v>11</v>
      </c>
      <c r="B19" s="80" t="s">
        <v>258</v>
      </c>
      <c r="C19" s="95" t="s">
        <v>47</v>
      </c>
      <c r="D19" s="81" t="s">
        <v>31</v>
      </c>
      <c r="E19" s="75">
        <v>6</v>
      </c>
      <c r="F19" s="75">
        <v>3</v>
      </c>
      <c r="G19" s="75">
        <v>0</v>
      </c>
    </row>
    <row r="20" spans="1:7" ht="12.75" x14ac:dyDescent="0.2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2.75" x14ac:dyDescent="0.2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37</v>
      </c>
      <c r="F21" s="75">
        <v>236</v>
      </c>
      <c r="G21" s="75">
        <v>2</v>
      </c>
    </row>
    <row r="22" spans="1:7" ht="12.75" x14ac:dyDescent="0.2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14</v>
      </c>
      <c r="G22" s="75">
        <v>0</v>
      </c>
    </row>
    <row r="23" spans="1:7" ht="12.75" x14ac:dyDescent="0.2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10</v>
      </c>
      <c r="F23" s="75">
        <v>53</v>
      </c>
      <c r="G23" s="75">
        <v>3</v>
      </c>
    </row>
    <row r="24" spans="1:7" s="7" customFormat="1" ht="12.75" x14ac:dyDescent="0.2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9</v>
      </c>
      <c r="F24" s="75">
        <v>0</v>
      </c>
      <c r="G24" s="75">
        <v>12</v>
      </c>
    </row>
    <row r="25" spans="1:7" s="7" customFormat="1" ht="12.75" x14ac:dyDescent="0.2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2.75" x14ac:dyDescent="0.2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2</v>
      </c>
      <c r="F26" s="75">
        <v>0</v>
      </c>
      <c r="G26" s="75">
        <v>0</v>
      </c>
    </row>
    <row r="27" spans="1:7" ht="12.75" x14ac:dyDescent="0.2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2.75" x14ac:dyDescent="0.2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3</v>
      </c>
    </row>
    <row r="29" spans="1:7" ht="12.75" x14ac:dyDescent="0.2">
      <c r="A29" s="75">
        <f t="shared" si="0"/>
        <v>21</v>
      </c>
      <c r="B29" s="80" t="s">
        <v>263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2.75" x14ac:dyDescent="0.2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2.75" x14ac:dyDescent="0.2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2.75" x14ac:dyDescent="0.2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2.75" x14ac:dyDescent="0.2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2.75" x14ac:dyDescent="0.2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2.75" x14ac:dyDescent="0.2">
      <c r="A35" s="75">
        <f t="shared" si="0"/>
        <v>27</v>
      </c>
      <c r="B35" s="78" t="s">
        <v>81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2.75" x14ac:dyDescent="0.2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43</v>
      </c>
      <c r="F36" s="75">
        <v>326</v>
      </c>
      <c r="G36" s="75">
        <v>5</v>
      </c>
    </row>
    <row r="37" spans="1:7" ht="12.75" x14ac:dyDescent="0.2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145">
        <v>1</v>
      </c>
      <c r="F37" s="143">
        <v>2</v>
      </c>
      <c r="G37" s="143">
        <v>0</v>
      </c>
    </row>
    <row r="38" spans="1:7" ht="12.75" x14ac:dyDescent="0.2">
      <c r="A38" s="75"/>
      <c r="B38" s="198" t="s">
        <v>83</v>
      </c>
      <c r="C38" s="198"/>
      <c r="D38" s="198"/>
      <c r="E38" s="198"/>
      <c r="F38" s="198"/>
      <c r="G38" s="198"/>
    </row>
    <row r="39" spans="1:7" ht="12.75" x14ac:dyDescent="0.2">
      <c r="A39" s="75">
        <v>1</v>
      </c>
      <c r="B39" s="89" t="s">
        <v>84</v>
      </c>
      <c r="C39" s="95" t="s">
        <v>85</v>
      </c>
      <c r="D39" s="102" t="s">
        <v>14</v>
      </c>
      <c r="E39" s="77">
        <v>72</v>
      </c>
      <c r="F39" s="75">
        <v>604</v>
      </c>
      <c r="G39" s="75">
        <v>23</v>
      </c>
    </row>
    <row r="40" spans="1:7" ht="12.75" x14ac:dyDescent="0.2">
      <c r="A40" s="75">
        <f>A39+1</f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75">
        <v>12</v>
      </c>
      <c r="G40" s="75">
        <v>4</v>
      </c>
    </row>
    <row r="41" spans="1:7" ht="12.75" x14ac:dyDescent="0.2">
      <c r="A41" s="75">
        <f t="shared" ref="A41:A55" si="1">A40+1</f>
        <v>3</v>
      </c>
      <c r="B41" s="78" t="s">
        <v>88</v>
      </c>
      <c r="C41" s="95" t="s">
        <v>351</v>
      </c>
      <c r="D41" s="101" t="s">
        <v>14</v>
      </c>
      <c r="E41" s="73">
        <v>12</v>
      </c>
      <c r="F41" s="75">
        <v>24</v>
      </c>
      <c r="G41" s="75">
        <v>5</v>
      </c>
    </row>
    <row r="42" spans="1:7" ht="12.75" x14ac:dyDescent="0.2">
      <c r="A42" s="75">
        <f t="shared" si="1"/>
        <v>4</v>
      </c>
      <c r="B42" s="89" t="s">
        <v>90</v>
      </c>
      <c r="C42" s="95" t="s">
        <v>336</v>
      </c>
      <c r="D42" s="101" t="s">
        <v>14</v>
      </c>
      <c r="E42" s="73">
        <v>27</v>
      </c>
      <c r="F42" s="75">
        <v>91</v>
      </c>
      <c r="G42" s="75">
        <v>5</v>
      </c>
    </row>
    <row r="43" spans="1:7" ht="12.75" x14ac:dyDescent="0.2">
      <c r="A43" s="75">
        <f t="shared" si="1"/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8</v>
      </c>
      <c r="G43" s="75">
        <v>0</v>
      </c>
    </row>
    <row r="44" spans="1:7" ht="12.75" x14ac:dyDescent="0.2">
      <c r="A44" s="75">
        <f t="shared" si="1"/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7" ht="12.75" x14ac:dyDescent="0.2">
      <c r="A45" s="75">
        <f t="shared" si="1"/>
        <v>7</v>
      </c>
      <c r="B45" s="84" t="s">
        <v>96</v>
      </c>
      <c r="C45" s="95" t="s">
        <v>357</v>
      </c>
      <c r="D45" s="101" t="s">
        <v>14</v>
      </c>
      <c r="E45" s="73">
        <v>25</v>
      </c>
      <c r="F45" s="75">
        <v>53</v>
      </c>
      <c r="G45" s="75">
        <v>10</v>
      </c>
    </row>
    <row r="46" spans="1:7" ht="12.75" x14ac:dyDescent="0.2">
      <c r="A46" s="75">
        <f t="shared" si="1"/>
        <v>8</v>
      </c>
      <c r="B46" s="89" t="s">
        <v>98</v>
      </c>
      <c r="C46" s="95" t="s">
        <v>283</v>
      </c>
      <c r="D46" s="101" t="s">
        <v>14</v>
      </c>
      <c r="E46" s="73">
        <v>37</v>
      </c>
      <c r="F46" s="75">
        <v>119</v>
      </c>
      <c r="G46" s="75">
        <v>24</v>
      </c>
    </row>
    <row r="47" spans="1:7" ht="12.75" x14ac:dyDescent="0.2">
      <c r="A47" s="75">
        <f t="shared" si="1"/>
        <v>9</v>
      </c>
      <c r="B47" s="89" t="s">
        <v>3</v>
      </c>
      <c r="C47" s="95" t="s">
        <v>339</v>
      </c>
      <c r="D47" s="101" t="s">
        <v>14</v>
      </c>
      <c r="E47" s="73">
        <v>1</v>
      </c>
      <c r="F47" s="75">
        <v>1</v>
      </c>
      <c r="G47" s="75">
        <v>0</v>
      </c>
    </row>
    <row r="48" spans="1:7" ht="12.75" x14ac:dyDescent="0.2">
      <c r="A48" s="75">
        <f t="shared" si="1"/>
        <v>10</v>
      </c>
      <c r="B48" s="89" t="s">
        <v>269</v>
      </c>
      <c r="C48" s="95" t="s">
        <v>355</v>
      </c>
      <c r="D48" s="101" t="s">
        <v>14</v>
      </c>
      <c r="E48" s="73">
        <v>8</v>
      </c>
      <c r="F48" s="75">
        <v>2</v>
      </c>
      <c r="G48" s="75">
        <v>3</v>
      </c>
    </row>
    <row r="49" spans="1:7" ht="12.75" x14ac:dyDescent="0.2">
      <c r="A49" s="75">
        <f t="shared" si="1"/>
        <v>11</v>
      </c>
      <c r="B49" s="89" t="s">
        <v>105</v>
      </c>
      <c r="C49" s="95" t="s">
        <v>354</v>
      </c>
      <c r="D49" s="101" t="s">
        <v>14</v>
      </c>
      <c r="E49" s="73">
        <v>10</v>
      </c>
      <c r="F49" s="75">
        <v>42</v>
      </c>
      <c r="G49" s="75">
        <v>1</v>
      </c>
    </row>
    <row r="50" spans="1:7" ht="12.75" x14ac:dyDescent="0.2">
      <c r="A50" s="75">
        <f t="shared" si="1"/>
        <v>12</v>
      </c>
      <c r="B50" s="80" t="s">
        <v>107</v>
      </c>
      <c r="C50" s="95" t="s">
        <v>353</v>
      </c>
      <c r="D50" s="103" t="s">
        <v>14</v>
      </c>
      <c r="E50" s="73">
        <v>8</v>
      </c>
      <c r="F50" s="73">
        <v>15</v>
      </c>
      <c r="G50" s="73">
        <v>2</v>
      </c>
    </row>
    <row r="51" spans="1:7" ht="12.75" x14ac:dyDescent="0.2">
      <c r="A51" s="75">
        <f t="shared" si="1"/>
        <v>13</v>
      </c>
      <c r="B51" s="84" t="s">
        <v>109</v>
      </c>
      <c r="C51" s="95" t="s">
        <v>71</v>
      </c>
      <c r="D51" s="103" t="s">
        <v>14</v>
      </c>
      <c r="E51" s="73">
        <v>4</v>
      </c>
      <c r="F51" s="73">
        <v>0</v>
      </c>
      <c r="G51" s="73">
        <v>0</v>
      </c>
    </row>
    <row r="52" spans="1:7" ht="12.75" x14ac:dyDescent="0.2">
      <c r="A52" s="75">
        <f t="shared" si="1"/>
        <v>14</v>
      </c>
      <c r="B52" s="89" t="s">
        <v>259</v>
      </c>
      <c r="C52" s="95" t="s">
        <v>111</v>
      </c>
      <c r="D52" s="103" t="s">
        <v>14</v>
      </c>
      <c r="E52" s="73">
        <v>5</v>
      </c>
      <c r="F52" s="73">
        <v>7</v>
      </c>
      <c r="G52" s="73">
        <v>0</v>
      </c>
    </row>
    <row r="53" spans="1:7" ht="12.75" x14ac:dyDescent="0.2">
      <c r="A53" s="75">
        <f t="shared" si="1"/>
        <v>15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2.75" x14ac:dyDescent="0.2">
      <c r="A54" s="75">
        <f t="shared" si="1"/>
        <v>16</v>
      </c>
      <c r="B54" s="89" t="s">
        <v>114</v>
      </c>
      <c r="C54" s="95" t="s">
        <v>115</v>
      </c>
      <c r="D54" s="103" t="s">
        <v>14</v>
      </c>
      <c r="E54" s="73">
        <v>4</v>
      </c>
      <c r="F54" s="73">
        <v>3</v>
      </c>
      <c r="G54" s="73">
        <v>0</v>
      </c>
    </row>
    <row r="55" spans="1:7" ht="12.75" x14ac:dyDescent="0.2">
      <c r="A55" s="75">
        <f t="shared" si="1"/>
        <v>17</v>
      </c>
      <c r="B55" s="78" t="s">
        <v>350</v>
      </c>
      <c r="C55" s="95" t="s">
        <v>358</v>
      </c>
      <c r="D55" s="103" t="s">
        <v>14</v>
      </c>
      <c r="E55" s="73">
        <v>10</v>
      </c>
      <c r="F55" s="73">
        <v>25</v>
      </c>
      <c r="G55" s="73">
        <v>2</v>
      </c>
    </row>
    <row r="56" spans="1:7" s="122" customFormat="1" ht="15" x14ac:dyDescent="0.25">
      <c r="A56" s="156">
        <f>A6+A37+A55</f>
        <v>48</v>
      </c>
      <c r="B56" s="162" t="s">
        <v>116</v>
      </c>
      <c r="C56" s="138"/>
      <c r="D56" s="139"/>
      <c r="E56" s="140">
        <f>SUM(E5:E55)</f>
        <v>575</v>
      </c>
      <c r="F56" s="140">
        <f>SUM(F5:F55)</f>
        <v>2072</v>
      </c>
      <c r="G56" s="140">
        <f>SUM(G5:G55)</f>
        <v>127</v>
      </c>
    </row>
    <row r="57" spans="1:7" ht="15" customHeight="1" x14ac:dyDescent="0.25">
      <c r="A57" s="122"/>
      <c r="B57" s="122"/>
      <c r="C57" s="122"/>
      <c r="D57" s="122"/>
      <c r="E57" s="122"/>
      <c r="F57" s="122"/>
      <c r="G57" s="122"/>
    </row>
    <row r="58" spans="1:7" ht="37.5" customHeight="1" x14ac:dyDescent="0.2">
      <c r="A58" s="162" t="s">
        <v>5</v>
      </c>
      <c r="B58" s="162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12.75" x14ac:dyDescent="0.2">
      <c r="A59" s="75">
        <v>1</v>
      </c>
      <c r="B59" s="84" t="s">
        <v>119</v>
      </c>
      <c r="C59" s="95" t="s">
        <v>120</v>
      </c>
      <c r="D59" s="124" t="s">
        <v>22</v>
      </c>
      <c r="E59" s="74">
        <v>1</v>
      </c>
      <c r="F59" s="76">
        <v>0</v>
      </c>
      <c r="G59" s="76">
        <v>0</v>
      </c>
    </row>
    <row r="60" spans="1:7" ht="12.75" x14ac:dyDescent="0.2">
      <c r="A60" s="75">
        <v>2</v>
      </c>
      <c r="B60" s="84" t="s">
        <v>246</v>
      </c>
      <c r="C60" s="95" t="s">
        <v>271</v>
      </c>
      <c r="D60" s="101" t="s">
        <v>22</v>
      </c>
      <c r="E60" s="73">
        <v>1</v>
      </c>
      <c r="F60" s="106">
        <v>0</v>
      </c>
      <c r="G60" s="106">
        <v>0</v>
      </c>
    </row>
    <row r="61" spans="1:7" ht="12.75" x14ac:dyDescent="0.2">
      <c r="A61" s="75">
        <v>3</v>
      </c>
      <c r="B61" s="84" t="s">
        <v>122</v>
      </c>
      <c r="C61" s="95" t="s">
        <v>272</v>
      </c>
      <c r="D61" s="124" t="s">
        <v>45</v>
      </c>
      <c r="E61" s="74">
        <v>1</v>
      </c>
      <c r="F61" s="106">
        <v>0</v>
      </c>
      <c r="G61" s="106">
        <v>0</v>
      </c>
    </row>
    <row r="62" spans="1:7" ht="12.75" x14ac:dyDescent="0.2">
      <c r="A62" s="75">
        <v>4</v>
      </c>
      <c r="B62" s="80" t="s">
        <v>124</v>
      </c>
      <c r="C62" s="95" t="s">
        <v>273</v>
      </c>
      <c r="D62" s="81" t="s">
        <v>126</v>
      </c>
      <c r="E62" s="75">
        <v>1</v>
      </c>
      <c r="F62" s="106">
        <v>0</v>
      </c>
      <c r="G62" s="106">
        <v>0</v>
      </c>
    </row>
    <row r="63" spans="1:7" ht="12.75" x14ac:dyDescent="0.2">
      <c r="A63" s="75">
        <v>5</v>
      </c>
      <c r="B63" s="80" t="s">
        <v>127</v>
      </c>
      <c r="C63" s="95" t="s">
        <v>274</v>
      </c>
      <c r="D63" s="81" t="s">
        <v>35</v>
      </c>
      <c r="E63" s="75">
        <v>1</v>
      </c>
      <c r="F63" s="106">
        <v>0</v>
      </c>
      <c r="G63" s="106">
        <v>0</v>
      </c>
    </row>
    <row r="64" spans="1:7" ht="12.75" x14ac:dyDescent="0.2">
      <c r="A64" s="75">
        <v>6</v>
      </c>
      <c r="B64" s="80" t="s">
        <v>129</v>
      </c>
      <c r="C64" s="95" t="s">
        <v>275</v>
      </c>
      <c r="D64" s="81" t="s">
        <v>22</v>
      </c>
      <c r="E64" s="75">
        <v>1</v>
      </c>
      <c r="F64" s="106">
        <v>0</v>
      </c>
      <c r="G64" s="106">
        <v>0</v>
      </c>
    </row>
    <row r="65" spans="1:7" ht="12.75" x14ac:dyDescent="0.2">
      <c r="A65" s="75">
        <v>7</v>
      </c>
      <c r="B65" s="80" t="s">
        <v>394</v>
      </c>
      <c r="C65" s="95" t="s">
        <v>276</v>
      </c>
      <c r="D65" s="81" t="s">
        <v>133</v>
      </c>
      <c r="E65" s="75">
        <v>1</v>
      </c>
      <c r="F65" s="106">
        <v>0</v>
      </c>
      <c r="G65" s="106">
        <v>0</v>
      </c>
    </row>
    <row r="66" spans="1:7" ht="12.75" x14ac:dyDescent="0.2">
      <c r="A66" s="75">
        <v>8</v>
      </c>
      <c r="B66" s="80" t="s">
        <v>2</v>
      </c>
      <c r="C66" s="95" t="s">
        <v>277</v>
      </c>
      <c r="D66" s="81" t="s">
        <v>135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v>9</v>
      </c>
      <c r="B67" s="80" t="s">
        <v>136</v>
      </c>
      <c r="C67" s="95" t="s">
        <v>278</v>
      </c>
      <c r="D67" s="81" t="s">
        <v>37</v>
      </c>
      <c r="E67" s="75">
        <v>2</v>
      </c>
      <c r="F67" s="106">
        <v>0</v>
      </c>
      <c r="G67" s="106">
        <v>0</v>
      </c>
    </row>
    <row r="68" spans="1:7" ht="12.75" x14ac:dyDescent="0.2">
      <c r="A68" s="75">
        <v>10</v>
      </c>
      <c r="B68" s="80" t="s">
        <v>252</v>
      </c>
      <c r="C68" s="95" t="s">
        <v>279</v>
      </c>
      <c r="D68" s="81" t="s">
        <v>139</v>
      </c>
      <c r="E68" s="75">
        <v>1</v>
      </c>
      <c r="F68" s="106">
        <v>0</v>
      </c>
      <c r="G68" s="106">
        <v>0</v>
      </c>
    </row>
    <row r="69" spans="1:7" ht="12.75" x14ac:dyDescent="0.2">
      <c r="A69" s="75">
        <v>11</v>
      </c>
      <c r="B69" s="80" t="s">
        <v>472</v>
      </c>
      <c r="C69" s="95" t="s">
        <v>280</v>
      </c>
      <c r="D69" s="81" t="s">
        <v>62</v>
      </c>
      <c r="E69" s="75">
        <v>1</v>
      </c>
      <c r="F69" s="106">
        <v>0</v>
      </c>
      <c r="G69" s="106">
        <v>0</v>
      </c>
    </row>
    <row r="70" spans="1:7" ht="12.75" x14ac:dyDescent="0.2">
      <c r="A70" s="75">
        <v>12</v>
      </c>
      <c r="B70" s="107" t="s">
        <v>142</v>
      </c>
      <c r="C70" s="95" t="s">
        <v>281</v>
      </c>
      <c r="D70" s="101" t="s">
        <v>22</v>
      </c>
      <c r="E70" s="73">
        <v>1</v>
      </c>
      <c r="F70" s="106">
        <v>0</v>
      </c>
      <c r="G70" s="106">
        <v>0</v>
      </c>
    </row>
    <row r="71" spans="1:7" ht="12.75" x14ac:dyDescent="0.2">
      <c r="A71" s="75">
        <v>13</v>
      </c>
      <c r="B71" s="107" t="s">
        <v>144</v>
      </c>
      <c r="C71" s="95" t="s">
        <v>282</v>
      </c>
      <c r="D71" s="101" t="s">
        <v>68</v>
      </c>
      <c r="E71" s="73">
        <v>1</v>
      </c>
      <c r="F71" s="106">
        <v>0</v>
      </c>
      <c r="G71" s="106">
        <v>0</v>
      </c>
    </row>
    <row r="72" spans="1:7" ht="12.75" x14ac:dyDescent="0.2">
      <c r="A72" s="75">
        <v>14</v>
      </c>
      <c r="B72" s="78" t="s">
        <v>147</v>
      </c>
      <c r="C72" s="95" t="s">
        <v>148</v>
      </c>
      <c r="D72" s="101" t="s">
        <v>139</v>
      </c>
      <c r="E72" s="72">
        <v>1</v>
      </c>
      <c r="F72" s="106">
        <v>0</v>
      </c>
      <c r="G72" s="106">
        <v>0</v>
      </c>
    </row>
    <row r="73" spans="1:7" ht="18" customHeight="1" x14ac:dyDescent="0.2">
      <c r="A73" s="75">
        <v>15</v>
      </c>
      <c r="B73" s="84" t="s">
        <v>149</v>
      </c>
      <c r="C73" s="95" t="s">
        <v>150</v>
      </c>
      <c r="D73" s="101" t="s">
        <v>22</v>
      </c>
      <c r="E73" s="77">
        <v>1</v>
      </c>
      <c r="F73" s="106">
        <v>0</v>
      </c>
      <c r="G73" s="106">
        <v>0</v>
      </c>
    </row>
    <row r="74" spans="1:7" ht="25.5" x14ac:dyDescent="0.2">
      <c r="A74" s="75">
        <v>16</v>
      </c>
      <c r="B74" s="78" t="s">
        <v>255</v>
      </c>
      <c r="C74" s="95" t="s">
        <v>151</v>
      </c>
      <c r="D74" s="132" t="s">
        <v>22</v>
      </c>
      <c r="E74" s="76">
        <v>1</v>
      </c>
      <c r="F74" s="149">
        <v>0</v>
      </c>
      <c r="G74" s="149">
        <v>0</v>
      </c>
    </row>
    <row r="75" spans="1:7" ht="12.75" x14ac:dyDescent="0.2">
      <c r="A75" s="75">
        <v>17</v>
      </c>
      <c r="B75" s="80" t="s">
        <v>154</v>
      </c>
      <c r="C75" s="95" t="s">
        <v>155</v>
      </c>
      <c r="D75" s="81" t="s">
        <v>62</v>
      </c>
      <c r="E75" s="75">
        <v>1</v>
      </c>
      <c r="F75" s="106">
        <v>0</v>
      </c>
      <c r="G75" s="106">
        <v>0</v>
      </c>
    </row>
    <row r="76" spans="1:7" ht="12.75" x14ac:dyDescent="0.2">
      <c r="A76" s="75">
        <v>18</v>
      </c>
      <c r="B76" s="80" t="s">
        <v>156</v>
      </c>
      <c r="C76" s="95" t="s">
        <v>157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2.75" x14ac:dyDescent="0.2">
      <c r="A77" s="75">
        <v>19</v>
      </c>
      <c r="B77" s="80" t="s">
        <v>160</v>
      </c>
      <c r="C77" s="95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2.75" x14ac:dyDescent="0.2">
      <c r="A78" s="75">
        <v>20</v>
      </c>
      <c r="B78" s="81" t="s">
        <v>162</v>
      </c>
      <c r="C78" s="95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2.75" x14ac:dyDescent="0.2">
      <c r="A79" s="75">
        <v>21</v>
      </c>
      <c r="B79" s="81" t="s">
        <v>383</v>
      </c>
      <c r="C79" s="95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2.75" x14ac:dyDescent="0.2">
      <c r="A80" s="75">
        <v>22</v>
      </c>
      <c r="B80" s="132" t="s">
        <v>261</v>
      </c>
      <c r="C80" s="95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5.5" x14ac:dyDescent="0.2">
      <c r="A81" s="76">
        <v>23</v>
      </c>
      <c r="B81" s="121" t="s">
        <v>167</v>
      </c>
      <c r="C81" s="95" t="s">
        <v>111</v>
      </c>
      <c r="D81" s="132" t="s">
        <v>139</v>
      </c>
      <c r="E81" s="159">
        <v>1</v>
      </c>
      <c r="F81" s="149">
        <v>0</v>
      </c>
      <c r="G81" s="149">
        <v>0</v>
      </c>
    </row>
    <row r="82" spans="1:7" ht="12.75" x14ac:dyDescent="0.2">
      <c r="A82" s="75">
        <v>24</v>
      </c>
      <c r="B82" s="81" t="s">
        <v>169</v>
      </c>
      <c r="C82" s="95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2.75" x14ac:dyDescent="0.2">
      <c r="A83" s="75">
        <v>25</v>
      </c>
      <c r="B83" s="81" t="s">
        <v>235</v>
      </c>
      <c r="C83" s="95" t="s">
        <v>243</v>
      </c>
      <c r="D83" s="81" t="s">
        <v>171</v>
      </c>
      <c r="E83" s="142">
        <v>1</v>
      </c>
      <c r="F83" s="106">
        <v>0</v>
      </c>
      <c r="G83" s="106">
        <v>0</v>
      </c>
    </row>
    <row r="84" spans="1:7" ht="12.75" x14ac:dyDescent="0.2">
      <c r="A84" s="75">
        <v>26</v>
      </c>
      <c r="B84" s="81" t="s">
        <v>412</v>
      </c>
      <c r="C84" s="95" t="s">
        <v>465</v>
      </c>
      <c r="D84" s="81" t="s">
        <v>22</v>
      </c>
      <c r="E84" s="142">
        <v>1</v>
      </c>
      <c r="F84" s="106">
        <v>0</v>
      </c>
      <c r="G84" s="106">
        <v>0</v>
      </c>
    </row>
    <row r="85" spans="1:7" ht="12.75" x14ac:dyDescent="0.2">
      <c r="A85" s="75">
        <v>27</v>
      </c>
      <c r="B85" s="81" t="s">
        <v>427</v>
      </c>
      <c r="C85" s="95" t="s">
        <v>467</v>
      </c>
      <c r="D85" s="81" t="s">
        <v>133</v>
      </c>
      <c r="E85" s="142">
        <v>1</v>
      </c>
      <c r="F85" s="106">
        <v>0</v>
      </c>
      <c r="G85" s="106">
        <v>0</v>
      </c>
    </row>
    <row r="86" spans="1:7" ht="15" x14ac:dyDescent="0.25">
      <c r="A86" s="156">
        <f>A85</f>
        <v>27</v>
      </c>
      <c r="B86" s="162" t="s">
        <v>172</v>
      </c>
      <c r="C86" s="138"/>
      <c r="D86" s="138"/>
      <c r="E86" s="135">
        <f>SUM(E59:E85)</f>
        <v>28</v>
      </c>
      <c r="F86" s="135">
        <v>0</v>
      </c>
      <c r="G86" s="135">
        <v>0</v>
      </c>
    </row>
    <row r="87" spans="1:7" ht="15.75" customHeight="1" x14ac:dyDescent="0.2">
      <c r="A87" s="18"/>
      <c r="B87" s="46"/>
      <c r="C87" s="82"/>
      <c r="D87" s="75"/>
      <c r="E87" s="46"/>
      <c r="F87" s="46"/>
      <c r="G87" s="46"/>
    </row>
    <row r="88" spans="1:7" ht="38.25" customHeight="1" x14ac:dyDescent="0.2">
      <c r="A88" s="162" t="s">
        <v>5</v>
      </c>
      <c r="B88" s="162" t="s">
        <v>173</v>
      </c>
      <c r="C88" s="5" t="s">
        <v>7</v>
      </c>
      <c r="D88" s="5" t="s">
        <v>8</v>
      </c>
      <c r="E88" s="5" t="s">
        <v>0</v>
      </c>
      <c r="F88" s="5" t="s">
        <v>411</v>
      </c>
      <c r="G88" s="5" t="s">
        <v>10</v>
      </c>
    </row>
    <row r="89" spans="1:7" ht="12.75" x14ac:dyDescent="0.2">
      <c r="A89" s="75">
        <v>1</v>
      </c>
      <c r="B89" s="78" t="s">
        <v>386</v>
      </c>
      <c r="C89" s="126" t="s">
        <v>174</v>
      </c>
      <c r="D89" s="100" t="s">
        <v>62</v>
      </c>
      <c r="E89" s="75">
        <v>1</v>
      </c>
      <c r="F89" s="106">
        <v>0</v>
      </c>
      <c r="G89" s="106">
        <v>0</v>
      </c>
    </row>
    <row r="90" spans="1:7" ht="12.75" x14ac:dyDescent="0.2">
      <c r="A90" s="75">
        <v>2</v>
      </c>
      <c r="B90" s="80" t="s">
        <v>387</v>
      </c>
      <c r="C90" s="126" t="s">
        <v>457</v>
      </c>
      <c r="D90" s="100" t="s">
        <v>126</v>
      </c>
      <c r="E90" s="75">
        <v>1</v>
      </c>
      <c r="F90" s="106">
        <v>0</v>
      </c>
      <c r="G90" s="106">
        <v>0</v>
      </c>
    </row>
    <row r="91" spans="1:7" ht="12.75" x14ac:dyDescent="0.2">
      <c r="A91" s="75">
        <v>3</v>
      </c>
      <c r="B91" s="80" t="s">
        <v>178</v>
      </c>
      <c r="C91" s="126" t="s">
        <v>462</v>
      </c>
      <c r="D91" s="81" t="s">
        <v>14</v>
      </c>
      <c r="E91" s="75">
        <v>1</v>
      </c>
      <c r="F91" s="106">
        <v>0</v>
      </c>
      <c r="G91" s="106">
        <v>0</v>
      </c>
    </row>
    <row r="92" spans="1:7" ht="12.75" x14ac:dyDescent="0.2">
      <c r="A92" s="75">
        <v>4</v>
      </c>
      <c r="B92" s="80" t="s">
        <v>388</v>
      </c>
      <c r="C92" s="126" t="s">
        <v>458</v>
      </c>
      <c r="D92" s="109" t="s">
        <v>181</v>
      </c>
      <c r="E92" s="75">
        <v>1</v>
      </c>
      <c r="F92" s="106">
        <v>0</v>
      </c>
      <c r="G92" s="106">
        <v>0</v>
      </c>
    </row>
    <row r="93" spans="1:7" ht="12.75" x14ac:dyDescent="0.2">
      <c r="A93" s="75">
        <v>5</v>
      </c>
      <c r="B93" s="80" t="s">
        <v>182</v>
      </c>
      <c r="C93" s="126" t="s">
        <v>376</v>
      </c>
      <c r="D93" s="103" t="s">
        <v>181</v>
      </c>
      <c r="E93" s="75">
        <v>1</v>
      </c>
      <c r="F93" s="106">
        <v>0</v>
      </c>
      <c r="G93" s="106">
        <v>0</v>
      </c>
    </row>
    <row r="94" spans="1:7" ht="12.75" x14ac:dyDescent="0.2">
      <c r="A94" s="75">
        <v>6</v>
      </c>
      <c r="B94" s="80" t="s">
        <v>475</v>
      </c>
      <c r="C94" s="126" t="s">
        <v>456</v>
      </c>
      <c r="D94" s="81" t="s">
        <v>181</v>
      </c>
      <c r="E94" s="75">
        <v>1</v>
      </c>
      <c r="F94" s="106">
        <v>0</v>
      </c>
      <c r="G94" s="106">
        <v>0</v>
      </c>
    </row>
    <row r="95" spans="1:7" ht="12.75" x14ac:dyDescent="0.2">
      <c r="A95" s="75">
        <v>7</v>
      </c>
      <c r="B95" s="80" t="s">
        <v>186</v>
      </c>
      <c r="C95" s="126" t="s">
        <v>455</v>
      </c>
      <c r="D95" s="81" t="s">
        <v>188</v>
      </c>
      <c r="E95" s="75">
        <v>1</v>
      </c>
      <c r="F95" s="106">
        <v>0</v>
      </c>
      <c r="G95" s="106">
        <v>0</v>
      </c>
    </row>
    <row r="96" spans="1:7" ht="12.75" x14ac:dyDescent="0.2">
      <c r="A96" s="75">
        <v>8</v>
      </c>
      <c r="B96" s="83" t="s">
        <v>190</v>
      </c>
      <c r="C96" s="126" t="s">
        <v>191</v>
      </c>
      <c r="D96" s="101" t="s">
        <v>20</v>
      </c>
      <c r="E96" s="73">
        <v>1</v>
      </c>
      <c r="F96" s="106">
        <v>0</v>
      </c>
      <c r="G96" s="106">
        <v>0</v>
      </c>
    </row>
    <row r="97" spans="1:7" ht="12.75" x14ac:dyDescent="0.2">
      <c r="A97" s="75">
        <v>9</v>
      </c>
      <c r="B97" s="83" t="s">
        <v>194</v>
      </c>
      <c r="C97" s="126" t="s">
        <v>459</v>
      </c>
      <c r="D97" s="101" t="s">
        <v>20</v>
      </c>
      <c r="E97" s="75">
        <v>1</v>
      </c>
      <c r="F97" s="106">
        <v>0</v>
      </c>
      <c r="G97" s="106">
        <v>0</v>
      </c>
    </row>
    <row r="98" spans="1:7" ht="12.75" x14ac:dyDescent="0.2">
      <c r="A98" s="75">
        <v>10</v>
      </c>
      <c r="B98" s="83" t="s">
        <v>397</v>
      </c>
      <c r="C98" s="91" t="s">
        <v>461</v>
      </c>
      <c r="D98" s="101" t="s">
        <v>45</v>
      </c>
      <c r="E98" s="75">
        <v>1</v>
      </c>
      <c r="F98" s="106">
        <v>0</v>
      </c>
      <c r="G98" s="106">
        <v>0</v>
      </c>
    </row>
    <row r="99" spans="1:7" ht="12.75" x14ac:dyDescent="0.2">
      <c r="A99" s="75">
        <v>11</v>
      </c>
      <c r="B99" s="81" t="s">
        <v>196</v>
      </c>
      <c r="C99" s="126" t="s">
        <v>464</v>
      </c>
      <c r="D99" s="81" t="s">
        <v>181</v>
      </c>
      <c r="E99" s="75">
        <v>1</v>
      </c>
      <c r="F99" s="106">
        <v>0</v>
      </c>
      <c r="G99" s="106">
        <v>0</v>
      </c>
    </row>
    <row r="100" spans="1:7" ht="12.75" x14ac:dyDescent="0.2">
      <c r="A100" s="75">
        <v>12</v>
      </c>
      <c r="B100" s="81" t="s">
        <v>398</v>
      </c>
      <c r="C100" s="126" t="s">
        <v>450</v>
      </c>
      <c r="D100" s="137" t="s">
        <v>402</v>
      </c>
      <c r="E100" s="75">
        <v>1</v>
      </c>
      <c r="F100" s="106">
        <v>0</v>
      </c>
      <c r="G100" s="106">
        <v>0</v>
      </c>
    </row>
    <row r="101" spans="1:7" ht="12.75" x14ac:dyDescent="0.2">
      <c r="A101" s="75">
        <v>13</v>
      </c>
      <c r="B101" s="81" t="s">
        <v>414</v>
      </c>
      <c r="C101" s="126" t="s">
        <v>451</v>
      </c>
      <c r="D101" s="137" t="s">
        <v>181</v>
      </c>
      <c r="E101" s="75">
        <v>1</v>
      </c>
      <c r="F101" s="106">
        <v>0</v>
      </c>
      <c r="G101" s="106">
        <v>0</v>
      </c>
    </row>
    <row r="102" spans="1:7" s="122" customFormat="1" ht="15" x14ac:dyDescent="0.25">
      <c r="A102" s="156">
        <f>A101</f>
        <v>13</v>
      </c>
      <c r="B102" s="162" t="s">
        <v>413</v>
      </c>
      <c r="C102" s="156"/>
      <c r="D102" s="162"/>
      <c r="E102" s="153">
        <f>SUM(E89:E101)</f>
        <v>13</v>
      </c>
      <c r="F102" s="153">
        <f>SUM(F89:F101)</f>
        <v>0</v>
      </c>
      <c r="G102" s="153">
        <f>SUM(G89:G101)</f>
        <v>0</v>
      </c>
    </row>
    <row r="103" spans="1:7" ht="12.75" customHeight="1" x14ac:dyDescent="0.25">
      <c r="A103" s="122"/>
      <c r="B103" s="122"/>
      <c r="C103" s="122"/>
      <c r="D103" s="122"/>
      <c r="E103" s="122"/>
      <c r="F103" s="122"/>
      <c r="G103" s="122"/>
    </row>
    <row r="104" spans="1:7" ht="12.75" x14ac:dyDescent="0.2">
      <c r="A104" s="158">
        <f>A56+A86+A102</f>
        <v>88</v>
      </c>
      <c r="B104" s="51" t="s">
        <v>198</v>
      </c>
      <c r="C104" s="104"/>
      <c r="D104" s="108"/>
      <c r="E104" s="32">
        <f>E56+E86+E102</f>
        <v>616</v>
      </c>
      <c r="F104" s="32">
        <f>F56+F86+F102</f>
        <v>2072</v>
      </c>
      <c r="G104" s="32">
        <f>G56+G86+G102</f>
        <v>127</v>
      </c>
    </row>
    <row r="105" spans="1:7" ht="12.75" x14ac:dyDescent="0.2">
      <c r="A105" s="18"/>
      <c r="B105" s="53"/>
      <c r="C105" s="82"/>
      <c r="D105" s="75"/>
      <c r="E105" s="54"/>
      <c r="F105" s="54"/>
      <c r="G105" s="54"/>
    </row>
    <row r="106" spans="1:7" ht="33.75" x14ac:dyDescent="0.2">
      <c r="A106" s="162" t="s">
        <v>5</v>
      </c>
      <c r="B106" s="157" t="s">
        <v>401</v>
      </c>
      <c r="C106" s="150" t="s">
        <v>7</v>
      </c>
      <c r="D106" s="5" t="s">
        <v>8</v>
      </c>
      <c r="E106" s="5" t="s">
        <v>200</v>
      </c>
      <c r="F106" s="38"/>
      <c r="G106" s="38"/>
    </row>
    <row r="107" spans="1:7" x14ac:dyDescent="0.2">
      <c r="A107" s="56">
        <v>1</v>
      </c>
      <c r="B107" s="2" t="s">
        <v>1</v>
      </c>
      <c r="C107" s="117" t="s">
        <v>54</v>
      </c>
      <c r="D107" s="38" t="s">
        <v>146</v>
      </c>
      <c r="E107" s="70" t="s">
        <v>203</v>
      </c>
      <c r="F107" s="38"/>
      <c r="G107" s="38"/>
    </row>
    <row r="108" spans="1:7" ht="15" customHeight="1" x14ac:dyDescent="0.2">
      <c r="A108" s="56"/>
      <c r="C108" s="117"/>
      <c r="D108" s="38"/>
      <c r="E108" s="70"/>
      <c r="F108" s="38"/>
      <c r="G108" s="38"/>
    </row>
    <row r="109" spans="1:7" x14ac:dyDescent="0.2">
      <c r="A109" s="195" t="s">
        <v>204</v>
      </c>
      <c r="B109" s="195"/>
      <c r="C109" s="195"/>
      <c r="D109" s="195"/>
      <c r="E109" s="195"/>
      <c r="F109" s="195"/>
      <c r="G109" s="195"/>
    </row>
    <row r="110" spans="1:7" ht="15" x14ac:dyDescent="0.25">
      <c r="A110" s="56"/>
      <c r="B110" s="58" t="s">
        <v>205</v>
      </c>
      <c r="C110" s="122"/>
      <c r="D110" s="38"/>
      <c r="E110" s="38"/>
      <c r="F110" s="38"/>
      <c r="G110" s="38"/>
    </row>
    <row r="111" spans="1:7" ht="15" x14ac:dyDescent="0.25">
      <c r="A111" s="57"/>
      <c r="B111" s="2" t="s">
        <v>206</v>
      </c>
      <c r="C111" s="122"/>
      <c r="D111" s="38"/>
      <c r="E111" s="38"/>
      <c r="F111" s="38"/>
      <c r="G111" s="38"/>
    </row>
    <row r="112" spans="1:7" ht="15" x14ac:dyDescent="0.25">
      <c r="A112" s="59" t="s">
        <v>207</v>
      </c>
      <c r="B112" s="7" t="s">
        <v>429</v>
      </c>
      <c r="C112" s="61"/>
      <c r="D112" s="62"/>
      <c r="E112" s="122"/>
      <c r="F112" s="122"/>
      <c r="G112" s="122"/>
    </row>
    <row r="113" spans="1:7" ht="15" x14ac:dyDescent="0.25">
      <c r="A113" s="59" t="s">
        <v>208</v>
      </c>
      <c r="B113" s="2" t="s">
        <v>212</v>
      </c>
      <c r="C113" s="63"/>
      <c r="D113" s="62"/>
      <c r="E113" s="122"/>
      <c r="F113" s="122"/>
      <c r="G113" s="122"/>
    </row>
    <row r="114" spans="1:7" ht="15" x14ac:dyDescent="0.25">
      <c r="A114" s="59" t="s">
        <v>209</v>
      </c>
      <c r="B114" s="2" t="s">
        <v>214</v>
      </c>
      <c r="C114" s="64"/>
      <c r="D114" s="62"/>
      <c r="E114" s="122"/>
      <c r="F114" s="122"/>
      <c r="G114" s="122"/>
    </row>
    <row r="115" spans="1:7" ht="15" x14ac:dyDescent="0.25">
      <c r="A115" s="59" t="s">
        <v>210</v>
      </c>
      <c r="B115" s="2" t="s">
        <v>216</v>
      </c>
      <c r="C115" s="64"/>
      <c r="D115" s="62"/>
      <c r="E115" s="122"/>
      <c r="F115" s="122"/>
      <c r="G115" s="122"/>
    </row>
    <row r="116" spans="1:7" ht="15" x14ac:dyDescent="0.25">
      <c r="A116" s="59" t="s">
        <v>211</v>
      </c>
      <c r="B116" s="65" t="s">
        <v>218</v>
      </c>
      <c r="C116" s="66"/>
      <c r="D116" s="62"/>
      <c r="E116" s="122"/>
      <c r="F116" s="122"/>
      <c r="G116" s="122"/>
    </row>
    <row r="117" spans="1:7" ht="15" x14ac:dyDescent="0.25">
      <c r="A117" s="59" t="s">
        <v>213</v>
      </c>
      <c r="B117" s="65" t="s">
        <v>220</v>
      </c>
      <c r="C117" s="64"/>
      <c r="D117" s="62"/>
      <c r="E117" s="122"/>
      <c r="F117" s="122"/>
      <c r="G117" s="122"/>
    </row>
    <row r="118" spans="1:7" ht="15" x14ac:dyDescent="0.25">
      <c r="A118" s="59" t="s">
        <v>215</v>
      </c>
      <c r="B118" s="7" t="s">
        <v>241</v>
      </c>
      <c r="C118" s="2"/>
      <c r="D118" s="122"/>
      <c r="E118" s="38"/>
      <c r="F118" s="38"/>
      <c r="G118" s="122"/>
    </row>
    <row r="119" spans="1:7" ht="15" x14ac:dyDescent="0.25">
      <c r="A119" s="59" t="s">
        <v>217</v>
      </c>
      <c r="B119" s="7" t="s">
        <v>223</v>
      </c>
      <c r="C119" s="2"/>
      <c r="D119" s="122"/>
      <c r="E119" s="38"/>
      <c r="F119" s="67"/>
      <c r="G119" s="122"/>
    </row>
    <row r="120" spans="1:7" ht="15" x14ac:dyDescent="0.25">
      <c r="A120" s="59" t="s">
        <v>219</v>
      </c>
      <c r="B120" s="68" t="s">
        <v>331</v>
      </c>
      <c r="C120" s="122"/>
      <c r="D120" s="122"/>
      <c r="E120" s="122"/>
      <c r="F120" s="38"/>
      <c r="G120" s="38"/>
    </row>
    <row r="121" spans="1:7" ht="15" x14ac:dyDescent="0.25">
      <c r="A121" s="59" t="s">
        <v>221</v>
      </c>
      <c r="B121" s="2" t="s">
        <v>227</v>
      </c>
      <c r="C121" s="122"/>
      <c r="D121" s="122"/>
      <c r="E121" s="122"/>
      <c r="F121" s="38"/>
      <c r="G121" s="38"/>
    </row>
    <row r="122" spans="1:7" ht="15" x14ac:dyDescent="0.25">
      <c r="A122" s="59" t="s">
        <v>222</v>
      </c>
      <c r="B122" s="7" t="s">
        <v>229</v>
      </c>
      <c r="C122" s="57"/>
      <c r="D122" s="57"/>
      <c r="E122" s="38"/>
      <c r="F122" s="38"/>
      <c r="G122" s="122"/>
    </row>
    <row r="123" spans="1:7" ht="15" x14ac:dyDescent="0.25">
      <c r="A123" s="59" t="s">
        <v>224</v>
      </c>
      <c r="B123" s="7" t="s">
        <v>231</v>
      </c>
      <c r="C123" s="69"/>
      <c r="D123" s="57"/>
      <c r="E123" s="35"/>
      <c r="F123" s="38"/>
      <c r="G123" s="38"/>
    </row>
    <row r="124" spans="1:7" x14ac:dyDescent="0.2">
      <c r="A124" s="59" t="s">
        <v>226</v>
      </c>
      <c r="B124" s="7" t="s">
        <v>240</v>
      </c>
      <c r="C124" s="63"/>
      <c r="D124" s="57"/>
      <c r="E124" s="57"/>
      <c r="F124" s="38"/>
      <c r="G124" s="38"/>
    </row>
    <row r="125" spans="1:7" ht="15" x14ac:dyDescent="0.25">
      <c r="A125" s="59" t="s">
        <v>228</v>
      </c>
      <c r="B125" s="7" t="s">
        <v>234</v>
      </c>
      <c r="C125" s="38"/>
      <c r="D125" s="38"/>
      <c r="E125" s="38"/>
      <c r="F125" s="38"/>
      <c r="G125" s="122"/>
    </row>
    <row r="126" spans="1:7" ht="15" x14ac:dyDescent="0.25">
      <c r="A126" s="123" t="s">
        <v>230</v>
      </c>
      <c r="B126" s="2" t="s">
        <v>247</v>
      </c>
      <c r="C126" s="122"/>
      <c r="D126" s="122"/>
      <c r="E126" s="122"/>
      <c r="F126" s="122"/>
      <c r="G126" s="122"/>
    </row>
    <row r="127" spans="1:7" ht="15" x14ac:dyDescent="0.25">
      <c r="A127" s="123" t="s">
        <v>232</v>
      </c>
      <c r="B127" s="2" t="s">
        <v>248</v>
      </c>
      <c r="C127" s="2"/>
      <c r="D127" s="122"/>
      <c r="E127" s="122"/>
      <c r="F127" s="122"/>
      <c r="G127" s="122"/>
    </row>
    <row r="128" spans="1:7" ht="15" x14ac:dyDescent="0.25">
      <c r="A128" s="59" t="s">
        <v>233</v>
      </c>
      <c r="B128" s="2" t="s">
        <v>236</v>
      </c>
      <c r="C128" s="122"/>
      <c r="D128" s="122"/>
      <c r="E128" s="122"/>
      <c r="F128" s="122"/>
      <c r="G128" s="122"/>
    </row>
    <row r="129" spans="1:7" ht="15" x14ac:dyDescent="0.25">
      <c r="A129" s="59" t="s">
        <v>343</v>
      </c>
      <c r="B129" s="2" t="s">
        <v>345</v>
      </c>
      <c r="C129" s="122"/>
      <c r="D129" s="122"/>
      <c r="E129" s="122"/>
      <c r="F129" s="122"/>
      <c r="G129" s="122"/>
    </row>
    <row r="130" spans="1:7" x14ac:dyDescent="0.2">
      <c r="A130" s="59" t="s">
        <v>321</v>
      </c>
      <c r="B130" s="2" t="s">
        <v>405</v>
      </c>
    </row>
    <row r="131" spans="1:7" x14ac:dyDescent="0.2">
      <c r="A131" s="59" t="s">
        <v>323</v>
      </c>
      <c r="B131" s="2" t="s">
        <v>423</v>
      </c>
    </row>
    <row r="132" spans="1:7" x14ac:dyDescent="0.2">
      <c r="A132" s="59" t="s">
        <v>404</v>
      </c>
      <c r="B132" s="2" t="s">
        <v>471</v>
      </c>
    </row>
  </sheetData>
  <mergeCells count="7">
    <mergeCell ref="A109:G109"/>
    <mergeCell ref="B1:G1"/>
    <mergeCell ref="B2:G2"/>
    <mergeCell ref="B4:G4"/>
    <mergeCell ref="B7:G7"/>
    <mergeCell ref="B8:G8"/>
    <mergeCell ref="B38:G38"/>
  </mergeCells>
  <pageMargins left="0.70866141732283472" right="1.0416666666666666E-2" top="0" bottom="1.0416666666666666E-2" header="0.31496062992125984" footer="0.31496062992125984"/>
  <pageSetup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132"/>
  <sheetViews>
    <sheetView zoomScaleNormal="100" workbookViewId="0">
      <selection sqref="A1:XFD1048576"/>
    </sheetView>
  </sheetViews>
  <sheetFormatPr baseColWidth="10" defaultColWidth="11.42578125" defaultRowHeight="11.25" x14ac:dyDescent="0.2"/>
  <cols>
    <col min="1" max="1" width="5" style="2" customWidth="1"/>
    <col min="2" max="2" width="34.5703125" style="2" customWidth="1"/>
    <col min="3" max="3" width="12" style="34" customWidth="1"/>
    <col min="4" max="4" width="11.7109375" style="2" customWidth="1"/>
    <col min="5" max="5" width="9.5703125" style="2" customWidth="1"/>
    <col min="6" max="6" width="8.42578125" style="2" customWidth="1"/>
    <col min="7" max="7" width="14.42578125" style="2" customWidth="1"/>
    <col min="8" max="16384" width="11.42578125" style="2"/>
  </cols>
  <sheetData>
    <row r="1" spans="1:7" ht="12" x14ac:dyDescent="0.2">
      <c r="A1" s="1"/>
      <c r="B1" s="194" t="s">
        <v>4</v>
      </c>
      <c r="C1" s="194"/>
      <c r="D1" s="194"/>
      <c r="E1" s="194"/>
      <c r="F1" s="194"/>
      <c r="G1" s="194"/>
    </row>
    <row r="2" spans="1:7" ht="15" customHeight="1" x14ac:dyDescent="0.2">
      <c r="A2" s="3"/>
      <c r="B2" s="193" t="s">
        <v>476</v>
      </c>
      <c r="C2" s="193"/>
      <c r="D2" s="193"/>
      <c r="E2" s="193"/>
      <c r="F2" s="193"/>
      <c r="G2" s="193"/>
    </row>
    <row r="3" spans="1:7" ht="41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96" t="s">
        <v>11</v>
      </c>
      <c r="C4" s="196"/>
      <c r="D4" s="196"/>
      <c r="E4" s="196"/>
      <c r="F4" s="196"/>
      <c r="G4" s="196"/>
    </row>
    <row r="5" spans="1:7" ht="12.75" x14ac:dyDescent="0.2">
      <c r="A5" s="75">
        <v>1</v>
      </c>
      <c r="B5" s="84" t="s">
        <v>12</v>
      </c>
      <c r="C5" s="95" t="s">
        <v>13</v>
      </c>
      <c r="D5" s="102" t="s">
        <v>14</v>
      </c>
      <c r="E5" s="77">
        <v>80</v>
      </c>
      <c r="F5" s="75">
        <v>165</v>
      </c>
      <c r="G5" s="143">
        <v>2</v>
      </c>
    </row>
    <row r="6" spans="1:7" ht="12.75" x14ac:dyDescent="0.2">
      <c r="A6" s="75">
        <v>2</v>
      </c>
      <c r="B6" s="84" t="s">
        <v>15</v>
      </c>
      <c r="C6" s="95" t="s">
        <v>16</v>
      </c>
      <c r="D6" s="84" t="s">
        <v>14</v>
      </c>
      <c r="E6" s="77">
        <v>55</v>
      </c>
      <c r="F6" s="75">
        <v>195</v>
      </c>
      <c r="G6" s="75">
        <v>1</v>
      </c>
    </row>
    <row r="7" spans="1:7" ht="12.75" x14ac:dyDescent="0.2">
      <c r="A7" s="75"/>
      <c r="B7" s="197" t="s">
        <v>17</v>
      </c>
      <c r="C7" s="197"/>
      <c r="D7" s="197"/>
      <c r="E7" s="197"/>
      <c r="F7" s="197"/>
      <c r="G7" s="197"/>
    </row>
    <row r="8" spans="1:7" ht="12.75" x14ac:dyDescent="0.2">
      <c r="A8" s="75"/>
      <c r="B8" s="198" t="s">
        <v>18</v>
      </c>
      <c r="C8" s="198"/>
      <c r="D8" s="198"/>
      <c r="E8" s="198"/>
      <c r="F8" s="198"/>
      <c r="G8" s="198"/>
    </row>
    <row r="9" spans="1:7" ht="12.75" x14ac:dyDescent="0.2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6.5" customHeight="1" x14ac:dyDescent="0.2">
      <c r="A10" s="75">
        <f>A9+1</f>
        <v>2</v>
      </c>
      <c r="B10" s="78" t="s">
        <v>262</v>
      </c>
      <c r="C10" s="95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4.25" customHeight="1" x14ac:dyDescent="0.2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18</v>
      </c>
      <c r="F12" s="75">
        <v>24</v>
      </c>
      <c r="G12" s="75">
        <v>0</v>
      </c>
    </row>
    <row r="13" spans="1:7" ht="18" customHeight="1" x14ac:dyDescent="0.2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2.75" x14ac:dyDescent="0.2">
      <c r="A15" s="75">
        <f t="shared" si="0"/>
        <v>7</v>
      </c>
      <c r="B15" s="80" t="s">
        <v>256</v>
      </c>
      <c r="C15" s="95" t="s">
        <v>34</v>
      </c>
      <c r="D15" s="81" t="s">
        <v>35</v>
      </c>
      <c r="E15" s="75">
        <v>4</v>
      </c>
      <c r="F15" s="75">
        <v>4</v>
      </c>
      <c r="G15" s="75">
        <v>1</v>
      </c>
    </row>
    <row r="16" spans="1:7" ht="12.75" x14ac:dyDescent="0.2">
      <c r="A16" s="75">
        <f t="shared" si="0"/>
        <v>8</v>
      </c>
      <c r="B16" s="81" t="s">
        <v>265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2.75" x14ac:dyDescent="0.2">
      <c r="A17" s="75">
        <f t="shared" si="0"/>
        <v>9</v>
      </c>
      <c r="B17" s="78" t="s">
        <v>432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2.75" x14ac:dyDescent="0.2">
      <c r="A18" s="75">
        <f t="shared" si="0"/>
        <v>10</v>
      </c>
      <c r="B18" s="80" t="s">
        <v>250</v>
      </c>
      <c r="C18" s="95" t="s">
        <v>446</v>
      </c>
      <c r="D18" s="81" t="s">
        <v>35</v>
      </c>
      <c r="E18" s="75">
        <v>23</v>
      </c>
      <c r="F18" s="75">
        <v>27</v>
      </c>
      <c r="G18" s="75">
        <v>6</v>
      </c>
    </row>
    <row r="19" spans="1:7" ht="12.75" x14ac:dyDescent="0.2">
      <c r="A19" s="75">
        <f t="shared" si="0"/>
        <v>11</v>
      </c>
      <c r="B19" s="80" t="s">
        <v>258</v>
      </c>
      <c r="C19" s="95" t="s">
        <v>47</v>
      </c>
      <c r="D19" s="81" t="s">
        <v>31</v>
      </c>
      <c r="E19" s="75">
        <v>5</v>
      </c>
      <c r="F19" s="75">
        <v>4</v>
      </c>
      <c r="G19" s="75">
        <v>0</v>
      </c>
    </row>
    <row r="20" spans="1:7" ht="12.75" x14ac:dyDescent="0.2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2.75" x14ac:dyDescent="0.2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37</v>
      </c>
      <c r="F21" s="75">
        <v>235</v>
      </c>
      <c r="G21" s="75">
        <v>2</v>
      </c>
    </row>
    <row r="22" spans="1:7" ht="12.75" x14ac:dyDescent="0.2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2.75" x14ac:dyDescent="0.2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10</v>
      </c>
      <c r="F23" s="75">
        <v>52</v>
      </c>
      <c r="G23" s="75">
        <v>3</v>
      </c>
    </row>
    <row r="24" spans="1:7" s="7" customFormat="1" ht="12.75" x14ac:dyDescent="0.2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9</v>
      </c>
      <c r="F24" s="75">
        <v>0</v>
      </c>
      <c r="G24" s="75">
        <v>12</v>
      </c>
    </row>
    <row r="25" spans="1:7" s="7" customFormat="1" ht="12.75" x14ac:dyDescent="0.2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2.75" x14ac:dyDescent="0.2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2</v>
      </c>
      <c r="F26" s="75">
        <v>0</v>
      </c>
      <c r="G26" s="75">
        <v>0</v>
      </c>
    </row>
    <row r="27" spans="1:7" ht="12.75" x14ac:dyDescent="0.2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2.75" x14ac:dyDescent="0.2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3</v>
      </c>
    </row>
    <row r="29" spans="1:7" ht="12.75" x14ac:dyDescent="0.2">
      <c r="A29" s="75">
        <f t="shared" si="0"/>
        <v>21</v>
      </c>
      <c r="B29" s="80" t="s">
        <v>263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2.75" x14ac:dyDescent="0.2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2.75" x14ac:dyDescent="0.2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2</v>
      </c>
    </row>
    <row r="32" spans="1:7" ht="12.75" x14ac:dyDescent="0.2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2.75" x14ac:dyDescent="0.2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2.75" x14ac:dyDescent="0.2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2.75" x14ac:dyDescent="0.2">
      <c r="A35" s="75">
        <f t="shared" si="0"/>
        <v>27</v>
      </c>
      <c r="B35" s="78" t="s">
        <v>81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2.75" x14ac:dyDescent="0.2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43</v>
      </c>
      <c r="F36" s="75">
        <v>327</v>
      </c>
      <c r="G36" s="75">
        <v>5</v>
      </c>
    </row>
    <row r="37" spans="1:7" ht="12.75" x14ac:dyDescent="0.2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145">
        <v>1</v>
      </c>
      <c r="F37" s="143">
        <v>2</v>
      </c>
      <c r="G37" s="143">
        <v>0</v>
      </c>
    </row>
    <row r="38" spans="1:7" ht="12.75" x14ac:dyDescent="0.2">
      <c r="A38" s="75"/>
      <c r="B38" s="198" t="s">
        <v>83</v>
      </c>
      <c r="C38" s="198"/>
      <c r="D38" s="198"/>
      <c r="E38" s="198"/>
      <c r="F38" s="198"/>
      <c r="G38" s="198"/>
    </row>
    <row r="39" spans="1:7" ht="12.75" x14ac:dyDescent="0.2">
      <c r="A39" s="75">
        <v>1</v>
      </c>
      <c r="B39" s="89" t="s">
        <v>84</v>
      </c>
      <c r="C39" s="95" t="s">
        <v>85</v>
      </c>
      <c r="D39" s="102" t="s">
        <v>14</v>
      </c>
      <c r="E39" s="77">
        <v>72</v>
      </c>
      <c r="F39" s="75">
        <v>613</v>
      </c>
      <c r="G39" s="75">
        <v>23</v>
      </c>
    </row>
    <row r="40" spans="1:7" ht="12.75" x14ac:dyDescent="0.2">
      <c r="A40" s="75">
        <f>A39+1</f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75">
        <v>12</v>
      </c>
      <c r="G40" s="75">
        <v>4</v>
      </c>
    </row>
    <row r="41" spans="1:7" ht="12.75" x14ac:dyDescent="0.2">
      <c r="A41" s="75">
        <f t="shared" ref="A41:A55" si="1">A40+1</f>
        <v>3</v>
      </c>
      <c r="B41" s="78" t="s">
        <v>88</v>
      </c>
      <c r="C41" s="95" t="s">
        <v>351</v>
      </c>
      <c r="D41" s="101" t="s">
        <v>14</v>
      </c>
      <c r="E41" s="73">
        <v>12</v>
      </c>
      <c r="F41" s="75">
        <v>24</v>
      </c>
      <c r="G41" s="75">
        <v>5</v>
      </c>
    </row>
    <row r="42" spans="1:7" ht="12.75" x14ac:dyDescent="0.2">
      <c r="A42" s="75">
        <f t="shared" si="1"/>
        <v>4</v>
      </c>
      <c r="B42" s="89" t="s">
        <v>90</v>
      </c>
      <c r="C42" s="95" t="s">
        <v>336</v>
      </c>
      <c r="D42" s="101" t="s">
        <v>14</v>
      </c>
      <c r="E42" s="73">
        <v>27</v>
      </c>
      <c r="F42" s="75">
        <v>91</v>
      </c>
      <c r="G42" s="75">
        <v>5</v>
      </c>
    </row>
    <row r="43" spans="1:7" ht="12.75" x14ac:dyDescent="0.2">
      <c r="A43" s="75">
        <f t="shared" si="1"/>
        <v>5</v>
      </c>
      <c r="B43" s="89" t="s">
        <v>92</v>
      </c>
      <c r="C43" s="95" t="s">
        <v>352</v>
      </c>
      <c r="D43" s="101" t="s">
        <v>14</v>
      </c>
      <c r="E43" s="73">
        <v>2</v>
      </c>
      <c r="F43" s="75">
        <v>7</v>
      </c>
      <c r="G43" s="75">
        <v>0</v>
      </c>
    </row>
    <row r="44" spans="1:7" ht="12.75" x14ac:dyDescent="0.2">
      <c r="A44" s="75">
        <f t="shared" si="1"/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7" ht="12.75" x14ac:dyDescent="0.2">
      <c r="A45" s="75">
        <f t="shared" si="1"/>
        <v>7</v>
      </c>
      <c r="B45" s="84" t="s">
        <v>96</v>
      </c>
      <c r="C45" s="95" t="s">
        <v>357</v>
      </c>
      <c r="D45" s="101" t="s">
        <v>14</v>
      </c>
      <c r="E45" s="73">
        <v>24</v>
      </c>
      <c r="F45" s="75">
        <v>52</v>
      </c>
      <c r="G45" s="75">
        <v>10</v>
      </c>
    </row>
    <row r="46" spans="1:7" ht="12.75" x14ac:dyDescent="0.2">
      <c r="A46" s="75">
        <f t="shared" si="1"/>
        <v>8</v>
      </c>
      <c r="B46" s="89" t="s">
        <v>98</v>
      </c>
      <c r="C46" s="95" t="s">
        <v>283</v>
      </c>
      <c r="D46" s="101" t="s">
        <v>14</v>
      </c>
      <c r="E46" s="73">
        <v>37</v>
      </c>
      <c r="F46" s="75">
        <v>120</v>
      </c>
      <c r="G46" s="75">
        <v>24</v>
      </c>
    </row>
    <row r="47" spans="1:7" ht="12.75" x14ac:dyDescent="0.2">
      <c r="A47" s="75">
        <f t="shared" si="1"/>
        <v>9</v>
      </c>
      <c r="B47" s="89" t="s">
        <v>3</v>
      </c>
      <c r="C47" s="95" t="s">
        <v>339</v>
      </c>
      <c r="D47" s="101" t="s">
        <v>14</v>
      </c>
      <c r="E47" s="73">
        <v>1</v>
      </c>
      <c r="F47" s="75">
        <v>1</v>
      </c>
      <c r="G47" s="75">
        <v>0</v>
      </c>
    </row>
    <row r="48" spans="1:7" ht="12.75" x14ac:dyDescent="0.2">
      <c r="A48" s="75">
        <f t="shared" si="1"/>
        <v>10</v>
      </c>
      <c r="B48" s="89" t="s">
        <v>269</v>
      </c>
      <c r="C48" s="95" t="s">
        <v>355</v>
      </c>
      <c r="D48" s="101" t="s">
        <v>14</v>
      </c>
      <c r="E48" s="73">
        <v>8</v>
      </c>
      <c r="F48" s="75">
        <v>2</v>
      </c>
      <c r="G48" s="75">
        <v>2</v>
      </c>
    </row>
    <row r="49" spans="1:7" ht="12.75" x14ac:dyDescent="0.2">
      <c r="A49" s="75">
        <f t="shared" si="1"/>
        <v>11</v>
      </c>
      <c r="B49" s="89" t="s">
        <v>105</v>
      </c>
      <c r="C49" s="95" t="s">
        <v>354</v>
      </c>
      <c r="D49" s="101" t="s">
        <v>14</v>
      </c>
      <c r="E49" s="73">
        <v>10</v>
      </c>
      <c r="F49" s="75">
        <v>42</v>
      </c>
      <c r="G49" s="75">
        <v>1</v>
      </c>
    </row>
    <row r="50" spans="1:7" ht="12.75" x14ac:dyDescent="0.2">
      <c r="A50" s="75">
        <f t="shared" si="1"/>
        <v>12</v>
      </c>
      <c r="B50" s="80" t="s">
        <v>107</v>
      </c>
      <c r="C50" s="95" t="s">
        <v>353</v>
      </c>
      <c r="D50" s="103" t="s">
        <v>14</v>
      </c>
      <c r="E50" s="73">
        <v>7</v>
      </c>
      <c r="F50" s="73">
        <v>15</v>
      </c>
      <c r="G50" s="73">
        <v>2</v>
      </c>
    </row>
    <row r="51" spans="1:7" ht="12.75" x14ac:dyDescent="0.2">
      <c r="A51" s="75">
        <f t="shared" si="1"/>
        <v>13</v>
      </c>
      <c r="B51" s="84" t="s">
        <v>109</v>
      </c>
      <c r="C51" s="95" t="s">
        <v>71</v>
      </c>
      <c r="D51" s="103" t="s">
        <v>14</v>
      </c>
      <c r="E51" s="73">
        <v>4</v>
      </c>
      <c r="F51" s="73">
        <v>0</v>
      </c>
      <c r="G51" s="73">
        <v>0</v>
      </c>
    </row>
    <row r="52" spans="1:7" ht="12.75" x14ac:dyDescent="0.2">
      <c r="A52" s="75">
        <f t="shared" si="1"/>
        <v>14</v>
      </c>
      <c r="B52" s="89" t="s">
        <v>259</v>
      </c>
      <c r="C52" s="95" t="s">
        <v>111</v>
      </c>
      <c r="D52" s="103" t="s">
        <v>14</v>
      </c>
      <c r="E52" s="73">
        <v>5</v>
      </c>
      <c r="F52" s="73">
        <v>7</v>
      </c>
      <c r="G52" s="73">
        <v>0</v>
      </c>
    </row>
    <row r="53" spans="1:7" ht="12.75" x14ac:dyDescent="0.2">
      <c r="A53" s="75">
        <f t="shared" si="1"/>
        <v>15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2.75" x14ac:dyDescent="0.2">
      <c r="A54" s="75">
        <f t="shared" si="1"/>
        <v>16</v>
      </c>
      <c r="B54" s="89" t="s">
        <v>114</v>
      </c>
      <c r="C54" s="95" t="s">
        <v>115</v>
      </c>
      <c r="D54" s="103" t="s">
        <v>14</v>
      </c>
      <c r="E54" s="73">
        <v>4</v>
      </c>
      <c r="F54" s="73">
        <v>3</v>
      </c>
      <c r="G54" s="73">
        <v>0</v>
      </c>
    </row>
    <row r="55" spans="1:7" ht="12.75" x14ac:dyDescent="0.2">
      <c r="A55" s="75">
        <f t="shared" si="1"/>
        <v>17</v>
      </c>
      <c r="B55" s="78" t="s">
        <v>350</v>
      </c>
      <c r="C55" s="95" t="s">
        <v>358</v>
      </c>
      <c r="D55" s="103" t="s">
        <v>14</v>
      </c>
      <c r="E55" s="73">
        <v>10</v>
      </c>
      <c r="F55" s="73">
        <v>25</v>
      </c>
      <c r="G55" s="73">
        <v>2</v>
      </c>
    </row>
    <row r="56" spans="1:7" s="122" customFormat="1" ht="15" x14ac:dyDescent="0.25">
      <c r="A56" s="156">
        <f>A6+A37+A55</f>
        <v>48</v>
      </c>
      <c r="B56" s="163" t="s">
        <v>116</v>
      </c>
      <c r="C56" s="138"/>
      <c r="D56" s="139"/>
      <c r="E56" s="140">
        <f>SUM(E5:E55)</f>
        <v>570</v>
      </c>
      <c r="F56" s="140">
        <f>SUM(F5:F55)</f>
        <v>2082</v>
      </c>
      <c r="G56" s="140">
        <f>SUM(G5:G55)</f>
        <v>128</v>
      </c>
    </row>
    <row r="57" spans="1:7" ht="15" customHeight="1" x14ac:dyDescent="0.25">
      <c r="A57" s="122"/>
      <c r="B57" s="122"/>
      <c r="C57" s="122"/>
      <c r="D57" s="122"/>
      <c r="E57" s="122"/>
      <c r="F57" s="122"/>
      <c r="G57" s="122"/>
    </row>
    <row r="58" spans="1:7" ht="37.5" customHeight="1" x14ac:dyDescent="0.2">
      <c r="A58" s="163" t="s">
        <v>5</v>
      </c>
      <c r="B58" s="163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12.75" x14ac:dyDescent="0.2">
      <c r="A59" s="75">
        <v>1</v>
      </c>
      <c r="B59" s="84" t="s">
        <v>119</v>
      </c>
      <c r="C59" s="95" t="s">
        <v>120</v>
      </c>
      <c r="D59" s="124" t="s">
        <v>22</v>
      </c>
      <c r="E59" s="74">
        <v>1</v>
      </c>
      <c r="F59" s="76">
        <v>0</v>
      </c>
      <c r="G59" s="76">
        <v>0</v>
      </c>
    </row>
    <row r="60" spans="1:7" ht="12.75" x14ac:dyDescent="0.2">
      <c r="A60" s="75">
        <v>2</v>
      </c>
      <c r="B60" s="84" t="s">
        <v>246</v>
      </c>
      <c r="C60" s="95" t="s">
        <v>271</v>
      </c>
      <c r="D60" s="101" t="s">
        <v>22</v>
      </c>
      <c r="E60" s="73">
        <v>1</v>
      </c>
      <c r="F60" s="106">
        <v>0</v>
      </c>
      <c r="G60" s="106">
        <v>0</v>
      </c>
    </row>
    <row r="61" spans="1:7" ht="12.75" x14ac:dyDescent="0.2">
      <c r="A61" s="75">
        <v>3</v>
      </c>
      <c r="B61" s="84" t="s">
        <v>122</v>
      </c>
      <c r="C61" s="95" t="s">
        <v>272</v>
      </c>
      <c r="D61" s="124" t="s">
        <v>45</v>
      </c>
      <c r="E61" s="74">
        <v>1</v>
      </c>
      <c r="F61" s="106">
        <v>0</v>
      </c>
      <c r="G61" s="106">
        <v>0</v>
      </c>
    </row>
    <row r="62" spans="1:7" ht="12.75" x14ac:dyDescent="0.2">
      <c r="A62" s="75">
        <v>4</v>
      </c>
      <c r="B62" s="80" t="s">
        <v>124</v>
      </c>
      <c r="C62" s="95" t="s">
        <v>273</v>
      </c>
      <c r="D62" s="81" t="s">
        <v>126</v>
      </c>
      <c r="E62" s="75">
        <v>1</v>
      </c>
      <c r="F62" s="106">
        <v>0</v>
      </c>
      <c r="G62" s="106">
        <v>0</v>
      </c>
    </row>
    <row r="63" spans="1:7" ht="12.75" x14ac:dyDescent="0.2">
      <c r="A63" s="75">
        <v>5</v>
      </c>
      <c r="B63" s="80" t="s">
        <v>127</v>
      </c>
      <c r="C63" s="95" t="s">
        <v>274</v>
      </c>
      <c r="D63" s="81" t="s">
        <v>35</v>
      </c>
      <c r="E63" s="75">
        <v>1</v>
      </c>
      <c r="F63" s="106">
        <v>0</v>
      </c>
      <c r="G63" s="106">
        <v>0</v>
      </c>
    </row>
    <row r="64" spans="1:7" ht="12.75" x14ac:dyDescent="0.2">
      <c r="A64" s="75">
        <v>6</v>
      </c>
      <c r="B64" s="80" t="s">
        <v>129</v>
      </c>
      <c r="C64" s="95" t="s">
        <v>275</v>
      </c>
      <c r="D64" s="81" t="s">
        <v>22</v>
      </c>
      <c r="E64" s="75">
        <v>1</v>
      </c>
      <c r="F64" s="106">
        <v>0</v>
      </c>
      <c r="G64" s="106">
        <v>0</v>
      </c>
    </row>
    <row r="65" spans="1:7" ht="12.75" x14ac:dyDescent="0.2">
      <c r="A65" s="75">
        <v>7</v>
      </c>
      <c r="B65" s="80" t="s">
        <v>394</v>
      </c>
      <c r="C65" s="95" t="s">
        <v>276</v>
      </c>
      <c r="D65" s="81" t="s">
        <v>133</v>
      </c>
      <c r="E65" s="75">
        <v>1</v>
      </c>
      <c r="F65" s="106">
        <v>0</v>
      </c>
      <c r="G65" s="106">
        <v>0</v>
      </c>
    </row>
    <row r="66" spans="1:7" ht="12.75" x14ac:dyDescent="0.2">
      <c r="A66" s="75">
        <v>8</v>
      </c>
      <c r="B66" s="80" t="s">
        <v>2</v>
      </c>
      <c r="C66" s="95" t="s">
        <v>277</v>
      </c>
      <c r="D66" s="81" t="s">
        <v>135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v>9</v>
      </c>
      <c r="B67" s="80" t="s">
        <v>136</v>
      </c>
      <c r="C67" s="95" t="s">
        <v>278</v>
      </c>
      <c r="D67" s="81" t="s">
        <v>37</v>
      </c>
      <c r="E67" s="75">
        <v>2</v>
      </c>
      <c r="F67" s="106">
        <v>0</v>
      </c>
      <c r="G67" s="106">
        <v>0</v>
      </c>
    </row>
    <row r="68" spans="1:7" ht="12.75" x14ac:dyDescent="0.2">
      <c r="A68" s="75">
        <v>10</v>
      </c>
      <c r="B68" s="80" t="s">
        <v>252</v>
      </c>
      <c r="C68" s="95" t="s">
        <v>279</v>
      </c>
      <c r="D68" s="81" t="s">
        <v>139</v>
      </c>
      <c r="E68" s="75">
        <v>1</v>
      </c>
      <c r="F68" s="106">
        <v>0</v>
      </c>
      <c r="G68" s="106">
        <v>0</v>
      </c>
    </row>
    <row r="69" spans="1:7" ht="12.75" x14ac:dyDescent="0.2">
      <c r="A69" s="75">
        <v>11</v>
      </c>
      <c r="B69" s="80" t="s">
        <v>472</v>
      </c>
      <c r="C69" s="95" t="s">
        <v>280</v>
      </c>
      <c r="D69" s="81" t="s">
        <v>62</v>
      </c>
      <c r="E69" s="75">
        <v>1</v>
      </c>
      <c r="F69" s="106">
        <v>0</v>
      </c>
      <c r="G69" s="106">
        <v>0</v>
      </c>
    </row>
    <row r="70" spans="1:7" ht="12.75" x14ac:dyDescent="0.2">
      <c r="A70" s="75">
        <v>12</v>
      </c>
      <c r="B70" s="107" t="s">
        <v>142</v>
      </c>
      <c r="C70" s="95" t="s">
        <v>281</v>
      </c>
      <c r="D70" s="101" t="s">
        <v>22</v>
      </c>
      <c r="E70" s="73">
        <v>1</v>
      </c>
      <c r="F70" s="106">
        <v>0</v>
      </c>
      <c r="G70" s="106">
        <v>0</v>
      </c>
    </row>
    <row r="71" spans="1:7" ht="12.75" x14ac:dyDescent="0.2">
      <c r="A71" s="75">
        <v>13</v>
      </c>
      <c r="B71" s="107" t="s">
        <v>144</v>
      </c>
      <c r="C71" s="95" t="s">
        <v>282</v>
      </c>
      <c r="D71" s="101" t="s">
        <v>68</v>
      </c>
      <c r="E71" s="73">
        <v>1</v>
      </c>
      <c r="F71" s="106">
        <v>0</v>
      </c>
      <c r="G71" s="106">
        <v>0</v>
      </c>
    </row>
    <row r="72" spans="1:7" ht="12.75" x14ac:dyDescent="0.2">
      <c r="A72" s="75">
        <v>14</v>
      </c>
      <c r="B72" s="78" t="s">
        <v>147</v>
      </c>
      <c r="C72" s="95" t="s">
        <v>148</v>
      </c>
      <c r="D72" s="101" t="s">
        <v>139</v>
      </c>
      <c r="E72" s="72">
        <v>1</v>
      </c>
      <c r="F72" s="106">
        <v>0</v>
      </c>
      <c r="G72" s="106">
        <v>0</v>
      </c>
    </row>
    <row r="73" spans="1:7" ht="18" customHeight="1" x14ac:dyDescent="0.2">
      <c r="A73" s="75">
        <v>15</v>
      </c>
      <c r="B73" s="84" t="s">
        <v>149</v>
      </c>
      <c r="C73" s="95" t="s">
        <v>150</v>
      </c>
      <c r="D73" s="101" t="s">
        <v>22</v>
      </c>
      <c r="E73" s="77">
        <v>1</v>
      </c>
      <c r="F73" s="106">
        <v>0</v>
      </c>
      <c r="G73" s="106">
        <v>0</v>
      </c>
    </row>
    <row r="74" spans="1:7" ht="25.5" x14ac:dyDescent="0.2">
      <c r="A74" s="75">
        <v>16</v>
      </c>
      <c r="B74" s="78" t="s">
        <v>255</v>
      </c>
      <c r="C74" s="95" t="s">
        <v>151</v>
      </c>
      <c r="D74" s="132" t="s">
        <v>22</v>
      </c>
      <c r="E74" s="76">
        <v>1</v>
      </c>
      <c r="F74" s="149">
        <v>0</v>
      </c>
      <c r="G74" s="149">
        <v>0</v>
      </c>
    </row>
    <row r="75" spans="1:7" ht="12.75" x14ac:dyDescent="0.2">
      <c r="A75" s="75">
        <v>17</v>
      </c>
      <c r="B75" s="80" t="s">
        <v>154</v>
      </c>
      <c r="C75" s="95" t="s">
        <v>155</v>
      </c>
      <c r="D75" s="81" t="s">
        <v>62</v>
      </c>
      <c r="E75" s="75">
        <v>2</v>
      </c>
      <c r="F75" s="106">
        <v>0</v>
      </c>
      <c r="G75" s="106">
        <v>0</v>
      </c>
    </row>
    <row r="76" spans="1:7" ht="12.75" x14ac:dyDescent="0.2">
      <c r="A76" s="75">
        <v>18</v>
      </c>
      <c r="B76" s="80" t="s">
        <v>156</v>
      </c>
      <c r="C76" s="95" t="s">
        <v>157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2.75" x14ac:dyDescent="0.2">
      <c r="A77" s="75">
        <v>19</v>
      </c>
      <c r="B77" s="80" t="s">
        <v>160</v>
      </c>
      <c r="C77" s="95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2.75" x14ac:dyDescent="0.2">
      <c r="A78" s="75">
        <v>20</v>
      </c>
      <c r="B78" s="81" t="s">
        <v>162</v>
      </c>
      <c r="C78" s="95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2.75" x14ac:dyDescent="0.2">
      <c r="A79" s="75">
        <v>21</v>
      </c>
      <c r="B79" s="81" t="s">
        <v>383</v>
      </c>
      <c r="C79" s="95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2.75" x14ac:dyDescent="0.2">
      <c r="A80" s="75">
        <v>22</v>
      </c>
      <c r="B80" s="132" t="s">
        <v>261</v>
      </c>
      <c r="C80" s="95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5.5" x14ac:dyDescent="0.2">
      <c r="A81" s="76">
        <v>23</v>
      </c>
      <c r="B81" s="121" t="s">
        <v>167</v>
      </c>
      <c r="C81" s="95" t="s">
        <v>111</v>
      </c>
      <c r="D81" s="132" t="s">
        <v>139</v>
      </c>
      <c r="E81" s="159">
        <v>1</v>
      </c>
      <c r="F81" s="149">
        <v>0</v>
      </c>
      <c r="G81" s="149">
        <v>0</v>
      </c>
    </row>
    <row r="82" spans="1:7" ht="12.75" x14ac:dyDescent="0.2">
      <c r="A82" s="75">
        <v>24</v>
      </c>
      <c r="B82" s="81" t="s">
        <v>169</v>
      </c>
      <c r="C82" s="95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2.75" x14ac:dyDescent="0.2">
      <c r="A83" s="75">
        <v>25</v>
      </c>
      <c r="B83" s="81" t="s">
        <v>235</v>
      </c>
      <c r="C83" s="95" t="s">
        <v>243</v>
      </c>
      <c r="D83" s="81" t="s">
        <v>171</v>
      </c>
      <c r="E83" s="142">
        <v>1</v>
      </c>
      <c r="F83" s="106">
        <v>0</v>
      </c>
      <c r="G83" s="106">
        <v>0</v>
      </c>
    </row>
    <row r="84" spans="1:7" ht="12.75" x14ac:dyDescent="0.2">
      <c r="A84" s="75">
        <v>26</v>
      </c>
      <c r="B84" s="81" t="s">
        <v>412</v>
      </c>
      <c r="C84" s="95" t="s">
        <v>465</v>
      </c>
      <c r="D84" s="81" t="s">
        <v>22</v>
      </c>
      <c r="E84" s="142">
        <v>1</v>
      </c>
      <c r="F84" s="106">
        <v>0</v>
      </c>
      <c r="G84" s="106">
        <v>0</v>
      </c>
    </row>
    <row r="85" spans="1:7" ht="12.75" x14ac:dyDescent="0.2">
      <c r="A85" s="75">
        <v>27</v>
      </c>
      <c r="B85" s="81" t="s">
        <v>427</v>
      </c>
      <c r="C85" s="95" t="s">
        <v>467</v>
      </c>
      <c r="D85" s="81" t="s">
        <v>133</v>
      </c>
      <c r="E85" s="142">
        <v>1</v>
      </c>
      <c r="F85" s="106">
        <v>0</v>
      </c>
      <c r="G85" s="106">
        <v>0</v>
      </c>
    </row>
    <row r="86" spans="1:7" ht="15" x14ac:dyDescent="0.25">
      <c r="A86" s="156">
        <f>A85</f>
        <v>27</v>
      </c>
      <c r="B86" s="163" t="s">
        <v>172</v>
      </c>
      <c r="C86" s="138"/>
      <c r="D86" s="138"/>
      <c r="E86" s="135">
        <f>SUM(E59:E85)</f>
        <v>29</v>
      </c>
      <c r="F86" s="135">
        <v>0</v>
      </c>
      <c r="G86" s="135">
        <v>0</v>
      </c>
    </row>
    <row r="87" spans="1:7" ht="15.75" customHeight="1" x14ac:dyDescent="0.2">
      <c r="A87" s="18"/>
      <c r="B87" s="46"/>
      <c r="C87" s="82"/>
      <c r="D87" s="75"/>
      <c r="E87" s="46"/>
      <c r="F87" s="46"/>
      <c r="G87" s="46"/>
    </row>
    <row r="88" spans="1:7" ht="38.25" customHeight="1" x14ac:dyDescent="0.2">
      <c r="A88" s="163" t="s">
        <v>5</v>
      </c>
      <c r="B88" s="163" t="s">
        <v>173</v>
      </c>
      <c r="C88" s="5" t="s">
        <v>7</v>
      </c>
      <c r="D88" s="5" t="s">
        <v>8</v>
      </c>
      <c r="E88" s="5" t="s">
        <v>0</v>
      </c>
      <c r="F88" s="5" t="s">
        <v>411</v>
      </c>
      <c r="G88" s="5" t="s">
        <v>10</v>
      </c>
    </row>
    <row r="89" spans="1:7" ht="12.75" x14ac:dyDescent="0.2">
      <c r="A89" s="75">
        <v>1</v>
      </c>
      <c r="B89" s="78" t="s">
        <v>386</v>
      </c>
      <c r="C89" s="126" t="s">
        <v>174</v>
      </c>
      <c r="D89" s="100" t="s">
        <v>62</v>
      </c>
      <c r="E89" s="75">
        <v>1</v>
      </c>
      <c r="F89" s="106">
        <v>0</v>
      </c>
      <c r="G89" s="106">
        <v>0</v>
      </c>
    </row>
    <row r="90" spans="1:7" ht="12.75" x14ac:dyDescent="0.2">
      <c r="A90" s="75">
        <v>2</v>
      </c>
      <c r="B90" s="80" t="s">
        <v>387</v>
      </c>
      <c r="C90" s="126" t="s">
        <v>457</v>
      </c>
      <c r="D90" s="100" t="s">
        <v>126</v>
      </c>
      <c r="E90" s="75">
        <v>1</v>
      </c>
      <c r="F90" s="106">
        <v>0</v>
      </c>
      <c r="G90" s="106">
        <v>0</v>
      </c>
    </row>
    <row r="91" spans="1:7" ht="12.75" x14ac:dyDescent="0.2">
      <c r="A91" s="75">
        <v>3</v>
      </c>
      <c r="B91" s="80" t="s">
        <v>178</v>
      </c>
      <c r="C91" s="126" t="s">
        <v>462</v>
      </c>
      <c r="D91" s="81" t="s">
        <v>14</v>
      </c>
      <c r="E91" s="75">
        <v>1</v>
      </c>
      <c r="F91" s="106">
        <v>0</v>
      </c>
      <c r="G91" s="106">
        <v>0</v>
      </c>
    </row>
    <row r="92" spans="1:7" ht="12.75" x14ac:dyDescent="0.2">
      <c r="A92" s="75">
        <v>4</v>
      </c>
      <c r="B92" s="80" t="s">
        <v>388</v>
      </c>
      <c r="C92" s="126" t="s">
        <v>458</v>
      </c>
      <c r="D92" s="109" t="s">
        <v>181</v>
      </c>
      <c r="E92" s="75">
        <v>1</v>
      </c>
      <c r="F92" s="106">
        <v>0</v>
      </c>
      <c r="G92" s="106">
        <v>0</v>
      </c>
    </row>
    <row r="93" spans="1:7" ht="12.75" x14ac:dyDescent="0.2">
      <c r="A93" s="75">
        <v>5</v>
      </c>
      <c r="B93" s="80" t="s">
        <v>182</v>
      </c>
      <c r="C93" s="126" t="s">
        <v>376</v>
      </c>
      <c r="D93" s="103" t="s">
        <v>181</v>
      </c>
      <c r="E93" s="75">
        <v>1</v>
      </c>
      <c r="F93" s="106">
        <v>0</v>
      </c>
      <c r="G93" s="106">
        <v>0</v>
      </c>
    </row>
    <row r="94" spans="1:7" ht="12.75" x14ac:dyDescent="0.2">
      <c r="A94" s="75">
        <v>6</v>
      </c>
      <c r="B94" s="80" t="s">
        <v>475</v>
      </c>
      <c r="C94" s="126" t="s">
        <v>456</v>
      </c>
      <c r="D94" s="81" t="s">
        <v>181</v>
      </c>
      <c r="E94" s="75">
        <v>1</v>
      </c>
      <c r="F94" s="106">
        <v>0</v>
      </c>
      <c r="G94" s="106">
        <v>0</v>
      </c>
    </row>
    <row r="95" spans="1:7" ht="12.75" x14ac:dyDescent="0.2">
      <c r="A95" s="75">
        <v>7</v>
      </c>
      <c r="B95" s="80" t="s">
        <v>186</v>
      </c>
      <c r="C95" s="126" t="s">
        <v>455</v>
      </c>
      <c r="D95" s="81" t="s">
        <v>188</v>
      </c>
      <c r="E95" s="75">
        <v>1</v>
      </c>
      <c r="F95" s="106">
        <v>0</v>
      </c>
      <c r="G95" s="106">
        <v>0</v>
      </c>
    </row>
    <row r="96" spans="1:7" ht="12.75" x14ac:dyDescent="0.2">
      <c r="A96" s="75">
        <v>8</v>
      </c>
      <c r="B96" s="83" t="s">
        <v>190</v>
      </c>
      <c r="C96" s="126" t="s">
        <v>191</v>
      </c>
      <c r="D96" s="101" t="s">
        <v>20</v>
      </c>
      <c r="E96" s="73">
        <v>1</v>
      </c>
      <c r="F96" s="106">
        <v>0</v>
      </c>
      <c r="G96" s="106">
        <v>0</v>
      </c>
    </row>
    <row r="97" spans="1:7" ht="12.75" x14ac:dyDescent="0.2">
      <c r="A97" s="75">
        <v>9</v>
      </c>
      <c r="B97" s="83" t="s">
        <v>194</v>
      </c>
      <c r="C97" s="126" t="s">
        <v>459</v>
      </c>
      <c r="D97" s="101" t="s">
        <v>20</v>
      </c>
      <c r="E97" s="75">
        <v>1</v>
      </c>
      <c r="F97" s="106">
        <v>0</v>
      </c>
      <c r="G97" s="106">
        <v>0</v>
      </c>
    </row>
    <row r="98" spans="1:7" ht="12.75" x14ac:dyDescent="0.2">
      <c r="A98" s="75">
        <v>10</v>
      </c>
      <c r="B98" s="83" t="s">
        <v>397</v>
      </c>
      <c r="C98" s="91" t="s">
        <v>461</v>
      </c>
      <c r="D98" s="101" t="s">
        <v>45</v>
      </c>
      <c r="E98" s="75">
        <v>1</v>
      </c>
      <c r="F98" s="106">
        <v>0</v>
      </c>
      <c r="G98" s="106">
        <v>0</v>
      </c>
    </row>
    <row r="99" spans="1:7" ht="12.75" x14ac:dyDescent="0.2">
      <c r="A99" s="75">
        <v>11</v>
      </c>
      <c r="B99" s="81" t="s">
        <v>196</v>
      </c>
      <c r="C99" s="126" t="s">
        <v>464</v>
      </c>
      <c r="D99" s="81" t="s">
        <v>181</v>
      </c>
      <c r="E99" s="75">
        <v>1</v>
      </c>
      <c r="F99" s="106">
        <v>0</v>
      </c>
      <c r="G99" s="106">
        <v>0</v>
      </c>
    </row>
    <row r="100" spans="1:7" ht="12.75" x14ac:dyDescent="0.2">
      <c r="A100" s="75">
        <v>12</v>
      </c>
      <c r="B100" s="81" t="s">
        <v>398</v>
      </c>
      <c r="C100" s="126" t="s">
        <v>450</v>
      </c>
      <c r="D100" s="137" t="s">
        <v>402</v>
      </c>
      <c r="E100" s="75">
        <v>1</v>
      </c>
      <c r="F100" s="106">
        <v>0</v>
      </c>
      <c r="G100" s="106">
        <v>0</v>
      </c>
    </row>
    <row r="101" spans="1:7" ht="12.75" x14ac:dyDescent="0.2">
      <c r="A101" s="75">
        <v>13</v>
      </c>
      <c r="B101" s="81" t="s">
        <v>414</v>
      </c>
      <c r="C101" s="126" t="s">
        <v>451</v>
      </c>
      <c r="D101" s="137" t="s">
        <v>181</v>
      </c>
      <c r="E101" s="75">
        <v>1</v>
      </c>
      <c r="F101" s="106">
        <v>0</v>
      </c>
      <c r="G101" s="106">
        <v>0</v>
      </c>
    </row>
    <row r="102" spans="1:7" s="122" customFormat="1" ht="15" x14ac:dyDescent="0.25">
      <c r="A102" s="156">
        <f>A101</f>
        <v>13</v>
      </c>
      <c r="B102" s="163" t="s">
        <v>413</v>
      </c>
      <c r="C102" s="156"/>
      <c r="D102" s="163"/>
      <c r="E102" s="153">
        <f>SUM(E89:E101)</f>
        <v>13</v>
      </c>
      <c r="F102" s="153">
        <f>SUM(F89:F101)</f>
        <v>0</v>
      </c>
      <c r="G102" s="153">
        <f>SUM(G89:G101)</f>
        <v>0</v>
      </c>
    </row>
    <row r="103" spans="1:7" ht="12.75" customHeight="1" x14ac:dyDescent="0.25">
      <c r="A103" s="122"/>
      <c r="B103" s="122"/>
      <c r="C103" s="122"/>
      <c r="D103" s="122"/>
      <c r="E103" s="122"/>
      <c r="F103" s="122"/>
      <c r="G103" s="122"/>
    </row>
    <row r="104" spans="1:7" ht="12.75" x14ac:dyDescent="0.2">
      <c r="A104" s="158">
        <f>A56+A86+A102</f>
        <v>88</v>
      </c>
      <c r="B104" s="51" t="s">
        <v>198</v>
      </c>
      <c r="C104" s="104"/>
      <c r="D104" s="108"/>
      <c r="E104" s="32">
        <f>E56+E86+E102</f>
        <v>612</v>
      </c>
      <c r="F104" s="32">
        <f>F56+F86+F102</f>
        <v>2082</v>
      </c>
      <c r="G104" s="32">
        <f>G56+G86+G102</f>
        <v>128</v>
      </c>
    </row>
    <row r="105" spans="1:7" ht="12.75" x14ac:dyDescent="0.2">
      <c r="A105" s="18"/>
      <c r="B105" s="53"/>
      <c r="C105" s="82"/>
      <c r="D105" s="75"/>
      <c r="E105" s="54"/>
      <c r="F105" s="54"/>
      <c r="G105" s="54"/>
    </row>
    <row r="106" spans="1:7" ht="33.75" x14ac:dyDescent="0.2">
      <c r="A106" s="163" t="s">
        <v>5</v>
      </c>
      <c r="B106" s="157" t="s">
        <v>401</v>
      </c>
      <c r="C106" s="150" t="s">
        <v>7</v>
      </c>
      <c r="D106" s="5" t="s">
        <v>8</v>
      </c>
      <c r="E106" s="5" t="s">
        <v>200</v>
      </c>
      <c r="F106" s="38"/>
      <c r="G106" s="38"/>
    </row>
    <row r="107" spans="1:7" x14ac:dyDescent="0.2">
      <c r="A107" s="56">
        <v>1</v>
      </c>
      <c r="B107" s="2" t="s">
        <v>1</v>
      </c>
      <c r="C107" s="117" t="s">
        <v>54</v>
      </c>
      <c r="D107" s="38" t="s">
        <v>146</v>
      </c>
      <c r="E107" s="70" t="s">
        <v>203</v>
      </c>
      <c r="F107" s="38"/>
      <c r="G107" s="38"/>
    </row>
    <row r="108" spans="1:7" ht="15" customHeight="1" x14ac:dyDescent="0.2">
      <c r="A108" s="56"/>
      <c r="C108" s="117"/>
      <c r="D108" s="38"/>
      <c r="E108" s="70"/>
      <c r="F108" s="38"/>
      <c r="G108" s="38"/>
    </row>
    <row r="109" spans="1:7" x14ac:dyDescent="0.2">
      <c r="A109" s="195" t="s">
        <v>204</v>
      </c>
      <c r="B109" s="195"/>
      <c r="C109" s="195"/>
      <c r="D109" s="195"/>
      <c r="E109" s="195"/>
      <c r="F109" s="195"/>
      <c r="G109" s="195"/>
    </row>
    <row r="110" spans="1:7" ht="15" x14ac:dyDescent="0.25">
      <c r="A110" s="56"/>
      <c r="B110" s="58" t="s">
        <v>205</v>
      </c>
      <c r="C110" s="122"/>
      <c r="D110" s="38"/>
      <c r="E110" s="38"/>
      <c r="F110" s="38"/>
      <c r="G110" s="38"/>
    </row>
    <row r="111" spans="1:7" ht="15" x14ac:dyDescent="0.25">
      <c r="A111" s="57"/>
      <c r="B111" s="2" t="s">
        <v>206</v>
      </c>
      <c r="C111" s="122"/>
      <c r="D111" s="38"/>
      <c r="E111" s="38"/>
      <c r="F111" s="38"/>
      <c r="G111" s="38"/>
    </row>
    <row r="112" spans="1:7" ht="15" x14ac:dyDescent="0.25">
      <c r="A112" s="59" t="s">
        <v>207</v>
      </c>
      <c r="B112" s="7" t="s">
        <v>429</v>
      </c>
      <c r="C112" s="61"/>
      <c r="D112" s="62"/>
      <c r="E112" s="122"/>
      <c r="F112" s="122"/>
      <c r="G112" s="122"/>
    </row>
    <row r="113" spans="1:7" ht="15" x14ac:dyDescent="0.25">
      <c r="A113" s="59" t="s">
        <v>208</v>
      </c>
      <c r="B113" s="2" t="s">
        <v>212</v>
      </c>
      <c r="C113" s="63"/>
      <c r="D113" s="62"/>
      <c r="E113" s="122"/>
      <c r="F113" s="122"/>
      <c r="G113" s="122"/>
    </row>
    <row r="114" spans="1:7" ht="15" x14ac:dyDescent="0.25">
      <c r="A114" s="59" t="s">
        <v>209</v>
      </c>
      <c r="B114" s="2" t="s">
        <v>214</v>
      </c>
      <c r="C114" s="64"/>
      <c r="D114" s="62"/>
      <c r="E114" s="122"/>
      <c r="F114" s="122"/>
      <c r="G114" s="122"/>
    </row>
    <row r="115" spans="1:7" ht="15" x14ac:dyDescent="0.25">
      <c r="A115" s="59" t="s">
        <v>210</v>
      </c>
      <c r="B115" s="2" t="s">
        <v>216</v>
      </c>
      <c r="C115" s="64"/>
      <c r="D115" s="62"/>
      <c r="E115" s="122"/>
      <c r="F115" s="122"/>
      <c r="G115" s="122"/>
    </row>
    <row r="116" spans="1:7" ht="15" x14ac:dyDescent="0.25">
      <c r="A116" s="59" t="s">
        <v>211</v>
      </c>
      <c r="B116" s="65" t="s">
        <v>218</v>
      </c>
      <c r="C116" s="66"/>
      <c r="D116" s="62"/>
      <c r="E116" s="122"/>
      <c r="F116" s="122"/>
      <c r="G116" s="122"/>
    </row>
    <row r="117" spans="1:7" ht="15" x14ac:dyDescent="0.25">
      <c r="A117" s="59" t="s">
        <v>213</v>
      </c>
      <c r="B117" s="65" t="s">
        <v>220</v>
      </c>
      <c r="C117" s="64"/>
      <c r="D117" s="62"/>
      <c r="E117" s="122"/>
      <c r="F117" s="122"/>
      <c r="G117" s="122"/>
    </row>
    <row r="118" spans="1:7" ht="15" x14ac:dyDescent="0.25">
      <c r="A118" s="59" t="s">
        <v>215</v>
      </c>
      <c r="B118" s="7" t="s">
        <v>241</v>
      </c>
      <c r="C118" s="2"/>
      <c r="D118" s="122"/>
      <c r="E118" s="38"/>
      <c r="F118" s="38"/>
      <c r="G118" s="122"/>
    </row>
    <row r="119" spans="1:7" ht="15" x14ac:dyDescent="0.25">
      <c r="A119" s="59" t="s">
        <v>217</v>
      </c>
      <c r="B119" s="7" t="s">
        <v>223</v>
      </c>
      <c r="C119" s="2"/>
      <c r="D119" s="122"/>
      <c r="E119" s="38"/>
      <c r="F119" s="67"/>
      <c r="G119" s="122"/>
    </row>
    <row r="120" spans="1:7" ht="15" x14ac:dyDescent="0.25">
      <c r="A120" s="59" t="s">
        <v>219</v>
      </c>
      <c r="B120" s="68" t="s">
        <v>331</v>
      </c>
      <c r="C120" s="122"/>
      <c r="D120" s="122"/>
      <c r="E120" s="122"/>
      <c r="F120" s="38"/>
      <c r="G120" s="38"/>
    </row>
    <row r="121" spans="1:7" ht="15" x14ac:dyDescent="0.25">
      <c r="A121" s="59" t="s">
        <v>221</v>
      </c>
      <c r="B121" s="2" t="s">
        <v>227</v>
      </c>
      <c r="C121" s="122"/>
      <c r="D121" s="122"/>
      <c r="E121" s="122"/>
      <c r="F121" s="38"/>
      <c r="G121" s="38"/>
    </row>
    <row r="122" spans="1:7" ht="15" x14ac:dyDescent="0.25">
      <c r="A122" s="59" t="s">
        <v>222</v>
      </c>
      <c r="B122" s="7" t="s">
        <v>229</v>
      </c>
      <c r="C122" s="57"/>
      <c r="D122" s="57"/>
      <c r="E122" s="38"/>
      <c r="F122" s="38"/>
      <c r="G122" s="122"/>
    </row>
    <row r="123" spans="1:7" ht="15" x14ac:dyDescent="0.25">
      <c r="A123" s="59" t="s">
        <v>224</v>
      </c>
      <c r="B123" s="7" t="s">
        <v>231</v>
      </c>
      <c r="C123" s="69"/>
      <c r="D123" s="57"/>
      <c r="E123" s="35"/>
      <c r="F123" s="38"/>
      <c r="G123" s="38"/>
    </row>
    <row r="124" spans="1:7" x14ac:dyDescent="0.2">
      <c r="A124" s="59" t="s">
        <v>226</v>
      </c>
      <c r="B124" s="7" t="s">
        <v>240</v>
      </c>
      <c r="C124" s="63"/>
      <c r="D124" s="57"/>
      <c r="E124" s="57"/>
      <c r="F124" s="38"/>
      <c r="G124" s="38"/>
    </row>
    <row r="125" spans="1:7" ht="15" x14ac:dyDescent="0.25">
      <c r="A125" s="59" t="s">
        <v>228</v>
      </c>
      <c r="B125" s="7" t="s">
        <v>234</v>
      </c>
      <c r="C125" s="38"/>
      <c r="D125" s="38"/>
      <c r="E125" s="38"/>
      <c r="F125" s="38"/>
      <c r="G125" s="122"/>
    </row>
    <row r="126" spans="1:7" ht="15" x14ac:dyDescent="0.25">
      <c r="A126" s="123" t="s">
        <v>230</v>
      </c>
      <c r="B126" s="2" t="s">
        <v>247</v>
      </c>
      <c r="C126" s="122"/>
      <c r="D126" s="122"/>
      <c r="E126" s="122"/>
      <c r="F126" s="122"/>
      <c r="G126" s="122"/>
    </row>
    <row r="127" spans="1:7" ht="15" x14ac:dyDescent="0.25">
      <c r="A127" s="123" t="s">
        <v>232</v>
      </c>
      <c r="B127" s="2" t="s">
        <v>248</v>
      </c>
      <c r="C127" s="2"/>
      <c r="D127" s="122"/>
      <c r="E127" s="122"/>
      <c r="F127" s="122"/>
      <c r="G127" s="122"/>
    </row>
    <row r="128" spans="1:7" ht="15" x14ac:dyDescent="0.25">
      <c r="A128" s="59" t="s">
        <v>233</v>
      </c>
      <c r="B128" s="2" t="s">
        <v>236</v>
      </c>
      <c r="C128" s="122"/>
      <c r="D128" s="122"/>
      <c r="E128" s="122"/>
      <c r="F128" s="122"/>
      <c r="G128" s="122"/>
    </row>
    <row r="129" spans="1:7" ht="15" x14ac:dyDescent="0.25">
      <c r="A129" s="59" t="s">
        <v>343</v>
      </c>
      <c r="B129" s="2" t="s">
        <v>345</v>
      </c>
      <c r="C129" s="122"/>
      <c r="D129" s="122"/>
      <c r="E129" s="122"/>
      <c r="F129" s="122"/>
      <c r="G129" s="122"/>
    </row>
    <row r="130" spans="1:7" x14ac:dyDescent="0.2">
      <c r="A130" s="59" t="s">
        <v>321</v>
      </c>
      <c r="B130" s="2" t="s">
        <v>405</v>
      </c>
    </row>
    <row r="131" spans="1:7" x14ac:dyDescent="0.2">
      <c r="A131" s="59" t="s">
        <v>323</v>
      </c>
      <c r="B131" s="2" t="s">
        <v>423</v>
      </c>
    </row>
    <row r="132" spans="1:7" x14ac:dyDescent="0.2">
      <c r="A132" s="59" t="s">
        <v>404</v>
      </c>
      <c r="B132" s="2" t="s">
        <v>471</v>
      </c>
    </row>
  </sheetData>
  <mergeCells count="7">
    <mergeCell ref="A109:G109"/>
    <mergeCell ref="B1:G1"/>
    <mergeCell ref="B2:G2"/>
    <mergeCell ref="B4:G4"/>
    <mergeCell ref="B7:G7"/>
    <mergeCell ref="B8:G8"/>
    <mergeCell ref="B38:G38"/>
  </mergeCells>
  <pageMargins left="0.70866141732283472" right="1.0416666666666666E-2" top="0" bottom="1.0416666666666666E-2" header="0.31496062992125984" footer="0.31496062992125984"/>
  <pageSetup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132"/>
  <sheetViews>
    <sheetView workbookViewId="0">
      <selection sqref="A1:XFD1048576"/>
    </sheetView>
  </sheetViews>
  <sheetFormatPr baseColWidth="10" defaultColWidth="11.42578125" defaultRowHeight="11.25" x14ac:dyDescent="0.2"/>
  <cols>
    <col min="1" max="1" width="5" style="2" customWidth="1"/>
    <col min="2" max="2" width="34.5703125" style="2" customWidth="1"/>
    <col min="3" max="3" width="12" style="34" customWidth="1"/>
    <col min="4" max="4" width="11.7109375" style="2" customWidth="1"/>
    <col min="5" max="5" width="9.5703125" style="2" customWidth="1"/>
    <col min="6" max="6" width="8.42578125" style="2" customWidth="1"/>
    <col min="7" max="7" width="14.42578125" style="2" customWidth="1"/>
    <col min="8" max="16384" width="11.42578125" style="2"/>
  </cols>
  <sheetData>
    <row r="1" spans="1:7" ht="12" x14ac:dyDescent="0.2">
      <c r="A1" s="1"/>
      <c r="B1" s="194" t="s">
        <v>4</v>
      </c>
      <c r="C1" s="194"/>
      <c r="D1" s="194"/>
      <c r="E1" s="194"/>
      <c r="F1" s="194"/>
      <c r="G1" s="194"/>
    </row>
    <row r="2" spans="1:7" ht="15" customHeight="1" x14ac:dyDescent="0.2">
      <c r="A2" s="3"/>
      <c r="B2" s="193" t="s">
        <v>477</v>
      </c>
      <c r="C2" s="193"/>
      <c r="D2" s="193"/>
      <c r="E2" s="193"/>
      <c r="F2" s="193"/>
      <c r="G2" s="193"/>
    </row>
    <row r="3" spans="1:7" ht="41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96" t="s">
        <v>11</v>
      </c>
      <c r="C4" s="196"/>
      <c r="D4" s="196"/>
      <c r="E4" s="196"/>
      <c r="F4" s="196"/>
      <c r="G4" s="196"/>
    </row>
    <row r="5" spans="1:7" ht="12.75" x14ac:dyDescent="0.2">
      <c r="A5" s="75">
        <v>1</v>
      </c>
      <c r="B5" s="84" t="s">
        <v>12</v>
      </c>
      <c r="C5" s="95" t="s">
        <v>13</v>
      </c>
      <c r="D5" s="102" t="s">
        <v>14</v>
      </c>
      <c r="E5" s="77">
        <v>80</v>
      </c>
      <c r="F5" s="75">
        <v>167</v>
      </c>
      <c r="G5" s="143">
        <v>2</v>
      </c>
    </row>
    <row r="6" spans="1:7" ht="12.75" x14ac:dyDescent="0.2">
      <c r="A6" s="75">
        <v>2</v>
      </c>
      <c r="B6" s="84" t="s">
        <v>15</v>
      </c>
      <c r="C6" s="95" t="s">
        <v>16</v>
      </c>
      <c r="D6" s="84" t="s">
        <v>14</v>
      </c>
      <c r="E6" s="77">
        <v>55</v>
      </c>
      <c r="F6" s="75">
        <v>195</v>
      </c>
      <c r="G6" s="75">
        <v>1</v>
      </c>
    </row>
    <row r="7" spans="1:7" ht="12.75" x14ac:dyDescent="0.2">
      <c r="A7" s="75"/>
      <c r="B7" s="197" t="s">
        <v>17</v>
      </c>
      <c r="C7" s="197"/>
      <c r="D7" s="197"/>
      <c r="E7" s="197"/>
      <c r="F7" s="197"/>
      <c r="G7" s="197"/>
    </row>
    <row r="8" spans="1:7" ht="12.75" x14ac:dyDescent="0.2">
      <c r="A8" s="75"/>
      <c r="B8" s="198" t="s">
        <v>18</v>
      </c>
      <c r="C8" s="198"/>
      <c r="D8" s="198"/>
      <c r="E8" s="198"/>
      <c r="F8" s="198"/>
      <c r="G8" s="198"/>
    </row>
    <row r="9" spans="1:7" ht="12.75" x14ac:dyDescent="0.2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6.5" customHeight="1" x14ac:dyDescent="0.2">
      <c r="A10" s="75">
        <f>A9+1</f>
        <v>2</v>
      </c>
      <c r="B10" s="78" t="s">
        <v>262</v>
      </c>
      <c r="C10" s="95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4.25" customHeight="1" x14ac:dyDescent="0.2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18</v>
      </c>
      <c r="F12" s="75">
        <v>24</v>
      </c>
      <c r="G12" s="75">
        <v>0</v>
      </c>
    </row>
    <row r="13" spans="1:7" ht="18" customHeight="1" x14ac:dyDescent="0.2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2.75" x14ac:dyDescent="0.2">
      <c r="A15" s="75">
        <f t="shared" si="0"/>
        <v>7</v>
      </c>
      <c r="B15" s="80" t="s">
        <v>256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2.75" x14ac:dyDescent="0.2">
      <c r="A16" s="75">
        <f t="shared" si="0"/>
        <v>8</v>
      </c>
      <c r="B16" s="81" t="s">
        <v>265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2.75" x14ac:dyDescent="0.2">
      <c r="A17" s="75">
        <f t="shared" si="0"/>
        <v>9</v>
      </c>
      <c r="B17" s="78" t="s">
        <v>432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2.75" x14ac:dyDescent="0.2">
      <c r="A18" s="75">
        <f t="shared" si="0"/>
        <v>10</v>
      </c>
      <c r="B18" s="80" t="s">
        <v>250</v>
      </c>
      <c r="C18" s="95" t="s">
        <v>446</v>
      </c>
      <c r="D18" s="81" t="s">
        <v>35</v>
      </c>
      <c r="E18" s="75">
        <v>23</v>
      </c>
      <c r="F18" s="75">
        <v>27</v>
      </c>
      <c r="G18" s="75">
        <v>6</v>
      </c>
    </row>
    <row r="19" spans="1:7" ht="12.75" x14ac:dyDescent="0.2">
      <c r="A19" s="75">
        <f t="shared" si="0"/>
        <v>11</v>
      </c>
      <c r="B19" s="80" t="s">
        <v>258</v>
      </c>
      <c r="C19" s="95" t="s">
        <v>47</v>
      </c>
      <c r="D19" s="81" t="s">
        <v>31</v>
      </c>
      <c r="E19" s="75">
        <v>5</v>
      </c>
      <c r="F19" s="75">
        <v>4</v>
      </c>
      <c r="G19" s="75">
        <v>0</v>
      </c>
    </row>
    <row r="20" spans="1:7" ht="12.75" x14ac:dyDescent="0.2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2.75" x14ac:dyDescent="0.2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37</v>
      </c>
      <c r="F21" s="75">
        <v>235</v>
      </c>
      <c r="G21" s="75">
        <v>2</v>
      </c>
    </row>
    <row r="22" spans="1:7" ht="12.75" x14ac:dyDescent="0.2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2.75" x14ac:dyDescent="0.2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10</v>
      </c>
      <c r="F23" s="75">
        <v>52</v>
      </c>
      <c r="G23" s="75">
        <v>3</v>
      </c>
    </row>
    <row r="24" spans="1:7" s="7" customFormat="1" ht="12.75" x14ac:dyDescent="0.2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9</v>
      </c>
      <c r="F24" s="75">
        <v>0</v>
      </c>
      <c r="G24" s="75">
        <v>12</v>
      </c>
    </row>
    <row r="25" spans="1:7" s="7" customFormat="1" ht="12.75" x14ac:dyDescent="0.2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2.75" x14ac:dyDescent="0.2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2.75" x14ac:dyDescent="0.2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2.75" x14ac:dyDescent="0.2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2.75" x14ac:dyDescent="0.2">
      <c r="A29" s="75">
        <f t="shared" si="0"/>
        <v>21</v>
      </c>
      <c r="B29" s="80" t="s">
        <v>263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2.75" x14ac:dyDescent="0.2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2.75" x14ac:dyDescent="0.2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2</v>
      </c>
    </row>
    <row r="32" spans="1:7" ht="12.75" x14ac:dyDescent="0.2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2.75" x14ac:dyDescent="0.2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2.75" x14ac:dyDescent="0.2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2.75" x14ac:dyDescent="0.2">
      <c r="A35" s="75">
        <f t="shared" si="0"/>
        <v>27</v>
      </c>
      <c r="B35" s="78" t="s">
        <v>81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2.75" x14ac:dyDescent="0.2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43</v>
      </c>
      <c r="F36" s="75">
        <v>328</v>
      </c>
      <c r="G36" s="75">
        <v>5</v>
      </c>
    </row>
    <row r="37" spans="1:7" ht="12.75" x14ac:dyDescent="0.2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145">
        <v>1</v>
      </c>
      <c r="F37" s="143">
        <v>2</v>
      </c>
      <c r="G37" s="143">
        <v>0</v>
      </c>
    </row>
    <row r="38" spans="1:7" ht="12.75" x14ac:dyDescent="0.2">
      <c r="A38" s="75"/>
      <c r="B38" s="198" t="s">
        <v>83</v>
      </c>
      <c r="C38" s="198"/>
      <c r="D38" s="198"/>
      <c r="E38" s="198"/>
      <c r="F38" s="198"/>
      <c r="G38" s="198"/>
    </row>
    <row r="39" spans="1:7" ht="12.75" x14ac:dyDescent="0.2">
      <c r="A39" s="75">
        <v>1</v>
      </c>
      <c r="B39" s="89" t="s">
        <v>84</v>
      </c>
      <c r="C39" s="95" t="s">
        <v>85</v>
      </c>
      <c r="D39" s="102" t="s">
        <v>14</v>
      </c>
      <c r="E39" s="77">
        <v>72</v>
      </c>
      <c r="F39" s="75">
        <v>613</v>
      </c>
      <c r="G39" s="75">
        <v>23</v>
      </c>
    </row>
    <row r="40" spans="1:7" ht="12.75" x14ac:dyDescent="0.2">
      <c r="A40" s="75">
        <f>A39+1</f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75">
        <v>12</v>
      </c>
      <c r="G40" s="75">
        <v>4</v>
      </c>
    </row>
    <row r="41" spans="1:7" ht="12.75" x14ac:dyDescent="0.2">
      <c r="A41" s="75">
        <f t="shared" ref="A41:A55" si="1">A40+1</f>
        <v>3</v>
      </c>
      <c r="B41" s="78" t="s">
        <v>88</v>
      </c>
      <c r="C41" s="95" t="s">
        <v>351</v>
      </c>
      <c r="D41" s="101" t="s">
        <v>14</v>
      </c>
      <c r="E41" s="73">
        <v>12</v>
      </c>
      <c r="F41" s="75">
        <v>24</v>
      </c>
      <c r="G41" s="75">
        <v>5</v>
      </c>
    </row>
    <row r="42" spans="1:7" ht="12.75" x14ac:dyDescent="0.2">
      <c r="A42" s="75">
        <f t="shared" si="1"/>
        <v>4</v>
      </c>
      <c r="B42" s="89" t="s">
        <v>90</v>
      </c>
      <c r="C42" s="95" t="s">
        <v>336</v>
      </c>
      <c r="D42" s="101" t="s">
        <v>14</v>
      </c>
      <c r="E42" s="73">
        <v>27</v>
      </c>
      <c r="F42" s="75">
        <v>91</v>
      </c>
      <c r="G42" s="75">
        <v>5</v>
      </c>
    </row>
    <row r="43" spans="1:7" ht="12.75" x14ac:dyDescent="0.2">
      <c r="A43" s="75">
        <f t="shared" si="1"/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8</v>
      </c>
      <c r="G43" s="75">
        <v>0</v>
      </c>
    </row>
    <row r="44" spans="1:7" ht="12.75" x14ac:dyDescent="0.2">
      <c r="A44" s="75">
        <f t="shared" si="1"/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7" ht="12.75" x14ac:dyDescent="0.2">
      <c r="A45" s="75">
        <f t="shared" si="1"/>
        <v>7</v>
      </c>
      <c r="B45" s="84" t="s">
        <v>96</v>
      </c>
      <c r="C45" s="95" t="s">
        <v>357</v>
      </c>
      <c r="D45" s="101" t="s">
        <v>14</v>
      </c>
      <c r="E45" s="73">
        <v>24</v>
      </c>
      <c r="F45" s="75">
        <v>54</v>
      </c>
      <c r="G45" s="75">
        <v>11</v>
      </c>
    </row>
    <row r="46" spans="1:7" ht="12.75" x14ac:dyDescent="0.2">
      <c r="A46" s="75">
        <f t="shared" si="1"/>
        <v>8</v>
      </c>
      <c r="B46" s="89" t="s">
        <v>98</v>
      </c>
      <c r="C46" s="95" t="s">
        <v>283</v>
      </c>
      <c r="D46" s="101" t="s">
        <v>14</v>
      </c>
      <c r="E46" s="73">
        <v>37</v>
      </c>
      <c r="F46" s="75">
        <v>120</v>
      </c>
      <c r="G46" s="75">
        <v>24</v>
      </c>
    </row>
    <row r="47" spans="1:7" ht="12.75" x14ac:dyDescent="0.2">
      <c r="A47" s="75">
        <f t="shared" si="1"/>
        <v>9</v>
      </c>
      <c r="B47" s="89" t="s">
        <v>3</v>
      </c>
      <c r="C47" s="95" t="s">
        <v>339</v>
      </c>
      <c r="D47" s="101" t="s">
        <v>14</v>
      </c>
      <c r="E47" s="73">
        <v>1</v>
      </c>
      <c r="F47" s="75">
        <v>1</v>
      </c>
      <c r="G47" s="75">
        <v>0</v>
      </c>
    </row>
    <row r="48" spans="1:7" ht="12.75" x14ac:dyDescent="0.2">
      <c r="A48" s="75">
        <f t="shared" si="1"/>
        <v>10</v>
      </c>
      <c r="B48" s="89" t="s">
        <v>269</v>
      </c>
      <c r="C48" s="95" t="s">
        <v>355</v>
      </c>
      <c r="D48" s="101" t="s">
        <v>14</v>
      </c>
      <c r="E48" s="73">
        <v>8</v>
      </c>
      <c r="F48" s="75">
        <v>2</v>
      </c>
      <c r="G48" s="75">
        <v>2</v>
      </c>
    </row>
    <row r="49" spans="1:7" ht="12.75" x14ac:dyDescent="0.2">
      <c r="A49" s="75">
        <f t="shared" si="1"/>
        <v>11</v>
      </c>
      <c r="B49" s="89" t="s">
        <v>105</v>
      </c>
      <c r="C49" s="95" t="s">
        <v>354</v>
      </c>
      <c r="D49" s="101" t="s">
        <v>14</v>
      </c>
      <c r="E49" s="73">
        <v>10</v>
      </c>
      <c r="F49" s="75">
        <v>25</v>
      </c>
      <c r="G49" s="75">
        <v>1</v>
      </c>
    </row>
    <row r="50" spans="1:7" ht="12.75" x14ac:dyDescent="0.2">
      <c r="A50" s="75">
        <f t="shared" si="1"/>
        <v>12</v>
      </c>
      <c r="B50" s="80" t="s">
        <v>107</v>
      </c>
      <c r="C50" s="95" t="s">
        <v>353</v>
      </c>
      <c r="D50" s="103" t="s">
        <v>14</v>
      </c>
      <c r="E50" s="73">
        <v>7</v>
      </c>
      <c r="F50" s="73">
        <v>15</v>
      </c>
      <c r="G50" s="73">
        <v>2</v>
      </c>
    </row>
    <row r="51" spans="1:7" ht="12.75" x14ac:dyDescent="0.2">
      <c r="A51" s="75">
        <f t="shared" si="1"/>
        <v>13</v>
      </c>
      <c r="B51" s="84" t="s">
        <v>109</v>
      </c>
      <c r="C51" s="95" t="s">
        <v>71</v>
      </c>
      <c r="D51" s="103" t="s">
        <v>14</v>
      </c>
      <c r="E51" s="73">
        <v>4</v>
      </c>
      <c r="F51" s="73">
        <v>0</v>
      </c>
      <c r="G51" s="73">
        <v>0</v>
      </c>
    </row>
    <row r="52" spans="1:7" ht="12.75" x14ac:dyDescent="0.2">
      <c r="A52" s="75">
        <f t="shared" si="1"/>
        <v>14</v>
      </c>
      <c r="B52" s="89" t="s">
        <v>259</v>
      </c>
      <c r="C52" s="95" t="s">
        <v>111</v>
      </c>
      <c r="D52" s="103" t="s">
        <v>14</v>
      </c>
      <c r="E52" s="73">
        <v>5</v>
      </c>
      <c r="F52" s="73">
        <v>7</v>
      </c>
      <c r="G52" s="73">
        <v>0</v>
      </c>
    </row>
    <row r="53" spans="1:7" ht="12.75" x14ac:dyDescent="0.2">
      <c r="A53" s="75">
        <f t="shared" si="1"/>
        <v>15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2.75" x14ac:dyDescent="0.2">
      <c r="A54" s="75">
        <f t="shared" si="1"/>
        <v>16</v>
      </c>
      <c r="B54" s="89" t="s">
        <v>114</v>
      </c>
      <c r="C54" s="95" t="s">
        <v>115</v>
      </c>
      <c r="D54" s="103" t="s">
        <v>14</v>
      </c>
      <c r="E54" s="73">
        <v>4</v>
      </c>
      <c r="F54" s="73">
        <v>3</v>
      </c>
      <c r="G54" s="73">
        <v>0</v>
      </c>
    </row>
    <row r="55" spans="1:7" ht="12.75" x14ac:dyDescent="0.2">
      <c r="A55" s="75">
        <f t="shared" si="1"/>
        <v>17</v>
      </c>
      <c r="B55" s="78" t="s">
        <v>350</v>
      </c>
      <c r="C55" s="95" t="s">
        <v>358</v>
      </c>
      <c r="D55" s="103" t="s">
        <v>14</v>
      </c>
      <c r="E55" s="73">
        <v>10</v>
      </c>
      <c r="F55" s="73">
        <v>25</v>
      </c>
      <c r="G55" s="73">
        <v>1</v>
      </c>
    </row>
    <row r="56" spans="1:7" s="122" customFormat="1" ht="15" x14ac:dyDescent="0.25">
      <c r="A56" s="156">
        <f>A6+A37+A55</f>
        <v>48</v>
      </c>
      <c r="B56" s="164" t="s">
        <v>116</v>
      </c>
      <c r="C56" s="138"/>
      <c r="D56" s="139"/>
      <c r="E56" s="140">
        <f>SUM(E5:E55)</f>
        <v>570</v>
      </c>
      <c r="F56" s="140">
        <f>SUM(F5:F55)</f>
        <v>2070</v>
      </c>
      <c r="G56" s="140">
        <f>SUM(G5:G55)</f>
        <v>126</v>
      </c>
    </row>
    <row r="57" spans="1:7" ht="15" customHeight="1" x14ac:dyDescent="0.25">
      <c r="A57" s="122"/>
      <c r="B57" s="122"/>
      <c r="C57" s="122"/>
      <c r="D57" s="122"/>
      <c r="E57" s="122"/>
      <c r="F57" s="122"/>
      <c r="G57" s="122"/>
    </row>
    <row r="58" spans="1:7" ht="37.5" customHeight="1" x14ac:dyDescent="0.2">
      <c r="A58" s="164" t="s">
        <v>5</v>
      </c>
      <c r="B58" s="164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12.75" x14ac:dyDescent="0.2">
      <c r="A59" s="75">
        <v>1</v>
      </c>
      <c r="B59" s="84" t="s">
        <v>119</v>
      </c>
      <c r="C59" s="95" t="s">
        <v>120</v>
      </c>
      <c r="D59" s="124" t="s">
        <v>22</v>
      </c>
      <c r="E59" s="74">
        <v>1</v>
      </c>
      <c r="F59" s="76">
        <v>0</v>
      </c>
      <c r="G59" s="76">
        <v>0</v>
      </c>
    </row>
    <row r="60" spans="1:7" ht="12.75" x14ac:dyDescent="0.2">
      <c r="A60" s="75">
        <v>2</v>
      </c>
      <c r="B60" s="84" t="s">
        <v>246</v>
      </c>
      <c r="C60" s="95" t="s">
        <v>271</v>
      </c>
      <c r="D60" s="101" t="s">
        <v>22</v>
      </c>
      <c r="E60" s="73">
        <v>1</v>
      </c>
      <c r="F60" s="106">
        <v>0</v>
      </c>
      <c r="G60" s="106">
        <v>0</v>
      </c>
    </row>
    <row r="61" spans="1:7" ht="12.75" x14ac:dyDescent="0.2">
      <c r="A61" s="75">
        <v>3</v>
      </c>
      <c r="B61" s="84" t="s">
        <v>122</v>
      </c>
      <c r="C61" s="95" t="s">
        <v>272</v>
      </c>
      <c r="D61" s="124" t="s">
        <v>45</v>
      </c>
      <c r="E61" s="74">
        <v>1</v>
      </c>
      <c r="F61" s="106">
        <v>0</v>
      </c>
      <c r="G61" s="106">
        <v>0</v>
      </c>
    </row>
    <row r="62" spans="1:7" ht="12.75" x14ac:dyDescent="0.2">
      <c r="A62" s="75">
        <v>4</v>
      </c>
      <c r="B62" s="80" t="s">
        <v>124</v>
      </c>
      <c r="C62" s="95" t="s">
        <v>273</v>
      </c>
      <c r="D62" s="81" t="s">
        <v>126</v>
      </c>
      <c r="E62" s="75">
        <v>1</v>
      </c>
      <c r="F62" s="106">
        <v>0</v>
      </c>
      <c r="G62" s="106">
        <v>0</v>
      </c>
    </row>
    <row r="63" spans="1:7" ht="12.75" x14ac:dyDescent="0.2">
      <c r="A63" s="75">
        <v>5</v>
      </c>
      <c r="B63" s="80" t="s">
        <v>127</v>
      </c>
      <c r="C63" s="95" t="s">
        <v>274</v>
      </c>
      <c r="D63" s="81" t="s">
        <v>35</v>
      </c>
      <c r="E63" s="75">
        <v>1</v>
      </c>
      <c r="F63" s="106">
        <v>0</v>
      </c>
      <c r="G63" s="106">
        <v>0</v>
      </c>
    </row>
    <row r="64" spans="1:7" ht="12.75" x14ac:dyDescent="0.2">
      <c r="A64" s="75">
        <v>6</v>
      </c>
      <c r="B64" s="80" t="s">
        <v>129</v>
      </c>
      <c r="C64" s="95" t="s">
        <v>275</v>
      </c>
      <c r="D64" s="81" t="s">
        <v>22</v>
      </c>
      <c r="E64" s="75">
        <v>1</v>
      </c>
      <c r="F64" s="106">
        <v>0</v>
      </c>
      <c r="G64" s="106">
        <v>0</v>
      </c>
    </row>
    <row r="65" spans="1:7" ht="12.75" x14ac:dyDescent="0.2">
      <c r="A65" s="75">
        <v>7</v>
      </c>
      <c r="B65" s="80" t="s">
        <v>394</v>
      </c>
      <c r="C65" s="95" t="s">
        <v>276</v>
      </c>
      <c r="D65" s="81" t="s">
        <v>133</v>
      </c>
      <c r="E65" s="75">
        <v>1</v>
      </c>
      <c r="F65" s="106">
        <v>0</v>
      </c>
      <c r="G65" s="106">
        <v>0</v>
      </c>
    </row>
    <row r="66" spans="1:7" ht="12.75" x14ac:dyDescent="0.2">
      <c r="A66" s="75">
        <v>8</v>
      </c>
      <c r="B66" s="80" t="s">
        <v>2</v>
      </c>
      <c r="C66" s="95" t="s">
        <v>277</v>
      </c>
      <c r="D66" s="81" t="s">
        <v>135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v>9</v>
      </c>
      <c r="B67" s="80" t="s">
        <v>136</v>
      </c>
      <c r="C67" s="95" t="s">
        <v>278</v>
      </c>
      <c r="D67" s="81" t="s">
        <v>37</v>
      </c>
      <c r="E67" s="75">
        <v>2</v>
      </c>
      <c r="F67" s="106">
        <v>0</v>
      </c>
      <c r="G67" s="106">
        <v>0</v>
      </c>
    </row>
    <row r="68" spans="1:7" ht="12.75" x14ac:dyDescent="0.2">
      <c r="A68" s="75">
        <v>10</v>
      </c>
      <c r="B68" s="80" t="s">
        <v>252</v>
      </c>
      <c r="C68" s="95" t="s">
        <v>279</v>
      </c>
      <c r="D68" s="81" t="s">
        <v>139</v>
      </c>
      <c r="E68" s="75">
        <v>1</v>
      </c>
      <c r="F68" s="106">
        <v>0</v>
      </c>
      <c r="G68" s="106">
        <v>0</v>
      </c>
    </row>
    <row r="69" spans="1:7" ht="12.75" x14ac:dyDescent="0.2">
      <c r="A69" s="75">
        <v>11</v>
      </c>
      <c r="B69" s="80" t="s">
        <v>472</v>
      </c>
      <c r="C69" s="95" t="s">
        <v>280</v>
      </c>
      <c r="D69" s="81" t="s">
        <v>62</v>
      </c>
      <c r="E69" s="75">
        <v>1</v>
      </c>
      <c r="F69" s="106">
        <v>0</v>
      </c>
      <c r="G69" s="106">
        <v>0</v>
      </c>
    </row>
    <row r="70" spans="1:7" ht="12.75" x14ac:dyDescent="0.2">
      <c r="A70" s="75">
        <v>12</v>
      </c>
      <c r="B70" s="107" t="s">
        <v>142</v>
      </c>
      <c r="C70" s="95" t="s">
        <v>281</v>
      </c>
      <c r="D70" s="101" t="s">
        <v>22</v>
      </c>
      <c r="E70" s="73">
        <v>1</v>
      </c>
      <c r="F70" s="106">
        <v>0</v>
      </c>
      <c r="G70" s="106">
        <v>0</v>
      </c>
    </row>
    <row r="71" spans="1:7" ht="12.75" x14ac:dyDescent="0.2">
      <c r="A71" s="75">
        <v>13</v>
      </c>
      <c r="B71" s="107" t="s">
        <v>144</v>
      </c>
      <c r="C71" s="95" t="s">
        <v>282</v>
      </c>
      <c r="D71" s="101" t="s">
        <v>68</v>
      </c>
      <c r="E71" s="73">
        <v>1</v>
      </c>
      <c r="F71" s="106">
        <v>0</v>
      </c>
      <c r="G71" s="106">
        <v>0</v>
      </c>
    </row>
    <row r="72" spans="1:7" ht="12.75" x14ac:dyDescent="0.2">
      <c r="A72" s="75">
        <v>14</v>
      </c>
      <c r="B72" s="78" t="s">
        <v>147</v>
      </c>
      <c r="C72" s="95" t="s">
        <v>148</v>
      </c>
      <c r="D72" s="101" t="s">
        <v>139</v>
      </c>
      <c r="E72" s="72">
        <v>1</v>
      </c>
      <c r="F72" s="106">
        <v>0</v>
      </c>
      <c r="G72" s="106">
        <v>0</v>
      </c>
    </row>
    <row r="73" spans="1:7" ht="18" customHeight="1" x14ac:dyDescent="0.2">
      <c r="A73" s="75">
        <v>15</v>
      </c>
      <c r="B73" s="84" t="s">
        <v>149</v>
      </c>
      <c r="C73" s="95" t="s">
        <v>150</v>
      </c>
      <c r="D73" s="101" t="s">
        <v>22</v>
      </c>
      <c r="E73" s="77">
        <v>1</v>
      </c>
      <c r="F73" s="106">
        <v>0</v>
      </c>
      <c r="G73" s="106">
        <v>0</v>
      </c>
    </row>
    <row r="74" spans="1:7" ht="25.5" x14ac:dyDescent="0.2">
      <c r="A74" s="75">
        <v>16</v>
      </c>
      <c r="B74" s="78" t="s">
        <v>255</v>
      </c>
      <c r="C74" s="95" t="s">
        <v>151</v>
      </c>
      <c r="D74" s="132" t="s">
        <v>22</v>
      </c>
      <c r="E74" s="76">
        <v>1</v>
      </c>
      <c r="F74" s="149">
        <v>0</v>
      </c>
      <c r="G74" s="149">
        <v>0</v>
      </c>
    </row>
    <row r="75" spans="1:7" ht="12.75" x14ac:dyDescent="0.2">
      <c r="A75" s="75">
        <v>17</v>
      </c>
      <c r="B75" s="80" t="s">
        <v>154</v>
      </c>
      <c r="C75" s="95" t="s">
        <v>155</v>
      </c>
      <c r="D75" s="81" t="s">
        <v>62</v>
      </c>
      <c r="E75" s="75">
        <v>2</v>
      </c>
      <c r="F75" s="106">
        <v>0</v>
      </c>
      <c r="G75" s="106">
        <v>0</v>
      </c>
    </row>
    <row r="76" spans="1:7" ht="12.75" x14ac:dyDescent="0.2">
      <c r="A76" s="75">
        <v>18</v>
      </c>
      <c r="B76" s="80" t="s">
        <v>156</v>
      </c>
      <c r="C76" s="95" t="s">
        <v>157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2.75" x14ac:dyDescent="0.2">
      <c r="A77" s="75">
        <v>19</v>
      </c>
      <c r="B77" s="80" t="s">
        <v>160</v>
      </c>
      <c r="C77" s="95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2.75" x14ac:dyDescent="0.2">
      <c r="A78" s="75">
        <v>20</v>
      </c>
      <c r="B78" s="81" t="s">
        <v>162</v>
      </c>
      <c r="C78" s="95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2.75" x14ac:dyDescent="0.2">
      <c r="A79" s="75">
        <v>21</v>
      </c>
      <c r="B79" s="81" t="s">
        <v>383</v>
      </c>
      <c r="C79" s="95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2.75" x14ac:dyDescent="0.2">
      <c r="A80" s="75">
        <v>22</v>
      </c>
      <c r="B80" s="132" t="s">
        <v>261</v>
      </c>
      <c r="C80" s="95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5.5" x14ac:dyDescent="0.2">
      <c r="A81" s="76">
        <v>23</v>
      </c>
      <c r="B81" s="121" t="s">
        <v>167</v>
      </c>
      <c r="C81" s="95" t="s">
        <v>111</v>
      </c>
      <c r="D81" s="132" t="s">
        <v>139</v>
      </c>
      <c r="E81" s="159">
        <v>1</v>
      </c>
      <c r="F81" s="149">
        <v>0</v>
      </c>
      <c r="G81" s="149">
        <v>0</v>
      </c>
    </row>
    <row r="82" spans="1:7" ht="12.75" x14ac:dyDescent="0.2">
      <c r="A82" s="75">
        <v>24</v>
      </c>
      <c r="B82" s="81" t="s">
        <v>169</v>
      </c>
      <c r="C82" s="95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2.75" x14ac:dyDescent="0.2">
      <c r="A83" s="75">
        <v>25</v>
      </c>
      <c r="B83" s="81" t="s">
        <v>235</v>
      </c>
      <c r="C83" s="95" t="s">
        <v>243</v>
      </c>
      <c r="D83" s="81" t="s">
        <v>171</v>
      </c>
      <c r="E83" s="142">
        <v>1</v>
      </c>
      <c r="F83" s="106">
        <v>0</v>
      </c>
      <c r="G83" s="106">
        <v>0</v>
      </c>
    </row>
    <row r="84" spans="1:7" ht="12.75" x14ac:dyDescent="0.2">
      <c r="A84" s="75">
        <v>26</v>
      </c>
      <c r="B84" s="81" t="s">
        <v>412</v>
      </c>
      <c r="C84" s="95" t="s">
        <v>465</v>
      </c>
      <c r="D84" s="81" t="s">
        <v>22</v>
      </c>
      <c r="E84" s="142">
        <v>1</v>
      </c>
      <c r="F84" s="106">
        <v>0</v>
      </c>
      <c r="G84" s="106">
        <v>0</v>
      </c>
    </row>
    <row r="85" spans="1:7" ht="12.75" x14ac:dyDescent="0.2">
      <c r="A85" s="75">
        <v>27</v>
      </c>
      <c r="B85" s="81" t="s">
        <v>427</v>
      </c>
      <c r="C85" s="95" t="s">
        <v>467</v>
      </c>
      <c r="D85" s="81" t="s">
        <v>133</v>
      </c>
      <c r="E85" s="142">
        <v>1</v>
      </c>
      <c r="F85" s="106">
        <v>0</v>
      </c>
      <c r="G85" s="106">
        <v>0</v>
      </c>
    </row>
    <row r="86" spans="1:7" ht="15" x14ac:dyDescent="0.25">
      <c r="A86" s="156">
        <f>A85</f>
        <v>27</v>
      </c>
      <c r="B86" s="164" t="s">
        <v>172</v>
      </c>
      <c r="C86" s="138"/>
      <c r="D86" s="138"/>
      <c r="E86" s="135">
        <f>SUM(E59:E85)</f>
        <v>29</v>
      </c>
      <c r="F86" s="135">
        <v>0</v>
      </c>
      <c r="G86" s="135">
        <v>0</v>
      </c>
    </row>
    <row r="87" spans="1:7" ht="15.75" customHeight="1" x14ac:dyDescent="0.2">
      <c r="A87" s="18"/>
      <c r="B87" s="46"/>
      <c r="C87" s="82"/>
      <c r="D87" s="75"/>
      <c r="E87" s="46"/>
      <c r="F87" s="46"/>
      <c r="G87" s="46"/>
    </row>
    <row r="88" spans="1:7" ht="38.25" customHeight="1" x14ac:dyDescent="0.2">
      <c r="A88" s="164" t="s">
        <v>5</v>
      </c>
      <c r="B88" s="164" t="s">
        <v>173</v>
      </c>
      <c r="C88" s="5" t="s">
        <v>7</v>
      </c>
      <c r="D88" s="5" t="s">
        <v>8</v>
      </c>
      <c r="E88" s="5" t="s">
        <v>0</v>
      </c>
      <c r="F88" s="5" t="s">
        <v>411</v>
      </c>
      <c r="G88" s="5" t="s">
        <v>10</v>
      </c>
    </row>
    <row r="89" spans="1:7" ht="12.75" x14ac:dyDescent="0.2">
      <c r="A89" s="75">
        <v>1</v>
      </c>
      <c r="B89" s="78" t="s">
        <v>386</v>
      </c>
      <c r="C89" s="126" t="s">
        <v>174</v>
      </c>
      <c r="D89" s="100" t="s">
        <v>62</v>
      </c>
      <c r="E89" s="75">
        <v>1</v>
      </c>
      <c r="F89" s="106">
        <v>0</v>
      </c>
      <c r="G89" s="106">
        <v>0</v>
      </c>
    </row>
    <row r="90" spans="1:7" ht="12.75" x14ac:dyDescent="0.2">
      <c r="A90" s="75">
        <v>2</v>
      </c>
      <c r="B90" s="80" t="s">
        <v>387</v>
      </c>
      <c r="C90" s="126" t="s">
        <v>457</v>
      </c>
      <c r="D90" s="100" t="s">
        <v>126</v>
      </c>
      <c r="E90" s="75">
        <v>1</v>
      </c>
      <c r="F90" s="106">
        <v>0</v>
      </c>
      <c r="G90" s="106">
        <v>0</v>
      </c>
    </row>
    <row r="91" spans="1:7" ht="12.75" x14ac:dyDescent="0.2">
      <c r="A91" s="75">
        <v>3</v>
      </c>
      <c r="B91" s="80" t="s">
        <v>178</v>
      </c>
      <c r="C91" s="126" t="s">
        <v>462</v>
      </c>
      <c r="D91" s="81" t="s">
        <v>14</v>
      </c>
      <c r="E91" s="75">
        <v>1</v>
      </c>
      <c r="F91" s="106">
        <v>0</v>
      </c>
      <c r="G91" s="106">
        <v>0</v>
      </c>
    </row>
    <row r="92" spans="1:7" ht="12.75" x14ac:dyDescent="0.2">
      <c r="A92" s="75">
        <v>4</v>
      </c>
      <c r="B92" s="80" t="s">
        <v>388</v>
      </c>
      <c r="C92" s="126" t="s">
        <v>458</v>
      </c>
      <c r="D92" s="109" t="s">
        <v>181</v>
      </c>
      <c r="E92" s="75">
        <v>1</v>
      </c>
      <c r="F92" s="106">
        <v>0</v>
      </c>
      <c r="G92" s="106">
        <v>0</v>
      </c>
    </row>
    <row r="93" spans="1:7" ht="12.75" x14ac:dyDescent="0.2">
      <c r="A93" s="75">
        <v>5</v>
      </c>
      <c r="B93" s="80" t="s">
        <v>182</v>
      </c>
      <c r="C93" s="126" t="s">
        <v>376</v>
      </c>
      <c r="D93" s="103" t="s">
        <v>181</v>
      </c>
      <c r="E93" s="75">
        <v>1</v>
      </c>
      <c r="F93" s="106">
        <v>0</v>
      </c>
      <c r="G93" s="106">
        <v>0</v>
      </c>
    </row>
    <row r="94" spans="1:7" ht="12.75" x14ac:dyDescent="0.2">
      <c r="A94" s="75">
        <v>6</v>
      </c>
      <c r="B94" s="80" t="s">
        <v>475</v>
      </c>
      <c r="C94" s="126" t="s">
        <v>456</v>
      </c>
      <c r="D94" s="81" t="s">
        <v>181</v>
      </c>
      <c r="E94" s="75">
        <v>1</v>
      </c>
      <c r="F94" s="106">
        <v>0</v>
      </c>
      <c r="G94" s="106">
        <v>0</v>
      </c>
    </row>
    <row r="95" spans="1:7" ht="12.75" x14ac:dyDescent="0.2">
      <c r="A95" s="75">
        <v>7</v>
      </c>
      <c r="B95" s="80" t="s">
        <v>186</v>
      </c>
      <c r="C95" s="126" t="s">
        <v>455</v>
      </c>
      <c r="D95" s="81" t="s">
        <v>188</v>
      </c>
      <c r="E95" s="75">
        <v>1</v>
      </c>
      <c r="F95" s="106">
        <v>0</v>
      </c>
      <c r="G95" s="106">
        <v>0</v>
      </c>
    </row>
    <row r="96" spans="1:7" ht="12.75" x14ac:dyDescent="0.2">
      <c r="A96" s="75">
        <v>8</v>
      </c>
      <c r="B96" s="83" t="s">
        <v>190</v>
      </c>
      <c r="C96" s="126" t="s">
        <v>191</v>
      </c>
      <c r="D96" s="101" t="s">
        <v>20</v>
      </c>
      <c r="E96" s="73">
        <v>1</v>
      </c>
      <c r="F96" s="106">
        <v>0</v>
      </c>
      <c r="G96" s="106">
        <v>0</v>
      </c>
    </row>
    <row r="97" spans="1:7" ht="12.75" x14ac:dyDescent="0.2">
      <c r="A97" s="75">
        <v>9</v>
      </c>
      <c r="B97" s="83" t="s">
        <v>194</v>
      </c>
      <c r="C97" s="126" t="s">
        <v>459</v>
      </c>
      <c r="D97" s="101" t="s">
        <v>20</v>
      </c>
      <c r="E97" s="75">
        <v>1</v>
      </c>
      <c r="F97" s="106">
        <v>0</v>
      </c>
      <c r="G97" s="106">
        <v>0</v>
      </c>
    </row>
    <row r="98" spans="1:7" ht="12.75" x14ac:dyDescent="0.2">
      <c r="A98" s="75">
        <v>10</v>
      </c>
      <c r="B98" s="83" t="s">
        <v>397</v>
      </c>
      <c r="C98" s="91" t="s">
        <v>461</v>
      </c>
      <c r="D98" s="101" t="s">
        <v>45</v>
      </c>
      <c r="E98" s="75">
        <v>1</v>
      </c>
      <c r="F98" s="106">
        <v>0</v>
      </c>
      <c r="G98" s="106">
        <v>0</v>
      </c>
    </row>
    <row r="99" spans="1:7" ht="12.75" x14ac:dyDescent="0.2">
      <c r="A99" s="75">
        <v>11</v>
      </c>
      <c r="B99" s="81" t="s">
        <v>196</v>
      </c>
      <c r="C99" s="126" t="s">
        <v>464</v>
      </c>
      <c r="D99" s="81" t="s">
        <v>181</v>
      </c>
      <c r="E99" s="75">
        <v>1</v>
      </c>
      <c r="F99" s="106">
        <v>0</v>
      </c>
      <c r="G99" s="106">
        <v>0</v>
      </c>
    </row>
    <row r="100" spans="1:7" ht="12.75" x14ac:dyDescent="0.2">
      <c r="A100" s="75">
        <v>12</v>
      </c>
      <c r="B100" s="81" t="s">
        <v>398</v>
      </c>
      <c r="C100" s="126" t="s">
        <v>450</v>
      </c>
      <c r="D100" s="137" t="s">
        <v>402</v>
      </c>
      <c r="E100" s="75">
        <v>1</v>
      </c>
      <c r="F100" s="106">
        <v>0</v>
      </c>
      <c r="G100" s="106">
        <v>0</v>
      </c>
    </row>
    <row r="101" spans="1:7" ht="12.75" x14ac:dyDescent="0.2">
      <c r="A101" s="75">
        <v>13</v>
      </c>
      <c r="B101" s="81" t="s">
        <v>414</v>
      </c>
      <c r="C101" s="126" t="s">
        <v>451</v>
      </c>
      <c r="D101" s="137" t="s">
        <v>181</v>
      </c>
      <c r="E101" s="75">
        <v>1</v>
      </c>
      <c r="F101" s="106">
        <v>0</v>
      </c>
      <c r="G101" s="106">
        <v>0</v>
      </c>
    </row>
    <row r="102" spans="1:7" s="122" customFormat="1" ht="15" x14ac:dyDescent="0.25">
      <c r="A102" s="156">
        <f>A101</f>
        <v>13</v>
      </c>
      <c r="B102" s="164" t="s">
        <v>413</v>
      </c>
      <c r="C102" s="156"/>
      <c r="D102" s="164"/>
      <c r="E102" s="153">
        <f>SUM(E89:E101)</f>
        <v>13</v>
      </c>
      <c r="F102" s="153">
        <f>SUM(F89:F101)</f>
        <v>0</v>
      </c>
      <c r="G102" s="153">
        <f>SUM(G89:G101)</f>
        <v>0</v>
      </c>
    </row>
    <row r="103" spans="1:7" ht="12.75" customHeight="1" x14ac:dyDescent="0.25">
      <c r="A103" s="122"/>
      <c r="B103" s="122"/>
      <c r="C103" s="122"/>
      <c r="D103" s="122"/>
      <c r="E103" s="122"/>
      <c r="F103" s="122"/>
      <c r="G103" s="122"/>
    </row>
    <row r="104" spans="1:7" ht="12.75" x14ac:dyDescent="0.2">
      <c r="A104" s="158">
        <f>A56+A86+A102</f>
        <v>88</v>
      </c>
      <c r="B104" s="51" t="s">
        <v>198</v>
      </c>
      <c r="C104" s="104"/>
      <c r="D104" s="108"/>
      <c r="E104" s="32">
        <f>E56+E86+E102</f>
        <v>612</v>
      </c>
      <c r="F104" s="32">
        <f>F56+F86+F102</f>
        <v>2070</v>
      </c>
      <c r="G104" s="32">
        <f>G56+G86+G102</f>
        <v>126</v>
      </c>
    </row>
    <row r="105" spans="1:7" ht="12.75" x14ac:dyDescent="0.2">
      <c r="A105" s="18"/>
      <c r="B105" s="53"/>
      <c r="C105" s="82"/>
      <c r="D105" s="75"/>
      <c r="E105" s="54"/>
      <c r="F105" s="54"/>
      <c r="G105" s="54"/>
    </row>
    <row r="106" spans="1:7" ht="33.75" x14ac:dyDescent="0.2">
      <c r="A106" s="164" t="s">
        <v>5</v>
      </c>
      <c r="B106" s="157" t="s">
        <v>401</v>
      </c>
      <c r="C106" s="150" t="s">
        <v>7</v>
      </c>
      <c r="D106" s="5" t="s">
        <v>8</v>
      </c>
      <c r="E106" s="5" t="s">
        <v>200</v>
      </c>
      <c r="F106" s="38"/>
      <c r="G106" s="38"/>
    </row>
    <row r="107" spans="1:7" x14ac:dyDescent="0.2">
      <c r="A107" s="56">
        <v>1</v>
      </c>
      <c r="B107" s="2" t="s">
        <v>1</v>
      </c>
      <c r="C107" s="117" t="s">
        <v>54</v>
      </c>
      <c r="D107" s="38" t="s">
        <v>146</v>
      </c>
      <c r="E107" s="70" t="s">
        <v>203</v>
      </c>
      <c r="F107" s="38"/>
      <c r="G107" s="38"/>
    </row>
    <row r="108" spans="1:7" ht="15" customHeight="1" x14ac:dyDescent="0.2">
      <c r="A108" s="56"/>
      <c r="C108" s="117"/>
      <c r="D108" s="38"/>
      <c r="E108" s="70"/>
      <c r="F108" s="38"/>
      <c r="G108" s="38"/>
    </row>
    <row r="109" spans="1:7" x14ac:dyDescent="0.2">
      <c r="A109" s="195" t="s">
        <v>204</v>
      </c>
      <c r="B109" s="195"/>
      <c r="C109" s="195"/>
      <c r="D109" s="195"/>
      <c r="E109" s="195"/>
      <c r="F109" s="195"/>
      <c r="G109" s="195"/>
    </row>
    <row r="110" spans="1:7" ht="15" x14ac:dyDescent="0.25">
      <c r="A110" s="56"/>
      <c r="B110" s="58" t="s">
        <v>205</v>
      </c>
      <c r="C110" s="122"/>
      <c r="D110" s="38"/>
      <c r="E110" s="38"/>
      <c r="F110" s="38"/>
      <c r="G110" s="38"/>
    </row>
    <row r="111" spans="1:7" ht="15" x14ac:dyDescent="0.25">
      <c r="A111" s="57"/>
      <c r="B111" s="2" t="s">
        <v>206</v>
      </c>
      <c r="C111" s="122"/>
      <c r="D111" s="38"/>
      <c r="E111" s="38"/>
      <c r="F111" s="38"/>
      <c r="G111" s="38"/>
    </row>
    <row r="112" spans="1:7" ht="15" x14ac:dyDescent="0.25">
      <c r="A112" s="59" t="s">
        <v>207</v>
      </c>
      <c r="B112" s="7" t="s">
        <v>429</v>
      </c>
      <c r="C112" s="61"/>
      <c r="D112" s="62"/>
      <c r="E112" s="122"/>
      <c r="F112" s="122"/>
      <c r="G112" s="122"/>
    </row>
    <row r="113" spans="1:7" ht="15" x14ac:dyDescent="0.25">
      <c r="A113" s="59" t="s">
        <v>208</v>
      </c>
      <c r="B113" s="2" t="s">
        <v>212</v>
      </c>
      <c r="C113" s="63"/>
      <c r="D113" s="62"/>
      <c r="E113" s="122"/>
      <c r="F113" s="122"/>
      <c r="G113" s="122"/>
    </row>
    <row r="114" spans="1:7" ht="15" x14ac:dyDescent="0.25">
      <c r="A114" s="59" t="s">
        <v>209</v>
      </c>
      <c r="B114" s="2" t="s">
        <v>214</v>
      </c>
      <c r="C114" s="64"/>
      <c r="D114" s="62"/>
      <c r="E114" s="122"/>
      <c r="F114" s="122"/>
      <c r="G114" s="122"/>
    </row>
    <row r="115" spans="1:7" ht="15" x14ac:dyDescent="0.25">
      <c r="A115" s="59" t="s">
        <v>210</v>
      </c>
      <c r="B115" s="2" t="s">
        <v>216</v>
      </c>
      <c r="C115" s="64"/>
      <c r="D115" s="62"/>
      <c r="E115" s="122"/>
      <c r="F115" s="122"/>
      <c r="G115" s="122"/>
    </row>
    <row r="116" spans="1:7" ht="15" x14ac:dyDescent="0.25">
      <c r="A116" s="59" t="s">
        <v>211</v>
      </c>
      <c r="B116" s="65" t="s">
        <v>218</v>
      </c>
      <c r="C116" s="66"/>
      <c r="D116" s="62"/>
      <c r="E116" s="122"/>
      <c r="F116" s="122"/>
      <c r="G116" s="122"/>
    </row>
    <row r="117" spans="1:7" ht="15" x14ac:dyDescent="0.25">
      <c r="A117" s="59" t="s">
        <v>213</v>
      </c>
      <c r="B117" s="65" t="s">
        <v>220</v>
      </c>
      <c r="C117" s="64"/>
      <c r="D117" s="62"/>
      <c r="E117" s="122"/>
      <c r="F117" s="122"/>
      <c r="G117" s="122"/>
    </row>
    <row r="118" spans="1:7" ht="15" x14ac:dyDescent="0.25">
      <c r="A118" s="59" t="s">
        <v>215</v>
      </c>
      <c r="B118" s="7" t="s">
        <v>241</v>
      </c>
      <c r="C118" s="2"/>
      <c r="D118" s="122"/>
      <c r="E118" s="38"/>
      <c r="F118" s="38"/>
      <c r="G118" s="122"/>
    </row>
    <row r="119" spans="1:7" ht="15" x14ac:dyDescent="0.25">
      <c r="A119" s="59" t="s">
        <v>217</v>
      </c>
      <c r="B119" s="7" t="s">
        <v>223</v>
      </c>
      <c r="C119" s="2"/>
      <c r="D119" s="122"/>
      <c r="E119" s="38"/>
      <c r="F119" s="67"/>
      <c r="G119" s="122"/>
    </row>
    <row r="120" spans="1:7" ht="15" x14ac:dyDescent="0.25">
      <c r="A120" s="59" t="s">
        <v>219</v>
      </c>
      <c r="B120" s="68" t="s">
        <v>331</v>
      </c>
      <c r="C120" s="122"/>
      <c r="D120" s="122"/>
      <c r="E120" s="122"/>
      <c r="F120" s="38"/>
      <c r="G120" s="38"/>
    </row>
    <row r="121" spans="1:7" ht="15" x14ac:dyDescent="0.25">
      <c r="A121" s="59" t="s">
        <v>221</v>
      </c>
      <c r="B121" s="2" t="s">
        <v>227</v>
      </c>
      <c r="C121" s="122"/>
      <c r="D121" s="122"/>
      <c r="E121" s="122"/>
      <c r="F121" s="38"/>
      <c r="G121" s="38"/>
    </row>
    <row r="122" spans="1:7" ht="15" x14ac:dyDescent="0.25">
      <c r="A122" s="59" t="s">
        <v>222</v>
      </c>
      <c r="B122" s="7" t="s">
        <v>229</v>
      </c>
      <c r="C122" s="57"/>
      <c r="D122" s="57"/>
      <c r="E122" s="38"/>
      <c r="F122" s="38"/>
      <c r="G122" s="122"/>
    </row>
    <row r="123" spans="1:7" ht="15" x14ac:dyDescent="0.25">
      <c r="A123" s="59" t="s">
        <v>224</v>
      </c>
      <c r="B123" s="7" t="s">
        <v>231</v>
      </c>
      <c r="C123" s="69"/>
      <c r="D123" s="57"/>
      <c r="E123" s="35"/>
      <c r="F123" s="38"/>
      <c r="G123" s="38"/>
    </row>
    <row r="124" spans="1:7" x14ac:dyDescent="0.2">
      <c r="A124" s="59" t="s">
        <v>226</v>
      </c>
      <c r="B124" s="7" t="s">
        <v>240</v>
      </c>
      <c r="C124" s="63"/>
      <c r="D124" s="57"/>
      <c r="E124" s="57"/>
      <c r="F124" s="38"/>
      <c r="G124" s="38"/>
    </row>
    <row r="125" spans="1:7" ht="15" x14ac:dyDescent="0.25">
      <c r="A125" s="59" t="s">
        <v>228</v>
      </c>
      <c r="B125" s="7" t="s">
        <v>234</v>
      </c>
      <c r="C125" s="38"/>
      <c r="D125" s="38"/>
      <c r="E125" s="38"/>
      <c r="F125" s="38"/>
      <c r="G125" s="122"/>
    </row>
    <row r="126" spans="1:7" ht="15" x14ac:dyDescent="0.25">
      <c r="A126" s="123" t="s">
        <v>230</v>
      </c>
      <c r="B126" s="2" t="s">
        <v>247</v>
      </c>
      <c r="C126" s="122"/>
      <c r="D126" s="122"/>
      <c r="E126" s="122"/>
      <c r="F126" s="122"/>
      <c r="G126" s="122"/>
    </row>
    <row r="127" spans="1:7" ht="15" x14ac:dyDescent="0.25">
      <c r="A127" s="123" t="s">
        <v>232</v>
      </c>
      <c r="B127" s="2" t="s">
        <v>248</v>
      </c>
      <c r="C127" s="2"/>
      <c r="D127" s="122"/>
      <c r="E127" s="122"/>
      <c r="F127" s="122"/>
      <c r="G127" s="122"/>
    </row>
    <row r="128" spans="1:7" ht="15" x14ac:dyDescent="0.25">
      <c r="A128" s="59" t="s">
        <v>233</v>
      </c>
      <c r="B128" s="2" t="s">
        <v>236</v>
      </c>
      <c r="C128" s="122"/>
      <c r="D128" s="122"/>
      <c r="E128" s="122"/>
      <c r="F128" s="122"/>
      <c r="G128" s="122"/>
    </row>
    <row r="129" spans="1:7" ht="15" x14ac:dyDescent="0.25">
      <c r="A129" s="59" t="s">
        <v>343</v>
      </c>
      <c r="B129" s="2" t="s">
        <v>345</v>
      </c>
      <c r="C129" s="122"/>
      <c r="D129" s="122"/>
      <c r="E129" s="122"/>
      <c r="F129" s="122"/>
      <c r="G129" s="122"/>
    </row>
    <row r="130" spans="1:7" x14ac:dyDescent="0.2">
      <c r="A130" s="59" t="s">
        <v>321</v>
      </c>
      <c r="B130" s="2" t="s">
        <v>405</v>
      </c>
    </row>
    <row r="131" spans="1:7" x14ac:dyDescent="0.2">
      <c r="A131" s="59" t="s">
        <v>323</v>
      </c>
      <c r="B131" s="2" t="s">
        <v>423</v>
      </c>
    </row>
    <row r="132" spans="1:7" x14ac:dyDescent="0.2">
      <c r="A132" s="59" t="s">
        <v>404</v>
      </c>
      <c r="B132" s="2" t="s">
        <v>471</v>
      </c>
    </row>
  </sheetData>
  <mergeCells count="7">
    <mergeCell ref="A109:G109"/>
    <mergeCell ref="B1:G1"/>
    <mergeCell ref="B2:G2"/>
    <mergeCell ref="B4:G4"/>
    <mergeCell ref="B7:G7"/>
    <mergeCell ref="B8:G8"/>
    <mergeCell ref="B38:G38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132"/>
  <sheetViews>
    <sheetView topLeftCell="A40" workbookViewId="0">
      <selection sqref="A1:XFD1048576"/>
    </sheetView>
  </sheetViews>
  <sheetFormatPr baseColWidth="10" defaultColWidth="11.42578125" defaultRowHeight="11.25" x14ac:dyDescent="0.2"/>
  <cols>
    <col min="1" max="1" width="5" style="2" customWidth="1"/>
    <col min="2" max="2" width="34.5703125" style="2" customWidth="1"/>
    <col min="3" max="3" width="12" style="34" customWidth="1"/>
    <col min="4" max="4" width="11.7109375" style="2" customWidth="1"/>
    <col min="5" max="5" width="9.5703125" style="2" customWidth="1"/>
    <col min="6" max="6" width="8.42578125" style="2" customWidth="1"/>
    <col min="7" max="7" width="14.42578125" style="2" customWidth="1"/>
    <col min="8" max="16384" width="11.42578125" style="2"/>
  </cols>
  <sheetData>
    <row r="1" spans="1:7" ht="13.5" customHeight="1" x14ac:dyDescent="0.2">
      <c r="A1" s="1"/>
      <c r="B1" s="194" t="s">
        <v>4</v>
      </c>
      <c r="C1" s="194"/>
      <c r="D1" s="194"/>
      <c r="E1" s="194"/>
      <c r="F1" s="194"/>
      <c r="G1" s="194"/>
    </row>
    <row r="2" spans="1:7" ht="15.75" customHeight="1" x14ac:dyDescent="0.2">
      <c r="A2" s="3"/>
      <c r="B2" s="193" t="s">
        <v>478</v>
      </c>
      <c r="C2" s="193"/>
      <c r="D2" s="193"/>
      <c r="E2" s="193"/>
      <c r="F2" s="193"/>
      <c r="G2" s="193"/>
    </row>
    <row r="3" spans="1:7" ht="41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96" t="s">
        <v>11</v>
      </c>
      <c r="C4" s="196"/>
      <c r="D4" s="196"/>
      <c r="E4" s="196"/>
      <c r="F4" s="196"/>
      <c r="G4" s="196"/>
    </row>
    <row r="5" spans="1:7" ht="12.75" x14ac:dyDescent="0.2">
      <c r="A5" s="75">
        <v>1</v>
      </c>
      <c r="B5" s="84" t="s">
        <v>12</v>
      </c>
      <c r="C5" s="95" t="s">
        <v>13</v>
      </c>
      <c r="D5" s="102" t="s">
        <v>14</v>
      </c>
      <c r="E5" s="77">
        <v>80</v>
      </c>
      <c r="F5" s="75">
        <v>167</v>
      </c>
      <c r="G5" s="143">
        <v>2</v>
      </c>
    </row>
    <row r="6" spans="1:7" ht="12.75" x14ac:dyDescent="0.2">
      <c r="A6" s="75">
        <v>2</v>
      </c>
      <c r="B6" s="84" t="s">
        <v>15</v>
      </c>
      <c r="C6" s="95" t="s">
        <v>16</v>
      </c>
      <c r="D6" s="84" t="s">
        <v>14</v>
      </c>
      <c r="E6" s="77">
        <v>55</v>
      </c>
      <c r="F6" s="75">
        <v>195</v>
      </c>
      <c r="G6" s="75">
        <v>1</v>
      </c>
    </row>
    <row r="7" spans="1:7" ht="12.75" x14ac:dyDescent="0.2">
      <c r="A7" s="75"/>
      <c r="B7" s="197" t="s">
        <v>17</v>
      </c>
      <c r="C7" s="197"/>
      <c r="D7" s="197"/>
      <c r="E7" s="197"/>
      <c r="F7" s="197"/>
      <c r="G7" s="197"/>
    </row>
    <row r="8" spans="1:7" ht="12.75" x14ac:dyDescent="0.2">
      <c r="A8" s="75"/>
      <c r="B8" s="198" t="s">
        <v>18</v>
      </c>
      <c r="C8" s="198"/>
      <c r="D8" s="198"/>
      <c r="E8" s="198"/>
      <c r="F8" s="198"/>
      <c r="G8" s="198"/>
    </row>
    <row r="9" spans="1:7" ht="12.75" x14ac:dyDescent="0.2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6.5" customHeight="1" x14ac:dyDescent="0.2">
      <c r="A10" s="75">
        <f>A9+1</f>
        <v>2</v>
      </c>
      <c r="B10" s="78" t="s">
        <v>262</v>
      </c>
      <c r="C10" s="95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4.25" customHeight="1" x14ac:dyDescent="0.2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18</v>
      </c>
      <c r="F12" s="75">
        <v>23</v>
      </c>
      <c r="G12" s="75">
        <v>0</v>
      </c>
    </row>
    <row r="13" spans="1:7" ht="18" customHeight="1" x14ac:dyDescent="0.2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2.75" x14ac:dyDescent="0.2">
      <c r="A15" s="75">
        <f t="shared" si="0"/>
        <v>7</v>
      </c>
      <c r="B15" s="80" t="s">
        <v>256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2.75" x14ac:dyDescent="0.2">
      <c r="A16" s="75">
        <f t="shared" si="0"/>
        <v>8</v>
      </c>
      <c r="B16" s="81" t="s">
        <v>265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2.75" x14ac:dyDescent="0.2">
      <c r="A17" s="75">
        <f t="shared" si="0"/>
        <v>9</v>
      </c>
      <c r="B17" s="78" t="s">
        <v>432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2.75" x14ac:dyDescent="0.2">
      <c r="A18" s="75">
        <f t="shared" si="0"/>
        <v>10</v>
      </c>
      <c r="B18" s="80" t="s">
        <v>250</v>
      </c>
      <c r="C18" s="95" t="s">
        <v>446</v>
      </c>
      <c r="D18" s="81" t="s">
        <v>35</v>
      </c>
      <c r="E18" s="75">
        <v>23</v>
      </c>
      <c r="F18" s="75">
        <v>27</v>
      </c>
      <c r="G18" s="75">
        <v>6</v>
      </c>
    </row>
    <row r="19" spans="1:7" ht="12.75" x14ac:dyDescent="0.2">
      <c r="A19" s="75">
        <f t="shared" si="0"/>
        <v>11</v>
      </c>
      <c r="B19" s="80" t="s">
        <v>258</v>
      </c>
      <c r="C19" s="95" t="s">
        <v>47</v>
      </c>
      <c r="D19" s="81" t="s">
        <v>31</v>
      </c>
      <c r="E19" s="75">
        <v>5</v>
      </c>
      <c r="F19" s="75">
        <v>4</v>
      </c>
      <c r="G19" s="75">
        <v>0</v>
      </c>
    </row>
    <row r="20" spans="1:7" ht="12.75" x14ac:dyDescent="0.2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2.75" x14ac:dyDescent="0.2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37</v>
      </c>
      <c r="F21" s="75">
        <v>234</v>
      </c>
      <c r="G21" s="75">
        <v>2</v>
      </c>
    </row>
    <row r="22" spans="1:7" ht="12.75" x14ac:dyDescent="0.2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2.75" x14ac:dyDescent="0.2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9</v>
      </c>
      <c r="F23" s="75">
        <v>51</v>
      </c>
      <c r="G23" s="75">
        <v>3</v>
      </c>
    </row>
    <row r="24" spans="1:7" s="7" customFormat="1" ht="12.75" x14ac:dyDescent="0.2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8</v>
      </c>
      <c r="F24" s="75">
        <v>0</v>
      </c>
      <c r="G24" s="75">
        <v>11</v>
      </c>
    </row>
    <row r="25" spans="1:7" s="7" customFormat="1" ht="12.75" x14ac:dyDescent="0.2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2.75" x14ac:dyDescent="0.2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2.75" x14ac:dyDescent="0.2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2.75" x14ac:dyDescent="0.2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2.75" x14ac:dyDescent="0.2">
      <c r="A29" s="75">
        <f t="shared" si="0"/>
        <v>21</v>
      </c>
      <c r="B29" s="80" t="s">
        <v>263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2.75" x14ac:dyDescent="0.2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2.75" x14ac:dyDescent="0.2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2</v>
      </c>
    </row>
    <row r="32" spans="1:7" ht="12.75" x14ac:dyDescent="0.2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2.75" x14ac:dyDescent="0.2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2.75" x14ac:dyDescent="0.2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2.75" x14ac:dyDescent="0.2">
      <c r="A35" s="75">
        <f t="shared" si="0"/>
        <v>27</v>
      </c>
      <c r="B35" s="78" t="s">
        <v>81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2.75" x14ac:dyDescent="0.2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43</v>
      </c>
      <c r="F36" s="75">
        <v>328</v>
      </c>
      <c r="G36" s="75">
        <v>5</v>
      </c>
    </row>
    <row r="37" spans="1:7" ht="12.75" x14ac:dyDescent="0.2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145">
        <v>1</v>
      </c>
      <c r="F37" s="143">
        <v>2</v>
      </c>
      <c r="G37" s="143">
        <v>0</v>
      </c>
    </row>
    <row r="38" spans="1:7" ht="12.75" x14ac:dyDescent="0.2">
      <c r="A38" s="75"/>
      <c r="B38" s="198" t="s">
        <v>83</v>
      </c>
      <c r="C38" s="198"/>
      <c r="D38" s="198"/>
      <c r="E38" s="198"/>
      <c r="F38" s="198"/>
      <c r="G38" s="198"/>
    </row>
    <row r="39" spans="1:7" ht="12.75" x14ac:dyDescent="0.2">
      <c r="A39" s="75">
        <v>1</v>
      </c>
      <c r="B39" s="89" t="s">
        <v>84</v>
      </c>
      <c r="C39" s="95" t="s">
        <v>85</v>
      </c>
      <c r="D39" s="102" t="s">
        <v>14</v>
      </c>
      <c r="E39" s="77">
        <v>73</v>
      </c>
      <c r="F39" s="75">
        <v>608</v>
      </c>
      <c r="G39" s="75">
        <v>23</v>
      </c>
    </row>
    <row r="40" spans="1:7" ht="12.75" x14ac:dyDescent="0.2">
      <c r="A40" s="75">
        <f>A39+1</f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75">
        <v>12</v>
      </c>
      <c r="G40" s="75">
        <v>4</v>
      </c>
    </row>
    <row r="41" spans="1:7" ht="12.75" x14ac:dyDescent="0.2">
      <c r="A41" s="75">
        <f t="shared" ref="A41:A55" si="1">A40+1</f>
        <v>3</v>
      </c>
      <c r="B41" s="78" t="s">
        <v>88</v>
      </c>
      <c r="C41" s="95" t="s">
        <v>351</v>
      </c>
      <c r="D41" s="101" t="s">
        <v>14</v>
      </c>
      <c r="E41" s="73">
        <v>12</v>
      </c>
      <c r="F41" s="75">
        <v>24</v>
      </c>
      <c r="G41" s="75">
        <v>5</v>
      </c>
    </row>
    <row r="42" spans="1:7" ht="12.75" x14ac:dyDescent="0.2">
      <c r="A42" s="75">
        <f t="shared" si="1"/>
        <v>4</v>
      </c>
      <c r="B42" s="89" t="s">
        <v>90</v>
      </c>
      <c r="C42" s="95" t="s">
        <v>336</v>
      </c>
      <c r="D42" s="101" t="s">
        <v>14</v>
      </c>
      <c r="E42" s="73">
        <v>27</v>
      </c>
      <c r="F42" s="75">
        <v>91</v>
      </c>
      <c r="G42" s="75">
        <v>5</v>
      </c>
    </row>
    <row r="43" spans="1:7" ht="12.75" x14ac:dyDescent="0.2">
      <c r="A43" s="75">
        <f t="shared" si="1"/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8</v>
      </c>
      <c r="G43" s="75">
        <v>0</v>
      </c>
    </row>
    <row r="44" spans="1:7" ht="12.75" x14ac:dyDescent="0.2">
      <c r="A44" s="75">
        <f t="shared" si="1"/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7" ht="12.75" x14ac:dyDescent="0.2">
      <c r="A45" s="75">
        <f t="shared" si="1"/>
        <v>7</v>
      </c>
      <c r="B45" s="84" t="s">
        <v>96</v>
      </c>
      <c r="C45" s="95" t="s">
        <v>357</v>
      </c>
      <c r="D45" s="101" t="s">
        <v>14</v>
      </c>
      <c r="E45" s="73">
        <v>25</v>
      </c>
      <c r="F45" s="75">
        <v>54</v>
      </c>
      <c r="G45" s="75">
        <v>11</v>
      </c>
    </row>
    <row r="46" spans="1:7" ht="12.75" x14ac:dyDescent="0.2">
      <c r="A46" s="75">
        <f t="shared" si="1"/>
        <v>8</v>
      </c>
      <c r="B46" s="89" t="s">
        <v>98</v>
      </c>
      <c r="C46" s="95" t="s">
        <v>283</v>
      </c>
      <c r="D46" s="101" t="s">
        <v>14</v>
      </c>
      <c r="E46" s="73">
        <v>37</v>
      </c>
      <c r="F46" s="75">
        <v>121</v>
      </c>
      <c r="G46" s="75">
        <v>24</v>
      </c>
    </row>
    <row r="47" spans="1:7" ht="12.75" x14ac:dyDescent="0.2">
      <c r="A47" s="75">
        <f t="shared" si="1"/>
        <v>9</v>
      </c>
      <c r="B47" s="89" t="s">
        <v>3</v>
      </c>
      <c r="C47" s="95" t="s">
        <v>339</v>
      </c>
      <c r="D47" s="101" t="s">
        <v>14</v>
      </c>
      <c r="E47" s="73">
        <v>1</v>
      </c>
      <c r="F47" s="75">
        <v>1</v>
      </c>
      <c r="G47" s="75">
        <v>0</v>
      </c>
    </row>
    <row r="48" spans="1:7" ht="12.75" x14ac:dyDescent="0.2">
      <c r="A48" s="75">
        <f t="shared" si="1"/>
        <v>10</v>
      </c>
      <c r="B48" s="89" t="s">
        <v>269</v>
      </c>
      <c r="C48" s="95" t="s">
        <v>355</v>
      </c>
      <c r="D48" s="101" t="s">
        <v>14</v>
      </c>
      <c r="E48" s="73">
        <v>8</v>
      </c>
      <c r="F48" s="75">
        <v>2</v>
      </c>
      <c r="G48" s="75">
        <v>2</v>
      </c>
    </row>
    <row r="49" spans="1:7" ht="12.75" x14ac:dyDescent="0.2">
      <c r="A49" s="75">
        <f t="shared" si="1"/>
        <v>11</v>
      </c>
      <c r="B49" s="89" t="s">
        <v>105</v>
      </c>
      <c r="C49" s="95" t="s">
        <v>354</v>
      </c>
      <c r="D49" s="101" t="s">
        <v>14</v>
      </c>
      <c r="E49" s="73">
        <v>10</v>
      </c>
      <c r="F49" s="75">
        <v>26</v>
      </c>
      <c r="G49" s="75">
        <v>1</v>
      </c>
    </row>
    <row r="50" spans="1:7" ht="12.75" x14ac:dyDescent="0.2">
      <c r="A50" s="75">
        <f t="shared" si="1"/>
        <v>12</v>
      </c>
      <c r="B50" s="80" t="s">
        <v>107</v>
      </c>
      <c r="C50" s="95" t="s">
        <v>353</v>
      </c>
      <c r="D50" s="103" t="s">
        <v>14</v>
      </c>
      <c r="E50" s="73">
        <v>7</v>
      </c>
      <c r="F50" s="73">
        <v>15</v>
      </c>
      <c r="G50" s="73">
        <v>2</v>
      </c>
    </row>
    <row r="51" spans="1:7" ht="12.75" x14ac:dyDescent="0.2">
      <c r="A51" s="75">
        <f t="shared" si="1"/>
        <v>13</v>
      </c>
      <c r="B51" s="84" t="s">
        <v>109</v>
      </c>
      <c r="C51" s="95" t="s">
        <v>71</v>
      </c>
      <c r="D51" s="103" t="s">
        <v>14</v>
      </c>
      <c r="E51" s="73">
        <v>4</v>
      </c>
      <c r="F51" s="73">
        <v>0</v>
      </c>
      <c r="G51" s="73">
        <v>0</v>
      </c>
    </row>
    <row r="52" spans="1:7" ht="12.75" x14ac:dyDescent="0.2">
      <c r="A52" s="75">
        <f t="shared" si="1"/>
        <v>14</v>
      </c>
      <c r="B52" s="89" t="s">
        <v>259</v>
      </c>
      <c r="C52" s="95" t="s">
        <v>111</v>
      </c>
      <c r="D52" s="103" t="s">
        <v>14</v>
      </c>
      <c r="E52" s="73">
        <v>5</v>
      </c>
      <c r="F52" s="73">
        <v>7</v>
      </c>
      <c r="G52" s="73">
        <v>0</v>
      </c>
    </row>
    <row r="53" spans="1:7" ht="12.75" x14ac:dyDescent="0.2">
      <c r="A53" s="75">
        <f t="shared" si="1"/>
        <v>15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2.75" x14ac:dyDescent="0.2">
      <c r="A54" s="75">
        <f t="shared" si="1"/>
        <v>16</v>
      </c>
      <c r="B54" s="89" t="s">
        <v>114</v>
      </c>
      <c r="C54" s="95" t="s">
        <v>115</v>
      </c>
      <c r="D54" s="103" t="s">
        <v>14</v>
      </c>
      <c r="E54" s="73">
        <v>4</v>
      </c>
      <c r="F54" s="73">
        <v>3</v>
      </c>
      <c r="G54" s="73">
        <v>0</v>
      </c>
    </row>
    <row r="55" spans="1:7" ht="12.75" x14ac:dyDescent="0.2">
      <c r="A55" s="75">
        <f t="shared" si="1"/>
        <v>17</v>
      </c>
      <c r="B55" s="78" t="s">
        <v>350</v>
      </c>
      <c r="C55" s="95" t="s">
        <v>358</v>
      </c>
      <c r="D55" s="103" t="s">
        <v>14</v>
      </c>
      <c r="E55" s="73">
        <v>10</v>
      </c>
      <c r="F55" s="73">
        <v>26</v>
      </c>
      <c r="G55" s="73">
        <v>1</v>
      </c>
    </row>
    <row r="56" spans="1:7" s="122" customFormat="1" ht="15" x14ac:dyDescent="0.25">
      <c r="A56" s="156">
        <f>A6+A37+A55</f>
        <v>48</v>
      </c>
      <c r="B56" s="165" t="s">
        <v>116</v>
      </c>
      <c r="C56" s="138"/>
      <c r="D56" s="139"/>
      <c r="E56" s="140">
        <f>SUM(E5:E55)</f>
        <v>570</v>
      </c>
      <c r="F56" s="140">
        <f>SUM(F5:F55)</f>
        <v>2065</v>
      </c>
      <c r="G56" s="140">
        <f>SUM(G5:G55)</f>
        <v>125</v>
      </c>
    </row>
    <row r="57" spans="1:7" ht="15" customHeight="1" x14ac:dyDescent="0.25">
      <c r="A57" s="122"/>
      <c r="B57" s="122"/>
      <c r="C57" s="122"/>
      <c r="D57" s="122"/>
      <c r="E57" s="122"/>
      <c r="F57" s="122"/>
      <c r="G57" s="122"/>
    </row>
    <row r="58" spans="1:7" ht="37.5" customHeight="1" x14ac:dyDescent="0.2">
      <c r="A58" s="165" t="s">
        <v>5</v>
      </c>
      <c r="B58" s="165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12.75" x14ac:dyDescent="0.2">
      <c r="A59" s="75">
        <v>1</v>
      </c>
      <c r="B59" s="84" t="s">
        <v>119</v>
      </c>
      <c r="C59" s="95" t="s">
        <v>120</v>
      </c>
      <c r="D59" s="124" t="s">
        <v>22</v>
      </c>
      <c r="E59" s="74">
        <v>1</v>
      </c>
      <c r="F59" s="76">
        <v>0</v>
      </c>
      <c r="G59" s="76">
        <v>0</v>
      </c>
    </row>
    <row r="60" spans="1:7" ht="12.75" x14ac:dyDescent="0.2">
      <c r="A60" s="75">
        <v>2</v>
      </c>
      <c r="B60" s="84" t="s">
        <v>246</v>
      </c>
      <c r="C60" s="95" t="s">
        <v>271</v>
      </c>
      <c r="D60" s="101" t="s">
        <v>22</v>
      </c>
      <c r="E60" s="73">
        <v>1</v>
      </c>
      <c r="F60" s="106">
        <v>0</v>
      </c>
      <c r="G60" s="106">
        <v>0</v>
      </c>
    </row>
    <row r="61" spans="1:7" ht="12.75" x14ac:dyDescent="0.2">
      <c r="A61" s="75">
        <v>3</v>
      </c>
      <c r="B61" s="84" t="s">
        <v>122</v>
      </c>
      <c r="C61" s="95" t="s">
        <v>272</v>
      </c>
      <c r="D61" s="124" t="s">
        <v>45</v>
      </c>
      <c r="E61" s="74">
        <v>1</v>
      </c>
      <c r="F61" s="106">
        <v>0</v>
      </c>
      <c r="G61" s="106">
        <v>0</v>
      </c>
    </row>
    <row r="62" spans="1:7" ht="12.75" x14ac:dyDescent="0.2">
      <c r="A62" s="75">
        <v>4</v>
      </c>
      <c r="B62" s="80" t="s">
        <v>124</v>
      </c>
      <c r="C62" s="95" t="s">
        <v>273</v>
      </c>
      <c r="D62" s="81" t="s">
        <v>126</v>
      </c>
      <c r="E62" s="75">
        <v>1</v>
      </c>
      <c r="F62" s="106">
        <v>0</v>
      </c>
      <c r="G62" s="106">
        <v>0</v>
      </c>
    </row>
    <row r="63" spans="1:7" ht="12.75" x14ac:dyDescent="0.2">
      <c r="A63" s="75">
        <v>5</v>
      </c>
      <c r="B63" s="80" t="s">
        <v>127</v>
      </c>
      <c r="C63" s="95" t="s">
        <v>274</v>
      </c>
      <c r="D63" s="81" t="s">
        <v>35</v>
      </c>
      <c r="E63" s="75">
        <v>1</v>
      </c>
      <c r="F63" s="106">
        <v>0</v>
      </c>
      <c r="G63" s="106">
        <v>0</v>
      </c>
    </row>
    <row r="64" spans="1:7" ht="12.75" x14ac:dyDescent="0.2">
      <c r="A64" s="75">
        <v>6</v>
      </c>
      <c r="B64" s="80" t="s">
        <v>129</v>
      </c>
      <c r="C64" s="95" t="s">
        <v>275</v>
      </c>
      <c r="D64" s="81" t="s">
        <v>22</v>
      </c>
      <c r="E64" s="75">
        <v>1</v>
      </c>
      <c r="F64" s="106">
        <v>0</v>
      </c>
      <c r="G64" s="106">
        <v>0</v>
      </c>
    </row>
    <row r="65" spans="1:7" ht="12.75" x14ac:dyDescent="0.2">
      <c r="A65" s="75">
        <v>7</v>
      </c>
      <c r="B65" s="80" t="s">
        <v>394</v>
      </c>
      <c r="C65" s="95" t="s">
        <v>276</v>
      </c>
      <c r="D65" s="81" t="s">
        <v>133</v>
      </c>
      <c r="E65" s="75">
        <v>1</v>
      </c>
      <c r="F65" s="106">
        <v>0</v>
      </c>
      <c r="G65" s="106">
        <v>0</v>
      </c>
    </row>
    <row r="66" spans="1:7" ht="12.75" x14ac:dyDescent="0.2">
      <c r="A66" s="75">
        <v>8</v>
      </c>
      <c r="B66" s="80" t="s">
        <v>2</v>
      </c>
      <c r="C66" s="95" t="s">
        <v>277</v>
      </c>
      <c r="D66" s="81" t="s">
        <v>135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v>9</v>
      </c>
      <c r="B67" s="80" t="s">
        <v>136</v>
      </c>
      <c r="C67" s="95" t="s">
        <v>278</v>
      </c>
      <c r="D67" s="81" t="s">
        <v>37</v>
      </c>
      <c r="E67" s="75">
        <v>2</v>
      </c>
      <c r="F67" s="106">
        <v>0</v>
      </c>
      <c r="G67" s="106">
        <v>0</v>
      </c>
    </row>
    <row r="68" spans="1:7" ht="12.75" x14ac:dyDescent="0.2">
      <c r="A68" s="75">
        <v>10</v>
      </c>
      <c r="B68" s="80" t="s">
        <v>252</v>
      </c>
      <c r="C68" s="95" t="s">
        <v>279</v>
      </c>
      <c r="D68" s="81" t="s">
        <v>139</v>
      </c>
      <c r="E68" s="75">
        <v>1</v>
      </c>
      <c r="F68" s="106">
        <v>0</v>
      </c>
      <c r="G68" s="106">
        <v>0</v>
      </c>
    </row>
    <row r="69" spans="1:7" ht="12.75" x14ac:dyDescent="0.2">
      <c r="A69" s="75">
        <v>11</v>
      </c>
      <c r="B69" s="80" t="s">
        <v>472</v>
      </c>
      <c r="C69" s="95" t="s">
        <v>280</v>
      </c>
      <c r="D69" s="81" t="s">
        <v>62</v>
      </c>
      <c r="E69" s="75">
        <v>1</v>
      </c>
      <c r="F69" s="106">
        <v>0</v>
      </c>
      <c r="G69" s="106">
        <v>0</v>
      </c>
    </row>
    <row r="70" spans="1:7" ht="12.75" x14ac:dyDescent="0.2">
      <c r="A70" s="75">
        <v>12</v>
      </c>
      <c r="B70" s="107" t="s">
        <v>142</v>
      </c>
      <c r="C70" s="95" t="s">
        <v>281</v>
      </c>
      <c r="D70" s="101" t="s">
        <v>22</v>
      </c>
      <c r="E70" s="73">
        <v>1</v>
      </c>
      <c r="F70" s="106">
        <v>0</v>
      </c>
      <c r="G70" s="106">
        <v>0</v>
      </c>
    </row>
    <row r="71" spans="1:7" ht="12.75" x14ac:dyDescent="0.2">
      <c r="A71" s="75">
        <v>13</v>
      </c>
      <c r="B71" s="107" t="s">
        <v>144</v>
      </c>
      <c r="C71" s="95" t="s">
        <v>282</v>
      </c>
      <c r="D71" s="101" t="s">
        <v>68</v>
      </c>
      <c r="E71" s="73">
        <v>1</v>
      </c>
      <c r="F71" s="106">
        <v>0</v>
      </c>
      <c r="G71" s="106">
        <v>0</v>
      </c>
    </row>
    <row r="72" spans="1:7" ht="12.75" x14ac:dyDescent="0.2">
      <c r="A72" s="75">
        <v>14</v>
      </c>
      <c r="B72" s="78" t="s">
        <v>147</v>
      </c>
      <c r="C72" s="95" t="s">
        <v>148</v>
      </c>
      <c r="D72" s="101" t="s">
        <v>139</v>
      </c>
      <c r="E72" s="72">
        <v>1</v>
      </c>
      <c r="F72" s="106">
        <v>0</v>
      </c>
      <c r="G72" s="106">
        <v>0</v>
      </c>
    </row>
    <row r="73" spans="1:7" ht="18" customHeight="1" x14ac:dyDescent="0.2">
      <c r="A73" s="75">
        <v>15</v>
      </c>
      <c r="B73" s="84" t="s">
        <v>149</v>
      </c>
      <c r="C73" s="95" t="s">
        <v>150</v>
      </c>
      <c r="D73" s="101" t="s">
        <v>22</v>
      </c>
      <c r="E73" s="77">
        <v>1</v>
      </c>
      <c r="F73" s="106">
        <v>0</v>
      </c>
      <c r="G73" s="106">
        <v>0</v>
      </c>
    </row>
    <row r="74" spans="1:7" ht="25.5" x14ac:dyDescent="0.2">
      <c r="A74" s="75">
        <v>16</v>
      </c>
      <c r="B74" s="78" t="s">
        <v>255</v>
      </c>
      <c r="C74" s="95" t="s">
        <v>151</v>
      </c>
      <c r="D74" s="132" t="s">
        <v>22</v>
      </c>
      <c r="E74" s="76">
        <v>1</v>
      </c>
      <c r="F74" s="149">
        <v>0</v>
      </c>
      <c r="G74" s="149">
        <v>0</v>
      </c>
    </row>
    <row r="75" spans="1:7" ht="12.75" x14ac:dyDescent="0.2">
      <c r="A75" s="75">
        <v>17</v>
      </c>
      <c r="B75" s="80" t="s">
        <v>154</v>
      </c>
      <c r="C75" s="95" t="s">
        <v>155</v>
      </c>
      <c r="D75" s="81" t="s">
        <v>62</v>
      </c>
      <c r="E75" s="75">
        <v>2</v>
      </c>
      <c r="F75" s="106">
        <v>0</v>
      </c>
      <c r="G75" s="106">
        <v>0</v>
      </c>
    </row>
    <row r="76" spans="1:7" ht="12.75" x14ac:dyDescent="0.2">
      <c r="A76" s="75">
        <v>18</v>
      </c>
      <c r="B76" s="80" t="s">
        <v>156</v>
      </c>
      <c r="C76" s="95" t="s">
        <v>157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2.75" x14ac:dyDescent="0.2">
      <c r="A77" s="75">
        <v>19</v>
      </c>
      <c r="B77" s="80" t="s">
        <v>160</v>
      </c>
      <c r="C77" s="95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2.75" x14ac:dyDescent="0.2">
      <c r="A78" s="75">
        <v>20</v>
      </c>
      <c r="B78" s="81" t="s">
        <v>162</v>
      </c>
      <c r="C78" s="95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2.75" x14ac:dyDescent="0.2">
      <c r="A79" s="75">
        <v>21</v>
      </c>
      <c r="B79" s="81" t="s">
        <v>383</v>
      </c>
      <c r="C79" s="95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2.75" x14ac:dyDescent="0.2">
      <c r="A80" s="75">
        <v>22</v>
      </c>
      <c r="B80" s="132" t="s">
        <v>261</v>
      </c>
      <c r="C80" s="95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5.5" x14ac:dyDescent="0.2">
      <c r="A81" s="76">
        <v>23</v>
      </c>
      <c r="B81" s="121" t="s">
        <v>167</v>
      </c>
      <c r="C81" s="95" t="s">
        <v>111</v>
      </c>
      <c r="D81" s="132" t="s">
        <v>139</v>
      </c>
      <c r="E81" s="159">
        <v>1</v>
      </c>
      <c r="F81" s="149">
        <v>0</v>
      </c>
      <c r="G81" s="149">
        <v>0</v>
      </c>
    </row>
    <row r="82" spans="1:7" ht="12.75" x14ac:dyDescent="0.2">
      <c r="A82" s="75">
        <v>24</v>
      </c>
      <c r="B82" s="81" t="s">
        <v>169</v>
      </c>
      <c r="C82" s="95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2.75" x14ac:dyDescent="0.2">
      <c r="A83" s="75">
        <v>25</v>
      </c>
      <c r="B83" s="81" t="s">
        <v>235</v>
      </c>
      <c r="C83" s="95" t="s">
        <v>243</v>
      </c>
      <c r="D83" s="81" t="s">
        <v>171</v>
      </c>
      <c r="E83" s="142">
        <v>1</v>
      </c>
      <c r="F83" s="106">
        <v>0</v>
      </c>
      <c r="G83" s="106">
        <v>0</v>
      </c>
    </row>
    <row r="84" spans="1:7" ht="12.75" x14ac:dyDescent="0.2">
      <c r="A84" s="75">
        <v>26</v>
      </c>
      <c r="B84" s="81" t="s">
        <v>412</v>
      </c>
      <c r="C84" s="95" t="s">
        <v>465</v>
      </c>
      <c r="D84" s="81" t="s">
        <v>22</v>
      </c>
      <c r="E84" s="142">
        <v>1</v>
      </c>
      <c r="F84" s="106">
        <v>0</v>
      </c>
      <c r="G84" s="106">
        <v>0</v>
      </c>
    </row>
    <row r="85" spans="1:7" ht="12.75" x14ac:dyDescent="0.2">
      <c r="A85" s="75">
        <v>27</v>
      </c>
      <c r="B85" s="81" t="s">
        <v>427</v>
      </c>
      <c r="C85" s="95" t="s">
        <v>467</v>
      </c>
      <c r="D85" s="81" t="s">
        <v>133</v>
      </c>
      <c r="E85" s="142">
        <v>1</v>
      </c>
      <c r="F85" s="106">
        <v>0</v>
      </c>
      <c r="G85" s="106">
        <v>0</v>
      </c>
    </row>
    <row r="86" spans="1:7" ht="15" x14ac:dyDescent="0.25">
      <c r="A86" s="156">
        <f>A85</f>
        <v>27</v>
      </c>
      <c r="B86" s="165" t="s">
        <v>172</v>
      </c>
      <c r="C86" s="138"/>
      <c r="D86" s="138"/>
      <c r="E86" s="135">
        <f>SUM(E59:E85)</f>
        <v>29</v>
      </c>
      <c r="F86" s="135">
        <v>0</v>
      </c>
      <c r="G86" s="135">
        <v>0</v>
      </c>
    </row>
    <row r="87" spans="1:7" ht="15.75" customHeight="1" x14ac:dyDescent="0.2">
      <c r="A87" s="18"/>
      <c r="B87" s="46"/>
      <c r="C87" s="82"/>
      <c r="D87" s="75"/>
      <c r="E87" s="46"/>
      <c r="F87" s="46"/>
      <c r="G87" s="46"/>
    </row>
    <row r="88" spans="1:7" ht="38.25" customHeight="1" x14ac:dyDescent="0.2">
      <c r="A88" s="165" t="s">
        <v>5</v>
      </c>
      <c r="B88" s="165" t="s">
        <v>173</v>
      </c>
      <c r="C88" s="5" t="s">
        <v>7</v>
      </c>
      <c r="D88" s="5" t="s">
        <v>8</v>
      </c>
      <c r="E88" s="5" t="s">
        <v>0</v>
      </c>
      <c r="F88" s="5" t="s">
        <v>411</v>
      </c>
      <c r="G88" s="5" t="s">
        <v>10</v>
      </c>
    </row>
    <row r="89" spans="1:7" ht="12.75" x14ac:dyDescent="0.2">
      <c r="A89" s="75">
        <v>1</v>
      </c>
      <c r="B89" s="78" t="s">
        <v>386</v>
      </c>
      <c r="C89" s="126" t="s">
        <v>174</v>
      </c>
      <c r="D89" s="100" t="s">
        <v>62</v>
      </c>
      <c r="E89" s="75">
        <v>1</v>
      </c>
      <c r="F89" s="106">
        <v>0</v>
      </c>
      <c r="G89" s="106">
        <v>0</v>
      </c>
    </row>
    <row r="90" spans="1:7" ht="12.75" x14ac:dyDescent="0.2">
      <c r="A90" s="75">
        <v>2</v>
      </c>
      <c r="B90" s="80" t="s">
        <v>387</v>
      </c>
      <c r="C90" s="126" t="s">
        <v>457</v>
      </c>
      <c r="D90" s="100" t="s">
        <v>126</v>
      </c>
      <c r="E90" s="75">
        <v>1</v>
      </c>
      <c r="F90" s="106">
        <v>0</v>
      </c>
      <c r="G90" s="106">
        <v>0</v>
      </c>
    </row>
    <row r="91" spans="1:7" ht="12.75" x14ac:dyDescent="0.2">
      <c r="A91" s="75">
        <v>3</v>
      </c>
      <c r="B91" s="80" t="s">
        <v>178</v>
      </c>
      <c r="C91" s="126" t="s">
        <v>462</v>
      </c>
      <c r="D91" s="81" t="s">
        <v>14</v>
      </c>
      <c r="E91" s="75">
        <v>1</v>
      </c>
      <c r="F91" s="106">
        <v>0</v>
      </c>
      <c r="G91" s="106">
        <v>0</v>
      </c>
    </row>
    <row r="92" spans="1:7" ht="12.75" x14ac:dyDescent="0.2">
      <c r="A92" s="75">
        <v>4</v>
      </c>
      <c r="B92" s="80" t="s">
        <v>388</v>
      </c>
      <c r="C92" s="126" t="s">
        <v>458</v>
      </c>
      <c r="D92" s="109" t="s">
        <v>181</v>
      </c>
      <c r="E92" s="75">
        <v>1</v>
      </c>
      <c r="F92" s="106">
        <v>0</v>
      </c>
      <c r="G92" s="106">
        <v>0</v>
      </c>
    </row>
    <row r="93" spans="1:7" ht="12.75" x14ac:dyDescent="0.2">
      <c r="A93" s="75">
        <v>5</v>
      </c>
      <c r="B93" s="80" t="s">
        <v>182</v>
      </c>
      <c r="C93" s="126" t="s">
        <v>376</v>
      </c>
      <c r="D93" s="103" t="s">
        <v>181</v>
      </c>
      <c r="E93" s="75">
        <v>1</v>
      </c>
      <c r="F93" s="106">
        <v>0</v>
      </c>
      <c r="G93" s="106">
        <v>0</v>
      </c>
    </row>
    <row r="94" spans="1:7" ht="12.75" x14ac:dyDescent="0.2">
      <c r="A94" s="75">
        <v>6</v>
      </c>
      <c r="B94" s="80" t="s">
        <v>475</v>
      </c>
      <c r="C94" s="126" t="s">
        <v>456</v>
      </c>
      <c r="D94" s="81" t="s">
        <v>181</v>
      </c>
      <c r="E94" s="75">
        <v>1</v>
      </c>
      <c r="F94" s="106">
        <v>0</v>
      </c>
      <c r="G94" s="106">
        <v>0</v>
      </c>
    </row>
    <row r="95" spans="1:7" ht="12.75" x14ac:dyDescent="0.2">
      <c r="A95" s="75">
        <v>7</v>
      </c>
      <c r="B95" s="80" t="s">
        <v>186</v>
      </c>
      <c r="C95" s="126" t="s">
        <v>455</v>
      </c>
      <c r="D95" s="81" t="s">
        <v>188</v>
      </c>
      <c r="E95" s="75">
        <v>1</v>
      </c>
      <c r="F95" s="106">
        <v>0</v>
      </c>
      <c r="G95" s="106">
        <v>0</v>
      </c>
    </row>
    <row r="96" spans="1:7" ht="12.75" x14ac:dyDescent="0.2">
      <c r="A96" s="75">
        <v>8</v>
      </c>
      <c r="B96" s="83" t="s">
        <v>190</v>
      </c>
      <c r="C96" s="126" t="s">
        <v>191</v>
      </c>
      <c r="D96" s="101" t="s">
        <v>20</v>
      </c>
      <c r="E96" s="73">
        <v>1</v>
      </c>
      <c r="F96" s="106">
        <v>0</v>
      </c>
      <c r="G96" s="106">
        <v>0</v>
      </c>
    </row>
    <row r="97" spans="1:7" ht="12.75" x14ac:dyDescent="0.2">
      <c r="A97" s="75">
        <v>9</v>
      </c>
      <c r="B97" s="83" t="s">
        <v>194</v>
      </c>
      <c r="C97" s="126" t="s">
        <v>459</v>
      </c>
      <c r="D97" s="101" t="s">
        <v>20</v>
      </c>
      <c r="E97" s="75">
        <v>1</v>
      </c>
      <c r="F97" s="106">
        <v>0</v>
      </c>
      <c r="G97" s="106">
        <v>0</v>
      </c>
    </row>
    <row r="98" spans="1:7" ht="12.75" x14ac:dyDescent="0.2">
      <c r="A98" s="75">
        <v>10</v>
      </c>
      <c r="B98" s="83" t="s">
        <v>397</v>
      </c>
      <c r="C98" s="91" t="s">
        <v>461</v>
      </c>
      <c r="D98" s="101" t="s">
        <v>45</v>
      </c>
      <c r="E98" s="75">
        <v>1</v>
      </c>
      <c r="F98" s="106">
        <v>0</v>
      </c>
      <c r="G98" s="106">
        <v>0</v>
      </c>
    </row>
    <row r="99" spans="1:7" ht="12.75" x14ac:dyDescent="0.2">
      <c r="A99" s="75">
        <v>11</v>
      </c>
      <c r="B99" s="81" t="s">
        <v>196</v>
      </c>
      <c r="C99" s="126" t="s">
        <v>464</v>
      </c>
      <c r="D99" s="81" t="s">
        <v>181</v>
      </c>
      <c r="E99" s="75">
        <v>1</v>
      </c>
      <c r="F99" s="106">
        <v>0</v>
      </c>
      <c r="G99" s="106">
        <v>0</v>
      </c>
    </row>
    <row r="100" spans="1:7" ht="12.75" x14ac:dyDescent="0.2">
      <c r="A100" s="75">
        <v>12</v>
      </c>
      <c r="B100" s="81" t="s">
        <v>398</v>
      </c>
      <c r="C100" s="126" t="s">
        <v>450</v>
      </c>
      <c r="D100" s="137" t="s">
        <v>402</v>
      </c>
      <c r="E100" s="75">
        <v>1</v>
      </c>
      <c r="F100" s="106">
        <v>0</v>
      </c>
      <c r="G100" s="106">
        <v>0</v>
      </c>
    </row>
    <row r="101" spans="1:7" ht="12.75" x14ac:dyDescent="0.2">
      <c r="A101" s="75">
        <v>13</v>
      </c>
      <c r="B101" s="81" t="s">
        <v>414</v>
      </c>
      <c r="C101" s="126" t="s">
        <v>451</v>
      </c>
      <c r="D101" s="137" t="s">
        <v>181</v>
      </c>
      <c r="E101" s="75">
        <v>1</v>
      </c>
      <c r="F101" s="106">
        <v>0</v>
      </c>
      <c r="G101" s="106">
        <v>0</v>
      </c>
    </row>
    <row r="102" spans="1:7" s="122" customFormat="1" ht="15" x14ac:dyDescent="0.25">
      <c r="A102" s="156">
        <f>A101</f>
        <v>13</v>
      </c>
      <c r="B102" s="165" t="s">
        <v>413</v>
      </c>
      <c r="C102" s="156"/>
      <c r="D102" s="165"/>
      <c r="E102" s="153">
        <f>SUM(E89:E101)</f>
        <v>13</v>
      </c>
      <c r="F102" s="153">
        <f>SUM(F89:F101)</f>
        <v>0</v>
      </c>
      <c r="G102" s="153">
        <f>SUM(G89:G101)</f>
        <v>0</v>
      </c>
    </row>
    <row r="103" spans="1:7" ht="12.75" customHeight="1" x14ac:dyDescent="0.25">
      <c r="A103" s="122"/>
      <c r="B103" s="122"/>
      <c r="C103" s="122"/>
      <c r="D103" s="122"/>
      <c r="E103" s="122"/>
      <c r="F103" s="122"/>
      <c r="G103" s="122"/>
    </row>
    <row r="104" spans="1:7" ht="12.75" x14ac:dyDescent="0.2">
      <c r="A104" s="158">
        <f>A56+A86+A102</f>
        <v>88</v>
      </c>
      <c r="B104" s="51" t="s">
        <v>198</v>
      </c>
      <c r="C104" s="104"/>
      <c r="D104" s="108"/>
      <c r="E104" s="32">
        <f>E56+E86+E102</f>
        <v>612</v>
      </c>
      <c r="F104" s="32">
        <f>F56+F86+F102</f>
        <v>2065</v>
      </c>
      <c r="G104" s="32">
        <f>G56+G86+G102</f>
        <v>125</v>
      </c>
    </row>
    <row r="105" spans="1:7" ht="12.75" x14ac:dyDescent="0.2">
      <c r="A105" s="18"/>
      <c r="B105" s="53"/>
      <c r="C105" s="82"/>
      <c r="D105" s="75"/>
      <c r="E105" s="54"/>
      <c r="F105" s="54"/>
      <c r="G105" s="54"/>
    </row>
    <row r="106" spans="1:7" ht="33.75" x14ac:dyDescent="0.2">
      <c r="A106" s="165" t="s">
        <v>5</v>
      </c>
      <c r="B106" s="157" t="s">
        <v>401</v>
      </c>
      <c r="C106" s="150" t="s">
        <v>7</v>
      </c>
      <c r="D106" s="5" t="s">
        <v>8</v>
      </c>
      <c r="E106" s="5" t="s">
        <v>200</v>
      </c>
      <c r="F106" s="38"/>
      <c r="G106" s="38"/>
    </row>
    <row r="107" spans="1:7" x14ac:dyDescent="0.2">
      <c r="A107" s="56">
        <v>1</v>
      </c>
      <c r="B107" s="2" t="s">
        <v>1</v>
      </c>
      <c r="C107" s="117" t="s">
        <v>54</v>
      </c>
      <c r="D107" s="38" t="s">
        <v>146</v>
      </c>
      <c r="E107" s="70" t="s">
        <v>203</v>
      </c>
      <c r="F107" s="38"/>
      <c r="G107" s="38"/>
    </row>
    <row r="108" spans="1:7" ht="15" customHeight="1" x14ac:dyDescent="0.2">
      <c r="A108" s="56"/>
      <c r="C108" s="117"/>
      <c r="D108" s="38"/>
      <c r="E108" s="70"/>
      <c r="F108" s="38"/>
      <c r="G108" s="38"/>
    </row>
    <row r="109" spans="1:7" x14ac:dyDescent="0.2">
      <c r="A109" s="195" t="s">
        <v>204</v>
      </c>
      <c r="B109" s="195"/>
      <c r="C109" s="195"/>
      <c r="D109" s="195"/>
      <c r="E109" s="195"/>
      <c r="F109" s="195"/>
      <c r="G109" s="195"/>
    </row>
    <row r="110" spans="1:7" ht="15" x14ac:dyDescent="0.25">
      <c r="A110" s="56"/>
      <c r="B110" s="58" t="s">
        <v>205</v>
      </c>
      <c r="C110" s="122"/>
      <c r="D110" s="38"/>
      <c r="E110" s="38"/>
      <c r="F110" s="38"/>
      <c r="G110" s="38"/>
    </row>
    <row r="111" spans="1:7" ht="15" x14ac:dyDescent="0.25">
      <c r="A111" s="57"/>
      <c r="B111" s="2" t="s">
        <v>206</v>
      </c>
      <c r="C111" s="122"/>
      <c r="D111" s="38"/>
      <c r="E111" s="38"/>
      <c r="F111" s="38"/>
      <c r="G111" s="38"/>
    </row>
    <row r="112" spans="1:7" ht="15" x14ac:dyDescent="0.25">
      <c r="A112" s="59" t="s">
        <v>207</v>
      </c>
      <c r="B112" s="7" t="s">
        <v>429</v>
      </c>
      <c r="C112" s="61"/>
      <c r="D112" s="62"/>
      <c r="E112" s="122"/>
      <c r="F112" s="122"/>
      <c r="G112" s="122"/>
    </row>
    <row r="113" spans="1:7" ht="15" x14ac:dyDescent="0.25">
      <c r="A113" s="59" t="s">
        <v>208</v>
      </c>
      <c r="B113" s="2" t="s">
        <v>212</v>
      </c>
      <c r="C113" s="63"/>
      <c r="D113" s="62"/>
      <c r="E113" s="122"/>
      <c r="F113" s="122"/>
      <c r="G113" s="122"/>
    </row>
    <row r="114" spans="1:7" ht="15" x14ac:dyDescent="0.25">
      <c r="A114" s="59" t="s">
        <v>209</v>
      </c>
      <c r="B114" s="2" t="s">
        <v>214</v>
      </c>
      <c r="C114" s="64"/>
      <c r="D114" s="62"/>
      <c r="E114" s="122"/>
      <c r="F114" s="122"/>
      <c r="G114" s="122"/>
    </row>
    <row r="115" spans="1:7" ht="15" x14ac:dyDescent="0.25">
      <c r="A115" s="59" t="s">
        <v>210</v>
      </c>
      <c r="B115" s="2" t="s">
        <v>216</v>
      </c>
      <c r="C115" s="64"/>
      <c r="D115" s="62"/>
      <c r="E115" s="122"/>
      <c r="F115" s="122"/>
      <c r="G115" s="122"/>
    </row>
    <row r="116" spans="1:7" ht="15" x14ac:dyDescent="0.25">
      <c r="A116" s="59" t="s">
        <v>211</v>
      </c>
      <c r="B116" s="65" t="s">
        <v>218</v>
      </c>
      <c r="C116" s="66"/>
      <c r="D116" s="62"/>
      <c r="E116" s="122"/>
      <c r="F116" s="122"/>
      <c r="G116" s="122"/>
    </row>
    <row r="117" spans="1:7" ht="15" x14ac:dyDescent="0.25">
      <c r="A117" s="59" t="s">
        <v>213</v>
      </c>
      <c r="B117" s="65" t="s">
        <v>220</v>
      </c>
      <c r="C117" s="64"/>
      <c r="D117" s="62"/>
      <c r="E117" s="122"/>
      <c r="F117" s="122"/>
      <c r="G117" s="122"/>
    </row>
    <row r="118" spans="1:7" ht="15" x14ac:dyDescent="0.25">
      <c r="A118" s="59" t="s">
        <v>215</v>
      </c>
      <c r="B118" s="7" t="s">
        <v>241</v>
      </c>
      <c r="C118" s="2"/>
      <c r="D118" s="122"/>
      <c r="E118" s="38"/>
      <c r="F118" s="38"/>
      <c r="G118" s="122"/>
    </row>
    <row r="119" spans="1:7" ht="15" x14ac:dyDescent="0.25">
      <c r="A119" s="59" t="s">
        <v>217</v>
      </c>
      <c r="B119" s="7" t="s">
        <v>223</v>
      </c>
      <c r="C119" s="2"/>
      <c r="D119" s="122"/>
      <c r="E119" s="38"/>
      <c r="F119" s="67"/>
      <c r="G119" s="122"/>
    </row>
    <row r="120" spans="1:7" ht="15" x14ac:dyDescent="0.25">
      <c r="A120" s="59" t="s">
        <v>219</v>
      </c>
      <c r="B120" s="68" t="s">
        <v>331</v>
      </c>
      <c r="C120" s="122"/>
      <c r="D120" s="122"/>
      <c r="E120" s="122"/>
      <c r="F120" s="38"/>
      <c r="G120" s="38"/>
    </row>
    <row r="121" spans="1:7" ht="15" x14ac:dyDescent="0.25">
      <c r="A121" s="59" t="s">
        <v>221</v>
      </c>
      <c r="B121" s="2" t="s">
        <v>227</v>
      </c>
      <c r="C121" s="122"/>
      <c r="D121" s="122"/>
      <c r="E121" s="122"/>
      <c r="F121" s="38"/>
      <c r="G121" s="38"/>
    </row>
    <row r="122" spans="1:7" ht="15" x14ac:dyDescent="0.25">
      <c r="A122" s="59" t="s">
        <v>222</v>
      </c>
      <c r="B122" s="7" t="s">
        <v>229</v>
      </c>
      <c r="C122" s="57"/>
      <c r="D122" s="57"/>
      <c r="E122" s="38"/>
      <c r="F122" s="38"/>
      <c r="G122" s="122"/>
    </row>
    <row r="123" spans="1:7" ht="15" x14ac:dyDescent="0.25">
      <c r="A123" s="59" t="s">
        <v>224</v>
      </c>
      <c r="B123" s="7" t="s">
        <v>231</v>
      </c>
      <c r="C123" s="69"/>
      <c r="D123" s="57"/>
      <c r="E123" s="35"/>
      <c r="F123" s="38"/>
      <c r="G123" s="38"/>
    </row>
    <row r="124" spans="1:7" x14ac:dyDescent="0.2">
      <c r="A124" s="59" t="s">
        <v>226</v>
      </c>
      <c r="B124" s="7" t="s">
        <v>240</v>
      </c>
      <c r="C124" s="63"/>
      <c r="D124" s="57"/>
      <c r="E124" s="57"/>
      <c r="F124" s="38"/>
      <c r="G124" s="38"/>
    </row>
    <row r="125" spans="1:7" ht="15" x14ac:dyDescent="0.25">
      <c r="A125" s="59" t="s">
        <v>228</v>
      </c>
      <c r="B125" s="7" t="s">
        <v>234</v>
      </c>
      <c r="C125" s="38"/>
      <c r="D125" s="38"/>
      <c r="E125" s="38"/>
      <c r="F125" s="38"/>
      <c r="G125" s="122"/>
    </row>
    <row r="126" spans="1:7" ht="15" x14ac:dyDescent="0.25">
      <c r="A126" s="123" t="s">
        <v>230</v>
      </c>
      <c r="B126" s="2" t="s">
        <v>247</v>
      </c>
      <c r="C126" s="122"/>
      <c r="D126" s="122"/>
      <c r="E126" s="122"/>
      <c r="F126" s="122"/>
      <c r="G126" s="122"/>
    </row>
    <row r="127" spans="1:7" ht="15" x14ac:dyDescent="0.25">
      <c r="A127" s="123" t="s">
        <v>232</v>
      </c>
      <c r="B127" s="2" t="s">
        <v>248</v>
      </c>
      <c r="C127" s="2"/>
      <c r="D127" s="122"/>
      <c r="E127" s="122"/>
      <c r="F127" s="122"/>
      <c r="G127" s="122"/>
    </row>
    <row r="128" spans="1:7" ht="15" x14ac:dyDescent="0.25">
      <c r="A128" s="59" t="s">
        <v>233</v>
      </c>
      <c r="B128" s="2" t="s">
        <v>236</v>
      </c>
      <c r="C128" s="122"/>
      <c r="D128" s="122"/>
      <c r="E128" s="122"/>
      <c r="F128" s="122"/>
      <c r="G128" s="122"/>
    </row>
    <row r="129" spans="1:7" ht="15" x14ac:dyDescent="0.25">
      <c r="A129" s="59" t="s">
        <v>343</v>
      </c>
      <c r="B129" s="2" t="s">
        <v>345</v>
      </c>
      <c r="C129" s="122"/>
      <c r="D129" s="122"/>
      <c r="E129" s="122"/>
      <c r="F129" s="122"/>
      <c r="G129" s="122"/>
    </row>
    <row r="130" spans="1:7" x14ac:dyDescent="0.2">
      <c r="A130" s="59" t="s">
        <v>321</v>
      </c>
      <c r="B130" s="2" t="s">
        <v>405</v>
      </c>
    </row>
    <row r="131" spans="1:7" x14ac:dyDescent="0.2">
      <c r="A131" s="59" t="s">
        <v>323</v>
      </c>
      <c r="B131" s="2" t="s">
        <v>423</v>
      </c>
    </row>
    <row r="132" spans="1:7" x14ac:dyDescent="0.2">
      <c r="A132" s="59" t="s">
        <v>404</v>
      </c>
      <c r="B132" s="2" t="s">
        <v>471</v>
      </c>
    </row>
  </sheetData>
  <mergeCells count="7">
    <mergeCell ref="A109:G109"/>
    <mergeCell ref="B1:G1"/>
    <mergeCell ref="B2:G2"/>
    <mergeCell ref="B4:G4"/>
    <mergeCell ref="B7:G7"/>
    <mergeCell ref="B8:G8"/>
    <mergeCell ref="B38:G38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132"/>
  <sheetViews>
    <sheetView topLeftCell="A76" workbookViewId="0">
      <selection activeCell="G31" sqref="G31"/>
    </sheetView>
  </sheetViews>
  <sheetFormatPr baseColWidth="10" defaultColWidth="11.42578125" defaultRowHeight="11.25" x14ac:dyDescent="0.2"/>
  <cols>
    <col min="1" max="1" width="5" style="2" customWidth="1"/>
    <col min="2" max="2" width="34.5703125" style="2" customWidth="1"/>
    <col min="3" max="3" width="12" style="34" customWidth="1"/>
    <col min="4" max="4" width="11.7109375" style="2" customWidth="1"/>
    <col min="5" max="5" width="9.5703125" style="2" customWidth="1"/>
    <col min="6" max="6" width="8.42578125" style="2" customWidth="1"/>
    <col min="7" max="7" width="14.42578125" style="2" customWidth="1"/>
    <col min="8" max="16384" width="11.42578125" style="2"/>
  </cols>
  <sheetData>
    <row r="1" spans="1:7" ht="13.5" customHeight="1" x14ac:dyDescent="0.2">
      <c r="A1" s="1"/>
      <c r="B1" s="194" t="s">
        <v>4</v>
      </c>
      <c r="C1" s="194"/>
      <c r="D1" s="194"/>
      <c r="E1" s="194"/>
      <c r="F1" s="194"/>
      <c r="G1" s="194"/>
    </row>
    <row r="2" spans="1:7" ht="15.75" customHeight="1" x14ac:dyDescent="0.2">
      <c r="A2" s="3"/>
      <c r="B2" s="193" t="s">
        <v>479</v>
      </c>
      <c r="C2" s="193"/>
      <c r="D2" s="193"/>
      <c r="E2" s="193"/>
      <c r="F2" s="193"/>
      <c r="G2" s="193"/>
    </row>
    <row r="3" spans="1:7" ht="41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96" t="s">
        <v>11</v>
      </c>
      <c r="C4" s="196"/>
      <c r="D4" s="196"/>
      <c r="E4" s="196"/>
      <c r="F4" s="196"/>
      <c r="G4" s="196"/>
    </row>
    <row r="5" spans="1:7" ht="12.75" x14ac:dyDescent="0.2">
      <c r="A5" s="75">
        <v>1</v>
      </c>
      <c r="B5" s="84" t="s">
        <v>12</v>
      </c>
      <c r="C5" s="95" t="s">
        <v>13</v>
      </c>
      <c r="D5" s="102" t="s">
        <v>14</v>
      </c>
      <c r="E5" s="77">
        <v>80</v>
      </c>
      <c r="F5" s="75">
        <v>167</v>
      </c>
      <c r="G5" s="143">
        <v>2</v>
      </c>
    </row>
    <row r="6" spans="1:7" ht="12.75" x14ac:dyDescent="0.2">
      <c r="A6" s="75">
        <v>2</v>
      </c>
      <c r="B6" s="84" t="s">
        <v>15</v>
      </c>
      <c r="C6" s="95" t="s">
        <v>16</v>
      </c>
      <c r="D6" s="84" t="s">
        <v>14</v>
      </c>
      <c r="E6" s="77">
        <v>55</v>
      </c>
      <c r="F6" s="75">
        <v>195</v>
      </c>
      <c r="G6" s="75">
        <v>1</v>
      </c>
    </row>
    <row r="7" spans="1:7" ht="12.75" x14ac:dyDescent="0.2">
      <c r="A7" s="75"/>
      <c r="B7" s="197" t="s">
        <v>17</v>
      </c>
      <c r="C7" s="197"/>
      <c r="D7" s="197"/>
      <c r="E7" s="197"/>
      <c r="F7" s="197"/>
      <c r="G7" s="197"/>
    </row>
    <row r="8" spans="1:7" ht="12.75" x14ac:dyDescent="0.2">
      <c r="A8" s="75"/>
      <c r="B8" s="198" t="s">
        <v>18</v>
      </c>
      <c r="C8" s="198"/>
      <c r="D8" s="198"/>
      <c r="E8" s="198"/>
      <c r="F8" s="198"/>
      <c r="G8" s="198"/>
    </row>
    <row r="9" spans="1:7" ht="12.75" x14ac:dyDescent="0.2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6.5" customHeight="1" x14ac:dyDescent="0.2">
      <c r="A10" s="75">
        <f>A9+1</f>
        <v>2</v>
      </c>
      <c r="B10" s="78" t="s">
        <v>262</v>
      </c>
      <c r="C10" s="95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4.25" customHeight="1" x14ac:dyDescent="0.2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18</v>
      </c>
      <c r="F12" s="75">
        <v>23</v>
      </c>
      <c r="G12" s="75">
        <v>0</v>
      </c>
    </row>
    <row r="13" spans="1:7" ht="18" customHeight="1" x14ac:dyDescent="0.2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2.75" x14ac:dyDescent="0.2">
      <c r="A15" s="75">
        <f t="shared" si="0"/>
        <v>7</v>
      </c>
      <c r="B15" s="80" t="s">
        <v>256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2.75" x14ac:dyDescent="0.2">
      <c r="A16" s="75">
        <f t="shared" si="0"/>
        <v>8</v>
      </c>
      <c r="B16" s="81" t="s">
        <v>265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2.75" x14ac:dyDescent="0.2">
      <c r="A17" s="75">
        <f t="shared" si="0"/>
        <v>9</v>
      </c>
      <c r="B17" s="78" t="s">
        <v>432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2.75" x14ac:dyDescent="0.2">
      <c r="A18" s="75">
        <f t="shared" si="0"/>
        <v>10</v>
      </c>
      <c r="B18" s="80" t="s">
        <v>250</v>
      </c>
      <c r="C18" s="95" t="s">
        <v>446</v>
      </c>
      <c r="D18" s="81" t="s">
        <v>35</v>
      </c>
      <c r="E18" s="75">
        <v>23</v>
      </c>
      <c r="F18" s="75">
        <v>27</v>
      </c>
      <c r="G18" s="75">
        <v>6</v>
      </c>
    </row>
    <row r="19" spans="1:7" ht="12.75" x14ac:dyDescent="0.2">
      <c r="A19" s="75">
        <f t="shared" si="0"/>
        <v>11</v>
      </c>
      <c r="B19" s="80" t="s">
        <v>258</v>
      </c>
      <c r="C19" s="95" t="s">
        <v>47</v>
      </c>
      <c r="D19" s="81" t="s">
        <v>31</v>
      </c>
      <c r="E19" s="75">
        <v>5</v>
      </c>
      <c r="F19" s="75">
        <v>4</v>
      </c>
      <c r="G19" s="75">
        <v>0</v>
      </c>
    </row>
    <row r="20" spans="1:7" ht="12.75" x14ac:dyDescent="0.2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2.75" x14ac:dyDescent="0.2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37</v>
      </c>
      <c r="F21" s="75">
        <v>233</v>
      </c>
      <c r="G21" s="75">
        <v>2</v>
      </c>
    </row>
    <row r="22" spans="1:7" ht="12.75" x14ac:dyDescent="0.2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2.75" x14ac:dyDescent="0.2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9</v>
      </c>
      <c r="F23" s="75">
        <v>51</v>
      </c>
      <c r="G23" s="75">
        <v>3</v>
      </c>
    </row>
    <row r="24" spans="1:7" s="7" customFormat="1" ht="12.75" x14ac:dyDescent="0.2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8</v>
      </c>
      <c r="F24" s="75">
        <v>0</v>
      </c>
      <c r="G24" s="75">
        <v>11</v>
      </c>
    </row>
    <row r="25" spans="1:7" s="7" customFormat="1" ht="12.75" x14ac:dyDescent="0.2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2.75" x14ac:dyDescent="0.2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2.75" x14ac:dyDescent="0.2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2.75" x14ac:dyDescent="0.2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2.75" x14ac:dyDescent="0.2">
      <c r="A29" s="75">
        <f t="shared" si="0"/>
        <v>21</v>
      </c>
      <c r="B29" s="80" t="s">
        <v>263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2.75" x14ac:dyDescent="0.2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2.75" x14ac:dyDescent="0.2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/>
    </row>
    <row r="32" spans="1:7" ht="12.75" x14ac:dyDescent="0.2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2.75" x14ac:dyDescent="0.2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2.75" x14ac:dyDescent="0.2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2.75" x14ac:dyDescent="0.2">
      <c r="A35" s="75">
        <f t="shared" si="0"/>
        <v>27</v>
      </c>
      <c r="B35" s="78" t="s">
        <v>81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2.75" x14ac:dyDescent="0.2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43</v>
      </c>
      <c r="F36" s="75">
        <v>328</v>
      </c>
      <c r="G36" s="75">
        <v>5</v>
      </c>
    </row>
    <row r="37" spans="1:7" ht="12.75" x14ac:dyDescent="0.2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145">
        <v>1</v>
      </c>
      <c r="F37" s="143">
        <v>2</v>
      </c>
      <c r="G37" s="143">
        <v>0</v>
      </c>
    </row>
    <row r="38" spans="1:7" ht="12.75" x14ac:dyDescent="0.2">
      <c r="A38" s="75"/>
      <c r="B38" s="198" t="s">
        <v>83</v>
      </c>
      <c r="C38" s="198"/>
      <c r="D38" s="198"/>
      <c r="E38" s="198"/>
      <c r="F38" s="198"/>
      <c r="G38" s="198"/>
    </row>
    <row r="39" spans="1:7" ht="12.75" x14ac:dyDescent="0.2">
      <c r="A39" s="75">
        <v>1</v>
      </c>
      <c r="B39" s="89" t="s">
        <v>84</v>
      </c>
      <c r="C39" s="95" t="s">
        <v>85</v>
      </c>
      <c r="D39" s="102" t="s">
        <v>14</v>
      </c>
      <c r="E39" s="77">
        <v>73</v>
      </c>
      <c r="F39" s="75">
        <v>608</v>
      </c>
      <c r="G39" s="75">
        <v>23</v>
      </c>
    </row>
    <row r="40" spans="1:7" ht="12.75" x14ac:dyDescent="0.2">
      <c r="A40" s="75">
        <f>A39+1</f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75">
        <v>12</v>
      </c>
      <c r="G40" s="75">
        <v>4</v>
      </c>
    </row>
    <row r="41" spans="1:7" ht="12.75" x14ac:dyDescent="0.2">
      <c r="A41" s="75">
        <f t="shared" ref="A41:A55" si="1">A40+1</f>
        <v>3</v>
      </c>
      <c r="B41" s="78" t="s">
        <v>88</v>
      </c>
      <c r="C41" s="95" t="s">
        <v>351</v>
      </c>
      <c r="D41" s="101" t="s">
        <v>14</v>
      </c>
      <c r="E41" s="73">
        <v>12</v>
      </c>
      <c r="F41" s="75">
        <v>24</v>
      </c>
      <c r="G41" s="75">
        <v>5</v>
      </c>
    </row>
    <row r="42" spans="1:7" ht="12.75" x14ac:dyDescent="0.2">
      <c r="A42" s="75">
        <f t="shared" si="1"/>
        <v>4</v>
      </c>
      <c r="B42" s="89" t="s">
        <v>90</v>
      </c>
      <c r="C42" s="95" t="s">
        <v>336</v>
      </c>
      <c r="D42" s="101" t="s">
        <v>14</v>
      </c>
      <c r="E42" s="73">
        <v>27</v>
      </c>
      <c r="F42" s="75">
        <v>91</v>
      </c>
      <c r="G42" s="75">
        <v>5</v>
      </c>
    </row>
    <row r="43" spans="1:7" ht="12.75" x14ac:dyDescent="0.2">
      <c r="A43" s="75">
        <f t="shared" si="1"/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8</v>
      </c>
      <c r="G43" s="75">
        <v>0</v>
      </c>
    </row>
    <row r="44" spans="1:7" ht="12.75" x14ac:dyDescent="0.2">
      <c r="A44" s="75">
        <f t="shared" si="1"/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7" ht="12.75" x14ac:dyDescent="0.2">
      <c r="A45" s="75">
        <f t="shared" si="1"/>
        <v>7</v>
      </c>
      <c r="B45" s="84" t="s">
        <v>96</v>
      </c>
      <c r="C45" s="95" t="s">
        <v>357</v>
      </c>
      <c r="D45" s="101" t="s">
        <v>14</v>
      </c>
      <c r="E45" s="73">
        <v>24</v>
      </c>
      <c r="F45" s="75">
        <v>54</v>
      </c>
      <c r="G45" s="75">
        <v>11</v>
      </c>
    </row>
    <row r="46" spans="1:7" ht="12.75" x14ac:dyDescent="0.2">
      <c r="A46" s="75">
        <f t="shared" si="1"/>
        <v>8</v>
      </c>
      <c r="B46" s="89" t="s">
        <v>98</v>
      </c>
      <c r="C46" s="95" t="s">
        <v>283</v>
      </c>
      <c r="D46" s="101" t="s">
        <v>14</v>
      </c>
      <c r="E46" s="73">
        <v>37</v>
      </c>
      <c r="F46" s="75">
        <v>121</v>
      </c>
      <c r="G46" s="75">
        <v>24</v>
      </c>
    </row>
    <row r="47" spans="1:7" ht="12.75" x14ac:dyDescent="0.2">
      <c r="A47" s="75">
        <f t="shared" si="1"/>
        <v>9</v>
      </c>
      <c r="B47" s="89" t="s">
        <v>3</v>
      </c>
      <c r="C47" s="95" t="s">
        <v>339</v>
      </c>
      <c r="D47" s="101" t="s">
        <v>14</v>
      </c>
      <c r="E47" s="73">
        <v>1</v>
      </c>
      <c r="F47" s="75">
        <v>1</v>
      </c>
      <c r="G47" s="75">
        <v>0</v>
      </c>
    </row>
    <row r="48" spans="1:7" ht="12.75" x14ac:dyDescent="0.2">
      <c r="A48" s="75">
        <f t="shared" si="1"/>
        <v>10</v>
      </c>
      <c r="B48" s="89" t="s">
        <v>269</v>
      </c>
      <c r="C48" s="95" t="s">
        <v>355</v>
      </c>
      <c r="D48" s="101" t="s">
        <v>14</v>
      </c>
      <c r="E48" s="73">
        <v>8</v>
      </c>
      <c r="F48" s="75">
        <v>2</v>
      </c>
      <c r="G48" s="75">
        <v>2</v>
      </c>
    </row>
    <row r="49" spans="1:7" ht="12.75" x14ac:dyDescent="0.2">
      <c r="A49" s="75">
        <f t="shared" si="1"/>
        <v>11</v>
      </c>
      <c r="B49" s="89" t="s">
        <v>105</v>
      </c>
      <c r="C49" s="95" t="s">
        <v>354</v>
      </c>
      <c r="D49" s="101" t="s">
        <v>14</v>
      </c>
      <c r="E49" s="73">
        <v>10</v>
      </c>
      <c r="F49" s="75">
        <v>26</v>
      </c>
      <c r="G49" s="75">
        <v>1</v>
      </c>
    </row>
    <row r="50" spans="1:7" ht="12.75" x14ac:dyDescent="0.2">
      <c r="A50" s="75">
        <f t="shared" si="1"/>
        <v>12</v>
      </c>
      <c r="B50" s="80" t="s">
        <v>107</v>
      </c>
      <c r="C50" s="95" t="s">
        <v>353</v>
      </c>
      <c r="D50" s="103" t="s">
        <v>14</v>
      </c>
      <c r="E50" s="73">
        <v>7</v>
      </c>
      <c r="F50" s="73">
        <v>15</v>
      </c>
      <c r="G50" s="73">
        <v>2</v>
      </c>
    </row>
    <row r="51" spans="1:7" ht="12.75" x14ac:dyDescent="0.2">
      <c r="A51" s="75">
        <f t="shared" si="1"/>
        <v>13</v>
      </c>
      <c r="B51" s="84" t="s">
        <v>109</v>
      </c>
      <c r="C51" s="95" t="s">
        <v>71</v>
      </c>
      <c r="D51" s="103" t="s">
        <v>14</v>
      </c>
      <c r="E51" s="73">
        <v>4</v>
      </c>
      <c r="F51" s="73">
        <v>0</v>
      </c>
      <c r="G51" s="73">
        <v>0</v>
      </c>
    </row>
    <row r="52" spans="1:7" ht="12.75" x14ac:dyDescent="0.2">
      <c r="A52" s="75">
        <f t="shared" si="1"/>
        <v>14</v>
      </c>
      <c r="B52" s="89" t="s">
        <v>259</v>
      </c>
      <c r="C52" s="95" t="s">
        <v>111</v>
      </c>
      <c r="D52" s="103" t="s">
        <v>14</v>
      </c>
      <c r="E52" s="73">
        <v>5</v>
      </c>
      <c r="F52" s="73">
        <v>7</v>
      </c>
      <c r="G52" s="73">
        <v>0</v>
      </c>
    </row>
    <row r="53" spans="1:7" ht="12.75" x14ac:dyDescent="0.2">
      <c r="A53" s="75">
        <f t="shared" si="1"/>
        <v>15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2.75" x14ac:dyDescent="0.2">
      <c r="A54" s="75">
        <f t="shared" si="1"/>
        <v>16</v>
      </c>
      <c r="B54" s="89" t="s">
        <v>114</v>
      </c>
      <c r="C54" s="95" t="s">
        <v>115</v>
      </c>
      <c r="D54" s="103" t="s">
        <v>14</v>
      </c>
      <c r="E54" s="73">
        <v>4</v>
      </c>
      <c r="F54" s="73">
        <v>3</v>
      </c>
      <c r="G54" s="73">
        <v>0</v>
      </c>
    </row>
    <row r="55" spans="1:7" ht="12.75" x14ac:dyDescent="0.2">
      <c r="A55" s="75">
        <f t="shared" si="1"/>
        <v>17</v>
      </c>
      <c r="B55" s="78" t="s">
        <v>350</v>
      </c>
      <c r="C55" s="95" t="s">
        <v>358</v>
      </c>
      <c r="D55" s="103" t="s">
        <v>14</v>
      </c>
      <c r="E55" s="73">
        <v>10</v>
      </c>
      <c r="F55" s="73">
        <v>27</v>
      </c>
      <c r="G55" s="73">
        <v>1</v>
      </c>
    </row>
    <row r="56" spans="1:7" s="122" customFormat="1" ht="15" x14ac:dyDescent="0.25">
      <c r="A56" s="156">
        <f>A6+A37+A55</f>
        <v>48</v>
      </c>
      <c r="B56" s="166" t="s">
        <v>116</v>
      </c>
      <c r="C56" s="138"/>
      <c r="D56" s="139"/>
      <c r="E56" s="140">
        <f>SUM(E5:E55)</f>
        <v>569</v>
      </c>
      <c r="F56" s="140">
        <f>SUM(F5:F55)</f>
        <v>2065</v>
      </c>
      <c r="G56" s="140">
        <f>SUM(G5:G55)</f>
        <v>123</v>
      </c>
    </row>
    <row r="57" spans="1:7" ht="15" customHeight="1" x14ac:dyDescent="0.25">
      <c r="A57" s="122"/>
      <c r="B57" s="122"/>
      <c r="C57" s="122"/>
      <c r="D57" s="122"/>
      <c r="E57" s="122"/>
      <c r="F57" s="122"/>
      <c r="G57" s="122"/>
    </row>
    <row r="58" spans="1:7" ht="37.5" customHeight="1" x14ac:dyDescent="0.2">
      <c r="A58" s="166" t="s">
        <v>5</v>
      </c>
      <c r="B58" s="166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12.75" x14ac:dyDescent="0.2">
      <c r="A59" s="75">
        <v>1</v>
      </c>
      <c r="B59" s="84" t="s">
        <v>119</v>
      </c>
      <c r="C59" s="95" t="s">
        <v>120</v>
      </c>
      <c r="D59" s="124" t="s">
        <v>22</v>
      </c>
      <c r="E59" s="74">
        <v>1</v>
      </c>
      <c r="F59" s="76">
        <v>0</v>
      </c>
      <c r="G59" s="76">
        <v>0</v>
      </c>
    </row>
    <row r="60" spans="1:7" ht="12.75" x14ac:dyDescent="0.2">
      <c r="A60" s="75">
        <v>2</v>
      </c>
      <c r="B60" s="84" t="s">
        <v>246</v>
      </c>
      <c r="C60" s="95" t="s">
        <v>271</v>
      </c>
      <c r="D60" s="101" t="s">
        <v>22</v>
      </c>
      <c r="E60" s="73">
        <v>1</v>
      </c>
      <c r="F60" s="106">
        <v>0</v>
      </c>
      <c r="G60" s="106">
        <v>0</v>
      </c>
    </row>
    <row r="61" spans="1:7" ht="12.75" x14ac:dyDescent="0.2">
      <c r="A61" s="75">
        <v>3</v>
      </c>
      <c r="B61" s="84" t="s">
        <v>122</v>
      </c>
      <c r="C61" s="95" t="s">
        <v>272</v>
      </c>
      <c r="D61" s="124" t="s">
        <v>45</v>
      </c>
      <c r="E61" s="74">
        <v>1</v>
      </c>
      <c r="F61" s="106">
        <v>0</v>
      </c>
      <c r="G61" s="106">
        <v>0</v>
      </c>
    </row>
    <row r="62" spans="1:7" ht="12.75" x14ac:dyDescent="0.2">
      <c r="A62" s="75">
        <v>4</v>
      </c>
      <c r="B62" s="80" t="s">
        <v>124</v>
      </c>
      <c r="C62" s="95" t="s">
        <v>273</v>
      </c>
      <c r="D62" s="81" t="s">
        <v>126</v>
      </c>
      <c r="E62" s="75">
        <v>1</v>
      </c>
      <c r="F62" s="106">
        <v>0</v>
      </c>
      <c r="G62" s="106">
        <v>0</v>
      </c>
    </row>
    <row r="63" spans="1:7" ht="12.75" x14ac:dyDescent="0.2">
      <c r="A63" s="75">
        <v>5</v>
      </c>
      <c r="B63" s="80" t="s">
        <v>127</v>
      </c>
      <c r="C63" s="95" t="s">
        <v>274</v>
      </c>
      <c r="D63" s="81" t="s">
        <v>35</v>
      </c>
      <c r="E63" s="75">
        <v>1</v>
      </c>
      <c r="F63" s="106">
        <v>0</v>
      </c>
      <c r="G63" s="106">
        <v>0</v>
      </c>
    </row>
    <row r="64" spans="1:7" ht="12.75" x14ac:dyDescent="0.2">
      <c r="A64" s="75">
        <v>6</v>
      </c>
      <c r="B64" s="80" t="s">
        <v>129</v>
      </c>
      <c r="C64" s="95" t="s">
        <v>275</v>
      </c>
      <c r="D64" s="81" t="s">
        <v>22</v>
      </c>
      <c r="E64" s="75">
        <v>1</v>
      </c>
      <c r="F64" s="106">
        <v>0</v>
      </c>
      <c r="G64" s="106">
        <v>0</v>
      </c>
    </row>
    <row r="65" spans="1:7" ht="12.75" x14ac:dyDescent="0.2">
      <c r="A65" s="75">
        <v>7</v>
      </c>
      <c r="B65" s="80" t="s">
        <v>394</v>
      </c>
      <c r="C65" s="95" t="s">
        <v>276</v>
      </c>
      <c r="D65" s="81" t="s">
        <v>133</v>
      </c>
      <c r="E65" s="75">
        <v>1</v>
      </c>
      <c r="F65" s="106">
        <v>0</v>
      </c>
      <c r="G65" s="106">
        <v>0</v>
      </c>
    </row>
    <row r="66" spans="1:7" ht="12.75" x14ac:dyDescent="0.2">
      <c r="A66" s="75">
        <v>8</v>
      </c>
      <c r="B66" s="80" t="s">
        <v>2</v>
      </c>
      <c r="C66" s="95" t="s">
        <v>277</v>
      </c>
      <c r="D66" s="81" t="s">
        <v>135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v>9</v>
      </c>
      <c r="B67" s="80" t="s">
        <v>136</v>
      </c>
      <c r="C67" s="95" t="s">
        <v>278</v>
      </c>
      <c r="D67" s="81" t="s">
        <v>37</v>
      </c>
      <c r="E67" s="75">
        <v>2</v>
      </c>
      <c r="F67" s="106">
        <v>0</v>
      </c>
      <c r="G67" s="106">
        <v>0</v>
      </c>
    </row>
    <row r="68" spans="1:7" ht="12.75" x14ac:dyDescent="0.2">
      <c r="A68" s="75">
        <v>10</v>
      </c>
      <c r="B68" s="80" t="s">
        <v>252</v>
      </c>
      <c r="C68" s="95" t="s">
        <v>279</v>
      </c>
      <c r="D68" s="81" t="s">
        <v>139</v>
      </c>
      <c r="E68" s="75">
        <v>1</v>
      </c>
      <c r="F68" s="106">
        <v>0</v>
      </c>
      <c r="G68" s="106">
        <v>0</v>
      </c>
    </row>
    <row r="69" spans="1:7" ht="12.75" x14ac:dyDescent="0.2">
      <c r="A69" s="75">
        <v>11</v>
      </c>
      <c r="B69" s="80" t="s">
        <v>472</v>
      </c>
      <c r="C69" s="95" t="s">
        <v>280</v>
      </c>
      <c r="D69" s="81" t="s">
        <v>62</v>
      </c>
      <c r="E69" s="75">
        <v>1</v>
      </c>
      <c r="F69" s="106">
        <v>0</v>
      </c>
      <c r="G69" s="106">
        <v>0</v>
      </c>
    </row>
    <row r="70" spans="1:7" ht="12.75" x14ac:dyDescent="0.2">
      <c r="A70" s="75">
        <v>12</v>
      </c>
      <c r="B70" s="107" t="s">
        <v>142</v>
      </c>
      <c r="C70" s="95" t="s">
        <v>281</v>
      </c>
      <c r="D70" s="101" t="s">
        <v>22</v>
      </c>
      <c r="E70" s="73">
        <v>1</v>
      </c>
      <c r="F70" s="106">
        <v>0</v>
      </c>
      <c r="G70" s="106">
        <v>0</v>
      </c>
    </row>
    <row r="71" spans="1:7" ht="12.75" x14ac:dyDescent="0.2">
      <c r="A71" s="75">
        <v>13</v>
      </c>
      <c r="B71" s="107" t="s">
        <v>144</v>
      </c>
      <c r="C71" s="95" t="s">
        <v>282</v>
      </c>
      <c r="D71" s="101" t="s">
        <v>68</v>
      </c>
      <c r="E71" s="73">
        <v>1</v>
      </c>
      <c r="F71" s="106">
        <v>0</v>
      </c>
      <c r="G71" s="106">
        <v>0</v>
      </c>
    </row>
    <row r="72" spans="1:7" ht="12.75" x14ac:dyDescent="0.2">
      <c r="A72" s="75">
        <v>14</v>
      </c>
      <c r="B72" s="78" t="s">
        <v>147</v>
      </c>
      <c r="C72" s="95" t="s">
        <v>148</v>
      </c>
      <c r="D72" s="101" t="s">
        <v>139</v>
      </c>
      <c r="E72" s="72">
        <v>1</v>
      </c>
      <c r="F72" s="106">
        <v>0</v>
      </c>
      <c r="G72" s="106">
        <v>0</v>
      </c>
    </row>
    <row r="73" spans="1:7" ht="18" customHeight="1" x14ac:dyDescent="0.2">
      <c r="A73" s="75">
        <v>15</v>
      </c>
      <c r="B73" s="84" t="s">
        <v>149</v>
      </c>
      <c r="C73" s="95" t="s">
        <v>150</v>
      </c>
      <c r="D73" s="101" t="s">
        <v>22</v>
      </c>
      <c r="E73" s="77">
        <v>1</v>
      </c>
      <c r="F73" s="106">
        <v>0</v>
      </c>
      <c r="G73" s="106">
        <v>0</v>
      </c>
    </row>
    <row r="74" spans="1:7" ht="25.5" x14ac:dyDescent="0.2">
      <c r="A74" s="75">
        <v>16</v>
      </c>
      <c r="B74" s="78" t="s">
        <v>255</v>
      </c>
      <c r="C74" s="95" t="s">
        <v>151</v>
      </c>
      <c r="D74" s="132" t="s">
        <v>22</v>
      </c>
      <c r="E74" s="76">
        <v>1</v>
      </c>
      <c r="F74" s="149">
        <v>0</v>
      </c>
      <c r="G74" s="149">
        <v>0</v>
      </c>
    </row>
    <row r="75" spans="1:7" ht="12.75" x14ac:dyDescent="0.2">
      <c r="A75" s="75">
        <v>17</v>
      </c>
      <c r="B75" s="80" t="s">
        <v>154</v>
      </c>
      <c r="C75" s="95" t="s">
        <v>155</v>
      </c>
      <c r="D75" s="81" t="s">
        <v>62</v>
      </c>
      <c r="E75" s="75">
        <v>1</v>
      </c>
      <c r="F75" s="106">
        <v>0</v>
      </c>
      <c r="G75" s="106">
        <v>0</v>
      </c>
    </row>
    <row r="76" spans="1:7" ht="12.75" x14ac:dyDescent="0.2">
      <c r="A76" s="75">
        <v>18</v>
      </c>
      <c r="B76" s="80" t="s">
        <v>156</v>
      </c>
      <c r="C76" s="95" t="s">
        <v>157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2.75" x14ac:dyDescent="0.2">
      <c r="A77" s="75">
        <v>19</v>
      </c>
      <c r="B77" s="80" t="s">
        <v>160</v>
      </c>
      <c r="C77" s="95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2.75" x14ac:dyDescent="0.2">
      <c r="A78" s="75">
        <v>20</v>
      </c>
      <c r="B78" s="81" t="s">
        <v>162</v>
      </c>
      <c r="C78" s="95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2.75" x14ac:dyDescent="0.2">
      <c r="A79" s="75">
        <v>21</v>
      </c>
      <c r="B79" s="81" t="s">
        <v>383</v>
      </c>
      <c r="C79" s="95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2.75" x14ac:dyDescent="0.2">
      <c r="A80" s="75">
        <v>22</v>
      </c>
      <c r="B80" s="132" t="s">
        <v>261</v>
      </c>
      <c r="C80" s="95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5.5" x14ac:dyDescent="0.2">
      <c r="A81" s="76">
        <v>23</v>
      </c>
      <c r="B81" s="121" t="s">
        <v>167</v>
      </c>
      <c r="C81" s="95" t="s">
        <v>111</v>
      </c>
      <c r="D81" s="132" t="s">
        <v>139</v>
      </c>
      <c r="E81" s="159">
        <v>1</v>
      </c>
      <c r="F81" s="149">
        <v>0</v>
      </c>
      <c r="G81" s="149">
        <v>0</v>
      </c>
    </row>
    <row r="82" spans="1:7" ht="12.75" x14ac:dyDescent="0.2">
      <c r="A82" s="75">
        <v>24</v>
      </c>
      <c r="B82" s="81" t="s">
        <v>169</v>
      </c>
      <c r="C82" s="95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2.75" x14ac:dyDescent="0.2">
      <c r="A83" s="75">
        <v>25</v>
      </c>
      <c r="B83" s="81" t="s">
        <v>235</v>
      </c>
      <c r="C83" s="95" t="s">
        <v>243</v>
      </c>
      <c r="D83" s="81" t="s">
        <v>171</v>
      </c>
      <c r="E83" s="142">
        <v>1</v>
      </c>
      <c r="F83" s="106">
        <v>0</v>
      </c>
      <c r="G83" s="106">
        <v>0</v>
      </c>
    </row>
    <row r="84" spans="1:7" ht="12.75" x14ac:dyDescent="0.2">
      <c r="A84" s="75">
        <v>26</v>
      </c>
      <c r="B84" s="81" t="s">
        <v>412</v>
      </c>
      <c r="C84" s="95" t="s">
        <v>465</v>
      </c>
      <c r="D84" s="81" t="s">
        <v>22</v>
      </c>
      <c r="E84" s="142">
        <v>1</v>
      </c>
      <c r="F84" s="106">
        <v>0</v>
      </c>
      <c r="G84" s="106">
        <v>0</v>
      </c>
    </row>
    <row r="85" spans="1:7" ht="12.75" x14ac:dyDescent="0.2">
      <c r="A85" s="75">
        <v>27</v>
      </c>
      <c r="B85" s="81" t="s">
        <v>427</v>
      </c>
      <c r="C85" s="95" t="s">
        <v>467</v>
      </c>
      <c r="D85" s="81" t="s">
        <v>133</v>
      </c>
      <c r="E85" s="142">
        <v>1</v>
      </c>
      <c r="F85" s="106">
        <v>0</v>
      </c>
      <c r="G85" s="106">
        <v>0</v>
      </c>
    </row>
    <row r="86" spans="1:7" ht="15" x14ac:dyDescent="0.25">
      <c r="A86" s="156">
        <f>A85</f>
        <v>27</v>
      </c>
      <c r="B86" s="166" t="s">
        <v>172</v>
      </c>
      <c r="C86" s="138"/>
      <c r="D86" s="138"/>
      <c r="E86" s="135">
        <f>SUM(E59:E85)</f>
        <v>28</v>
      </c>
      <c r="F86" s="135">
        <v>0</v>
      </c>
      <c r="G86" s="135">
        <v>0</v>
      </c>
    </row>
    <row r="87" spans="1:7" ht="15.75" customHeight="1" x14ac:dyDescent="0.2">
      <c r="A87" s="18"/>
      <c r="B87" s="46"/>
      <c r="C87" s="82"/>
      <c r="D87" s="75"/>
      <c r="E87" s="46"/>
      <c r="F87" s="46"/>
      <c r="G87" s="46"/>
    </row>
    <row r="88" spans="1:7" ht="38.25" customHeight="1" x14ac:dyDescent="0.2">
      <c r="A88" s="166" t="s">
        <v>5</v>
      </c>
      <c r="B88" s="166" t="s">
        <v>173</v>
      </c>
      <c r="C88" s="5" t="s">
        <v>7</v>
      </c>
      <c r="D88" s="5" t="s">
        <v>8</v>
      </c>
      <c r="E88" s="5" t="s">
        <v>0</v>
      </c>
      <c r="F88" s="5" t="s">
        <v>411</v>
      </c>
      <c r="G88" s="5" t="s">
        <v>10</v>
      </c>
    </row>
    <row r="89" spans="1:7" ht="12.75" x14ac:dyDescent="0.2">
      <c r="A89" s="75">
        <v>1</v>
      </c>
      <c r="B89" s="78" t="s">
        <v>386</v>
      </c>
      <c r="C89" s="126" t="s">
        <v>174</v>
      </c>
      <c r="D89" s="100" t="s">
        <v>62</v>
      </c>
      <c r="E89" s="75">
        <v>1</v>
      </c>
      <c r="F89" s="106">
        <v>0</v>
      </c>
      <c r="G89" s="106">
        <v>0</v>
      </c>
    </row>
    <row r="90" spans="1:7" ht="12.75" x14ac:dyDescent="0.2">
      <c r="A90" s="75">
        <v>2</v>
      </c>
      <c r="B90" s="80" t="s">
        <v>387</v>
      </c>
      <c r="C90" s="126" t="s">
        <v>457</v>
      </c>
      <c r="D90" s="100" t="s">
        <v>126</v>
      </c>
      <c r="E90" s="75">
        <v>1</v>
      </c>
      <c r="F90" s="106">
        <v>0</v>
      </c>
      <c r="G90" s="106">
        <v>0</v>
      </c>
    </row>
    <row r="91" spans="1:7" ht="12.75" x14ac:dyDescent="0.2">
      <c r="A91" s="75">
        <v>3</v>
      </c>
      <c r="B91" s="80" t="s">
        <v>178</v>
      </c>
      <c r="C91" s="126" t="s">
        <v>462</v>
      </c>
      <c r="D91" s="81" t="s">
        <v>14</v>
      </c>
      <c r="E91" s="75">
        <v>1</v>
      </c>
      <c r="F91" s="106">
        <v>0</v>
      </c>
      <c r="G91" s="106">
        <v>0</v>
      </c>
    </row>
    <row r="92" spans="1:7" ht="12.75" x14ac:dyDescent="0.2">
      <c r="A92" s="75">
        <v>4</v>
      </c>
      <c r="B92" s="80" t="s">
        <v>388</v>
      </c>
      <c r="C92" s="126" t="s">
        <v>458</v>
      </c>
      <c r="D92" s="109" t="s">
        <v>181</v>
      </c>
      <c r="E92" s="75">
        <v>1</v>
      </c>
      <c r="F92" s="106">
        <v>0</v>
      </c>
      <c r="G92" s="106">
        <v>0</v>
      </c>
    </row>
    <row r="93" spans="1:7" ht="12.75" x14ac:dyDescent="0.2">
      <c r="A93" s="75">
        <v>5</v>
      </c>
      <c r="B93" s="80" t="s">
        <v>182</v>
      </c>
      <c r="C93" s="126" t="s">
        <v>376</v>
      </c>
      <c r="D93" s="103" t="s">
        <v>181</v>
      </c>
      <c r="E93" s="75">
        <v>1</v>
      </c>
      <c r="F93" s="106">
        <v>0</v>
      </c>
      <c r="G93" s="106">
        <v>0</v>
      </c>
    </row>
    <row r="94" spans="1:7" ht="12.75" x14ac:dyDescent="0.2">
      <c r="A94" s="75">
        <v>6</v>
      </c>
      <c r="B94" s="80" t="s">
        <v>475</v>
      </c>
      <c r="C94" s="126" t="s">
        <v>456</v>
      </c>
      <c r="D94" s="81" t="s">
        <v>181</v>
      </c>
      <c r="E94" s="75">
        <v>1</v>
      </c>
      <c r="F94" s="106">
        <v>0</v>
      </c>
      <c r="G94" s="106">
        <v>0</v>
      </c>
    </row>
    <row r="95" spans="1:7" ht="12.75" x14ac:dyDescent="0.2">
      <c r="A95" s="75">
        <v>7</v>
      </c>
      <c r="B95" s="80" t="s">
        <v>186</v>
      </c>
      <c r="C95" s="126" t="s">
        <v>455</v>
      </c>
      <c r="D95" s="81" t="s">
        <v>188</v>
      </c>
      <c r="E95" s="75">
        <v>1</v>
      </c>
      <c r="F95" s="106">
        <v>0</v>
      </c>
      <c r="G95" s="106">
        <v>0</v>
      </c>
    </row>
    <row r="96" spans="1:7" ht="12.75" x14ac:dyDescent="0.2">
      <c r="A96" s="75">
        <v>8</v>
      </c>
      <c r="B96" s="83" t="s">
        <v>190</v>
      </c>
      <c r="C96" s="126" t="s">
        <v>191</v>
      </c>
      <c r="D96" s="101" t="s">
        <v>20</v>
      </c>
      <c r="E96" s="73">
        <v>1</v>
      </c>
      <c r="F96" s="106">
        <v>0</v>
      </c>
      <c r="G96" s="106">
        <v>0</v>
      </c>
    </row>
    <row r="97" spans="1:7" ht="12.75" x14ac:dyDescent="0.2">
      <c r="A97" s="75">
        <v>9</v>
      </c>
      <c r="B97" s="83" t="s">
        <v>194</v>
      </c>
      <c r="C97" s="126" t="s">
        <v>459</v>
      </c>
      <c r="D97" s="101" t="s">
        <v>20</v>
      </c>
      <c r="E97" s="75">
        <v>1</v>
      </c>
      <c r="F97" s="106">
        <v>0</v>
      </c>
      <c r="G97" s="106">
        <v>0</v>
      </c>
    </row>
    <row r="98" spans="1:7" ht="12.75" x14ac:dyDescent="0.2">
      <c r="A98" s="75">
        <v>10</v>
      </c>
      <c r="B98" s="83" t="s">
        <v>397</v>
      </c>
      <c r="C98" s="91" t="s">
        <v>461</v>
      </c>
      <c r="D98" s="101" t="s">
        <v>45</v>
      </c>
      <c r="E98" s="75">
        <v>1</v>
      </c>
      <c r="F98" s="106">
        <v>0</v>
      </c>
      <c r="G98" s="106">
        <v>0</v>
      </c>
    </row>
    <row r="99" spans="1:7" ht="12.75" x14ac:dyDescent="0.2">
      <c r="A99" s="75">
        <v>11</v>
      </c>
      <c r="B99" s="81" t="s">
        <v>196</v>
      </c>
      <c r="C99" s="126" t="s">
        <v>464</v>
      </c>
      <c r="D99" s="81" t="s">
        <v>181</v>
      </c>
      <c r="E99" s="75">
        <v>1</v>
      </c>
      <c r="F99" s="106">
        <v>0</v>
      </c>
      <c r="G99" s="106">
        <v>0</v>
      </c>
    </row>
    <row r="100" spans="1:7" ht="12.75" x14ac:dyDescent="0.2">
      <c r="A100" s="75">
        <v>12</v>
      </c>
      <c r="B100" s="81" t="s">
        <v>398</v>
      </c>
      <c r="C100" s="126" t="s">
        <v>450</v>
      </c>
      <c r="D100" s="137" t="s">
        <v>402</v>
      </c>
      <c r="E100" s="75">
        <v>1</v>
      </c>
      <c r="F100" s="106">
        <v>0</v>
      </c>
      <c r="G100" s="106">
        <v>0</v>
      </c>
    </row>
    <row r="101" spans="1:7" ht="12.75" x14ac:dyDescent="0.2">
      <c r="A101" s="75">
        <v>13</v>
      </c>
      <c r="B101" s="81" t="s">
        <v>414</v>
      </c>
      <c r="C101" s="126" t="s">
        <v>451</v>
      </c>
      <c r="D101" s="137" t="s">
        <v>181</v>
      </c>
      <c r="E101" s="75">
        <v>1</v>
      </c>
      <c r="F101" s="106">
        <v>0</v>
      </c>
      <c r="G101" s="106">
        <v>0</v>
      </c>
    </row>
    <row r="102" spans="1:7" s="122" customFormat="1" ht="15" x14ac:dyDescent="0.25">
      <c r="A102" s="156">
        <f>A101</f>
        <v>13</v>
      </c>
      <c r="B102" s="166" t="s">
        <v>413</v>
      </c>
      <c r="C102" s="156"/>
      <c r="D102" s="166"/>
      <c r="E102" s="153">
        <f>SUM(E89:E101)</f>
        <v>13</v>
      </c>
      <c r="F102" s="153">
        <f>SUM(F89:F101)</f>
        <v>0</v>
      </c>
      <c r="G102" s="153">
        <f>SUM(G89:G101)</f>
        <v>0</v>
      </c>
    </row>
    <row r="103" spans="1:7" ht="12.75" customHeight="1" x14ac:dyDescent="0.25">
      <c r="A103" s="122"/>
      <c r="B103" s="122"/>
      <c r="C103" s="122"/>
      <c r="D103" s="122"/>
      <c r="E103" s="122"/>
      <c r="F103" s="122"/>
      <c r="G103" s="122"/>
    </row>
    <row r="104" spans="1:7" ht="12.75" x14ac:dyDescent="0.2">
      <c r="A104" s="158">
        <f>A56+A86+A102</f>
        <v>88</v>
      </c>
      <c r="B104" s="51" t="s">
        <v>198</v>
      </c>
      <c r="C104" s="104"/>
      <c r="D104" s="108"/>
      <c r="E104" s="32">
        <f>E56+E86+E102</f>
        <v>610</v>
      </c>
      <c r="F104" s="32">
        <f>F56+F86+F102</f>
        <v>2065</v>
      </c>
      <c r="G104" s="32">
        <f>G56+G86+G102</f>
        <v>123</v>
      </c>
    </row>
    <row r="105" spans="1:7" ht="12.75" x14ac:dyDescent="0.2">
      <c r="A105" s="18"/>
      <c r="B105" s="53"/>
      <c r="C105" s="82"/>
      <c r="D105" s="75"/>
      <c r="E105" s="54"/>
      <c r="F105" s="54"/>
      <c r="G105" s="54"/>
    </row>
    <row r="106" spans="1:7" ht="33.75" x14ac:dyDescent="0.2">
      <c r="A106" s="166" t="s">
        <v>5</v>
      </c>
      <c r="B106" s="157" t="s">
        <v>401</v>
      </c>
      <c r="C106" s="150" t="s">
        <v>7</v>
      </c>
      <c r="D106" s="5" t="s">
        <v>8</v>
      </c>
      <c r="E106" s="5" t="s">
        <v>200</v>
      </c>
      <c r="F106" s="38"/>
      <c r="G106" s="38"/>
    </row>
    <row r="107" spans="1:7" x14ac:dyDescent="0.2">
      <c r="A107" s="56">
        <v>1</v>
      </c>
      <c r="B107" s="2" t="s">
        <v>1</v>
      </c>
      <c r="C107" s="117" t="s">
        <v>54</v>
      </c>
      <c r="D107" s="38" t="s">
        <v>146</v>
      </c>
      <c r="E107" s="70" t="s">
        <v>203</v>
      </c>
      <c r="F107" s="38"/>
      <c r="G107" s="38"/>
    </row>
    <row r="108" spans="1:7" ht="15" customHeight="1" x14ac:dyDescent="0.2">
      <c r="A108" s="56"/>
      <c r="C108" s="117"/>
      <c r="D108" s="38"/>
      <c r="E108" s="70"/>
      <c r="F108" s="38"/>
      <c r="G108" s="38"/>
    </row>
    <row r="109" spans="1:7" x14ac:dyDescent="0.2">
      <c r="A109" s="195" t="s">
        <v>204</v>
      </c>
      <c r="B109" s="195"/>
      <c r="C109" s="195"/>
      <c r="D109" s="195"/>
      <c r="E109" s="195"/>
      <c r="F109" s="195"/>
      <c r="G109" s="195"/>
    </row>
    <row r="110" spans="1:7" ht="15" x14ac:dyDescent="0.25">
      <c r="A110" s="56"/>
      <c r="B110" s="58" t="s">
        <v>205</v>
      </c>
      <c r="C110" s="122"/>
      <c r="D110" s="38"/>
      <c r="E110" s="38"/>
      <c r="F110" s="38"/>
      <c r="G110" s="38"/>
    </row>
    <row r="111" spans="1:7" ht="15" x14ac:dyDescent="0.25">
      <c r="A111" s="57"/>
      <c r="B111" s="2" t="s">
        <v>206</v>
      </c>
      <c r="C111" s="122"/>
      <c r="D111" s="38"/>
      <c r="E111" s="38"/>
      <c r="F111" s="38"/>
      <c r="G111" s="38"/>
    </row>
    <row r="112" spans="1:7" ht="15" x14ac:dyDescent="0.25">
      <c r="A112" s="59" t="s">
        <v>207</v>
      </c>
      <c r="B112" s="7" t="s">
        <v>429</v>
      </c>
      <c r="C112" s="61"/>
      <c r="D112" s="62"/>
      <c r="E112" s="122"/>
      <c r="F112" s="122"/>
      <c r="G112" s="122"/>
    </row>
    <row r="113" spans="1:7" ht="15" x14ac:dyDescent="0.25">
      <c r="A113" s="59" t="s">
        <v>208</v>
      </c>
      <c r="B113" s="2" t="s">
        <v>212</v>
      </c>
      <c r="C113" s="63"/>
      <c r="D113" s="62"/>
      <c r="E113" s="122"/>
      <c r="F113" s="122"/>
      <c r="G113" s="122"/>
    </row>
    <row r="114" spans="1:7" ht="15" x14ac:dyDescent="0.25">
      <c r="A114" s="59" t="s">
        <v>209</v>
      </c>
      <c r="B114" s="2" t="s">
        <v>214</v>
      </c>
      <c r="C114" s="64"/>
      <c r="D114" s="62"/>
      <c r="E114" s="122"/>
      <c r="F114" s="122"/>
      <c r="G114" s="122"/>
    </row>
    <row r="115" spans="1:7" ht="15" x14ac:dyDescent="0.25">
      <c r="A115" s="59" t="s">
        <v>210</v>
      </c>
      <c r="B115" s="2" t="s">
        <v>216</v>
      </c>
      <c r="C115" s="64"/>
      <c r="D115" s="62"/>
      <c r="E115" s="122"/>
      <c r="F115" s="122"/>
      <c r="G115" s="122"/>
    </row>
    <row r="116" spans="1:7" ht="15" x14ac:dyDescent="0.25">
      <c r="A116" s="59" t="s">
        <v>211</v>
      </c>
      <c r="B116" s="65" t="s">
        <v>218</v>
      </c>
      <c r="C116" s="66"/>
      <c r="D116" s="62"/>
      <c r="E116" s="122"/>
      <c r="F116" s="122"/>
      <c r="G116" s="122"/>
    </row>
    <row r="117" spans="1:7" ht="15" x14ac:dyDescent="0.25">
      <c r="A117" s="59" t="s">
        <v>213</v>
      </c>
      <c r="B117" s="65" t="s">
        <v>220</v>
      </c>
      <c r="C117" s="64"/>
      <c r="D117" s="62"/>
      <c r="E117" s="122"/>
      <c r="F117" s="122"/>
      <c r="G117" s="122"/>
    </row>
    <row r="118" spans="1:7" ht="15" x14ac:dyDescent="0.25">
      <c r="A118" s="59" t="s">
        <v>215</v>
      </c>
      <c r="B118" s="7" t="s">
        <v>241</v>
      </c>
      <c r="C118" s="2"/>
      <c r="D118" s="122"/>
      <c r="E118" s="38"/>
      <c r="F118" s="38"/>
      <c r="G118" s="122"/>
    </row>
    <row r="119" spans="1:7" ht="15" x14ac:dyDescent="0.25">
      <c r="A119" s="59" t="s">
        <v>217</v>
      </c>
      <c r="B119" s="7" t="s">
        <v>223</v>
      </c>
      <c r="C119" s="2"/>
      <c r="D119" s="122"/>
      <c r="E119" s="38"/>
      <c r="F119" s="67"/>
      <c r="G119" s="122"/>
    </row>
    <row r="120" spans="1:7" ht="15" x14ac:dyDescent="0.25">
      <c r="A120" s="59" t="s">
        <v>219</v>
      </c>
      <c r="B120" s="68" t="s">
        <v>331</v>
      </c>
      <c r="C120" s="122"/>
      <c r="D120" s="122"/>
      <c r="E120" s="122"/>
      <c r="F120" s="38"/>
      <c r="G120" s="38"/>
    </row>
    <row r="121" spans="1:7" ht="15" x14ac:dyDescent="0.25">
      <c r="A121" s="59" t="s">
        <v>221</v>
      </c>
      <c r="B121" s="2" t="s">
        <v>227</v>
      </c>
      <c r="C121" s="122"/>
      <c r="D121" s="122"/>
      <c r="E121" s="122"/>
      <c r="F121" s="38"/>
      <c r="G121" s="38"/>
    </row>
    <row r="122" spans="1:7" ht="15" x14ac:dyDescent="0.25">
      <c r="A122" s="59" t="s">
        <v>222</v>
      </c>
      <c r="B122" s="7" t="s">
        <v>229</v>
      </c>
      <c r="C122" s="57"/>
      <c r="D122" s="57"/>
      <c r="E122" s="38"/>
      <c r="F122" s="38"/>
      <c r="G122" s="122"/>
    </row>
    <row r="123" spans="1:7" ht="15" x14ac:dyDescent="0.25">
      <c r="A123" s="59" t="s">
        <v>224</v>
      </c>
      <c r="B123" s="7" t="s">
        <v>231</v>
      </c>
      <c r="C123" s="69"/>
      <c r="D123" s="57"/>
      <c r="E123" s="35"/>
      <c r="F123" s="38"/>
      <c r="G123" s="38"/>
    </row>
    <row r="124" spans="1:7" x14ac:dyDescent="0.2">
      <c r="A124" s="59" t="s">
        <v>226</v>
      </c>
      <c r="B124" s="7" t="s">
        <v>240</v>
      </c>
      <c r="C124" s="63"/>
      <c r="D124" s="57"/>
      <c r="E124" s="57"/>
      <c r="F124" s="38"/>
      <c r="G124" s="38"/>
    </row>
    <row r="125" spans="1:7" ht="15" x14ac:dyDescent="0.25">
      <c r="A125" s="59" t="s">
        <v>228</v>
      </c>
      <c r="B125" s="7" t="s">
        <v>234</v>
      </c>
      <c r="C125" s="38"/>
      <c r="D125" s="38"/>
      <c r="E125" s="38"/>
      <c r="F125" s="38"/>
      <c r="G125" s="122"/>
    </row>
    <row r="126" spans="1:7" ht="15" x14ac:dyDescent="0.25">
      <c r="A126" s="123" t="s">
        <v>230</v>
      </c>
      <c r="B126" s="2" t="s">
        <v>247</v>
      </c>
      <c r="C126" s="122"/>
      <c r="D126" s="122"/>
      <c r="E126" s="122"/>
      <c r="F126" s="122"/>
      <c r="G126" s="122"/>
    </row>
    <row r="127" spans="1:7" ht="15" x14ac:dyDescent="0.25">
      <c r="A127" s="123" t="s">
        <v>232</v>
      </c>
      <c r="B127" s="2" t="s">
        <v>248</v>
      </c>
      <c r="C127" s="2"/>
      <c r="D127" s="122"/>
      <c r="E127" s="122"/>
      <c r="F127" s="122"/>
      <c r="G127" s="122"/>
    </row>
    <row r="128" spans="1:7" ht="15" x14ac:dyDescent="0.25">
      <c r="A128" s="59" t="s">
        <v>233</v>
      </c>
      <c r="B128" s="2" t="s">
        <v>236</v>
      </c>
      <c r="C128" s="122"/>
      <c r="D128" s="122"/>
      <c r="E128" s="122"/>
      <c r="F128" s="122"/>
      <c r="G128" s="122"/>
    </row>
    <row r="129" spans="1:7" ht="15" x14ac:dyDescent="0.25">
      <c r="A129" s="59" t="s">
        <v>343</v>
      </c>
      <c r="B129" s="2" t="s">
        <v>345</v>
      </c>
      <c r="C129" s="122"/>
      <c r="D129" s="122"/>
      <c r="E129" s="122"/>
      <c r="F129" s="122"/>
      <c r="G129" s="122"/>
    </row>
    <row r="130" spans="1:7" x14ac:dyDescent="0.2">
      <c r="A130" s="59" t="s">
        <v>321</v>
      </c>
      <c r="B130" s="2" t="s">
        <v>405</v>
      </c>
    </row>
    <row r="131" spans="1:7" x14ac:dyDescent="0.2">
      <c r="A131" s="59" t="s">
        <v>323</v>
      </c>
      <c r="B131" s="2" t="s">
        <v>423</v>
      </c>
    </row>
    <row r="132" spans="1:7" x14ac:dyDescent="0.2">
      <c r="A132" s="59" t="s">
        <v>404</v>
      </c>
      <c r="B132" s="2" t="s">
        <v>471</v>
      </c>
    </row>
  </sheetData>
  <mergeCells count="7">
    <mergeCell ref="A109:G109"/>
    <mergeCell ref="B1:G1"/>
    <mergeCell ref="B2:G2"/>
    <mergeCell ref="B4:G4"/>
    <mergeCell ref="B7:G7"/>
    <mergeCell ref="B8:G8"/>
    <mergeCell ref="B38:G3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44"/>
  <sheetViews>
    <sheetView topLeftCell="A7" workbookViewId="0">
      <selection activeCell="G24" sqref="G24"/>
    </sheetView>
  </sheetViews>
  <sheetFormatPr baseColWidth="10" defaultColWidth="21.28515625" defaultRowHeight="11.25" x14ac:dyDescent="0.2"/>
  <cols>
    <col min="1" max="1" width="4.5703125" style="2" customWidth="1"/>
    <col min="2" max="2" width="30.5703125" style="2" customWidth="1"/>
    <col min="3" max="3" width="11.42578125" style="34" customWidth="1"/>
    <col min="4" max="4" width="10.28515625" style="2" customWidth="1"/>
    <col min="5" max="5" width="11" style="2" customWidth="1"/>
    <col min="6" max="6" width="9.42578125" style="2" customWidth="1"/>
    <col min="7" max="7" width="10" style="2" customWidth="1"/>
    <col min="8" max="16384" width="21.28515625" style="2"/>
  </cols>
  <sheetData>
    <row r="1" spans="1:7" ht="12" x14ac:dyDescent="0.2">
      <c r="A1" s="1"/>
      <c r="B1" s="193" t="s">
        <v>4</v>
      </c>
      <c r="C1" s="193"/>
      <c r="D1" s="193"/>
      <c r="E1" s="193"/>
      <c r="F1" s="193"/>
      <c r="G1" s="193"/>
    </row>
    <row r="2" spans="1:7" ht="12" x14ac:dyDescent="0.2">
      <c r="A2" s="3"/>
      <c r="B2" s="193" t="s">
        <v>328</v>
      </c>
      <c r="C2" s="193"/>
      <c r="D2" s="193"/>
      <c r="E2" s="193"/>
      <c r="F2" s="193"/>
      <c r="G2" s="193"/>
    </row>
    <row r="3" spans="1:7" ht="45" x14ac:dyDescent="0.2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</row>
    <row r="4" spans="1:7" x14ac:dyDescent="0.2">
      <c r="A4" s="7"/>
      <c r="B4" s="8" t="s">
        <v>11</v>
      </c>
      <c r="C4" s="9"/>
      <c r="D4" s="10"/>
      <c r="E4" s="10"/>
      <c r="F4" s="10"/>
      <c r="G4" s="10"/>
    </row>
    <row r="5" spans="1:7" ht="12.75" x14ac:dyDescent="0.2">
      <c r="A5" s="75">
        <v>1</v>
      </c>
      <c r="B5" s="78" t="s">
        <v>12</v>
      </c>
      <c r="C5" s="91" t="s">
        <v>13</v>
      </c>
      <c r="D5" s="100" t="s">
        <v>14</v>
      </c>
      <c r="E5" s="72">
        <v>77</v>
      </c>
      <c r="F5" s="75">
        <v>164</v>
      </c>
      <c r="G5" s="75">
        <v>2</v>
      </c>
    </row>
    <row r="6" spans="1:7" ht="12.75" x14ac:dyDescent="0.2">
      <c r="A6" s="75">
        <v>2</v>
      </c>
      <c r="B6" s="78" t="s">
        <v>15</v>
      </c>
      <c r="C6" s="91" t="s">
        <v>16</v>
      </c>
      <c r="D6" s="100" t="s">
        <v>14</v>
      </c>
      <c r="E6" s="72">
        <v>53</v>
      </c>
      <c r="F6" s="75">
        <v>125</v>
      </c>
      <c r="G6" s="75">
        <v>0</v>
      </c>
    </row>
    <row r="7" spans="1:7" ht="12.75" x14ac:dyDescent="0.2">
      <c r="A7" s="75"/>
      <c r="B7" s="8" t="s">
        <v>17</v>
      </c>
      <c r="C7" s="79"/>
      <c r="D7" s="72"/>
      <c r="E7" s="72"/>
      <c r="F7" s="75"/>
      <c r="G7" s="75"/>
    </row>
    <row r="8" spans="1:7" ht="12.75" x14ac:dyDescent="0.2">
      <c r="A8" s="75"/>
      <c r="B8" s="17" t="s">
        <v>18</v>
      </c>
      <c r="C8" s="79"/>
      <c r="D8" s="72"/>
      <c r="E8" s="72"/>
      <c r="F8" s="18"/>
      <c r="G8" s="75"/>
    </row>
    <row r="9" spans="1:7" ht="12.75" x14ac:dyDescent="0.2">
      <c r="A9" s="75">
        <v>1</v>
      </c>
      <c r="B9" s="78" t="s">
        <v>289</v>
      </c>
      <c r="C9" s="91" t="s">
        <v>19</v>
      </c>
      <c r="D9" s="101" t="s">
        <v>20</v>
      </c>
      <c r="E9" s="73">
        <v>6</v>
      </c>
      <c r="F9" s="75">
        <v>0</v>
      </c>
      <c r="G9" s="75">
        <v>0</v>
      </c>
    </row>
    <row r="10" spans="1:7" ht="25.5" x14ac:dyDescent="0.2">
      <c r="A10" s="75">
        <f>A9+1</f>
        <v>2</v>
      </c>
      <c r="B10" s="78" t="s">
        <v>290</v>
      </c>
      <c r="C10" s="91" t="s">
        <v>21</v>
      </c>
      <c r="D10" s="102" t="s">
        <v>22</v>
      </c>
      <c r="E10" s="74">
        <v>5</v>
      </c>
      <c r="F10" s="76">
        <v>5</v>
      </c>
      <c r="G10" s="76">
        <v>0</v>
      </c>
    </row>
    <row r="11" spans="1:7" ht="12.75" x14ac:dyDescent="0.2">
      <c r="A11" s="75">
        <f t="shared" ref="A11:A39" si="0">A10+1</f>
        <v>3</v>
      </c>
      <c r="B11" s="78" t="s">
        <v>291</v>
      </c>
      <c r="C11" s="91" t="s">
        <v>23</v>
      </c>
      <c r="D11" s="101" t="s">
        <v>22</v>
      </c>
      <c r="E11" s="73">
        <v>45</v>
      </c>
      <c r="F11" s="75">
        <v>274</v>
      </c>
      <c r="G11" s="75">
        <v>3</v>
      </c>
    </row>
    <row r="12" spans="1:7" ht="25.5" x14ac:dyDescent="0.2">
      <c r="A12" s="75">
        <f t="shared" si="0"/>
        <v>4</v>
      </c>
      <c r="B12" s="78" t="s">
        <v>24</v>
      </c>
      <c r="C12" s="91" t="s">
        <v>25</v>
      </c>
      <c r="D12" s="101" t="s">
        <v>26</v>
      </c>
      <c r="E12" s="73">
        <v>2</v>
      </c>
      <c r="F12" s="75">
        <v>0</v>
      </c>
      <c r="G12" s="75">
        <v>0</v>
      </c>
    </row>
    <row r="13" spans="1:7" ht="12.75" x14ac:dyDescent="0.2">
      <c r="A13" s="75">
        <f t="shared" si="0"/>
        <v>5</v>
      </c>
      <c r="B13" s="78" t="s">
        <v>27</v>
      </c>
      <c r="C13" s="91" t="s">
        <v>28</v>
      </c>
      <c r="D13" s="101" t="s">
        <v>29</v>
      </c>
      <c r="E13" s="73">
        <v>15</v>
      </c>
      <c r="F13" s="75">
        <v>20</v>
      </c>
      <c r="G13" s="75">
        <v>0</v>
      </c>
    </row>
    <row r="14" spans="1:7" ht="25.5" x14ac:dyDescent="0.2">
      <c r="A14" s="75">
        <f t="shared" si="0"/>
        <v>6</v>
      </c>
      <c r="B14" s="78" t="s">
        <v>292</v>
      </c>
      <c r="C14" s="91" t="s">
        <v>30</v>
      </c>
      <c r="D14" s="101" t="s">
        <v>31</v>
      </c>
      <c r="E14" s="73">
        <v>2</v>
      </c>
      <c r="F14" s="75">
        <v>2</v>
      </c>
      <c r="G14" s="75">
        <v>0</v>
      </c>
    </row>
    <row r="15" spans="1:7" ht="25.5" x14ac:dyDescent="0.2">
      <c r="A15" s="75">
        <f t="shared" si="0"/>
        <v>7</v>
      </c>
      <c r="B15" s="78" t="s">
        <v>293</v>
      </c>
      <c r="C15" s="91" t="s">
        <v>32</v>
      </c>
      <c r="D15" s="101" t="s">
        <v>33</v>
      </c>
      <c r="E15" s="73">
        <v>1</v>
      </c>
      <c r="F15" s="75">
        <v>0</v>
      </c>
      <c r="G15" s="75">
        <v>0</v>
      </c>
    </row>
    <row r="16" spans="1:7" ht="12.75" x14ac:dyDescent="0.2">
      <c r="A16" s="75">
        <f t="shared" si="0"/>
        <v>8</v>
      </c>
      <c r="B16" s="80" t="s">
        <v>294</v>
      </c>
      <c r="C16" s="91" t="s">
        <v>34</v>
      </c>
      <c r="D16" s="81" t="s">
        <v>35</v>
      </c>
      <c r="E16" s="75">
        <v>3</v>
      </c>
      <c r="F16" s="106">
        <v>3</v>
      </c>
      <c r="G16" s="106">
        <v>1</v>
      </c>
    </row>
    <row r="17" spans="1:7" ht="12.75" x14ac:dyDescent="0.2">
      <c r="A17" s="75">
        <f t="shared" si="0"/>
        <v>9</v>
      </c>
      <c r="B17" s="111" t="s">
        <v>325</v>
      </c>
      <c r="C17" s="82" t="s">
        <v>36</v>
      </c>
      <c r="D17" s="81" t="s">
        <v>37</v>
      </c>
      <c r="E17" s="75">
        <v>1</v>
      </c>
      <c r="F17" s="106">
        <v>0</v>
      </c>
      <c r="G17" s="106">
        <v>0</v>
      </c>
    </row>
    <row r="18" spans="1:7" ht="12.75" x14ac:dyDescent="0.2">
      <c r="A18" s="75">
        <f t="shared" si="0"/>
        <v>10</v>
      </c>
      <c r="B18" s="78" t="s">
        <v>38</v>
      </c>
      <c r="C18" s="91" t="s">
        <v>39</v>
      </c>
      <c r="D18" s="101" t="s">
        <v>40</v>
      </c>
      <c r="E18" s="73">
        <v>1</v>
      </c>
      <c r="F18" s="75">
        <v>0</v>
      </c>
      <c r="G18" s="75">
        <v>0</v>
      </c>
    </row>
    <row r="19" spans="1:7" ht="12.75" x14ac:dyDescent="0.2">
      <c r="A19" s="75">
        <f t="shared" si="0"/>
        <v>11</v>
      </c>
      <c r="B19" s="78" t="s">
        <v>41</v>
      </c>
      <c r="C19" s="91" t="s">
        <v>42</v>
      </c>
      <c r="D19" s="101" t="s">
        <v>43</v>
      </c>
      <c r="E19" s="73">
        <v>1</v>
      </c>
      <c r="F19" s="75">
        <v>0</v>
      </c>
      <c r="G19" s="75">
        <v>0</v>
      </c>
    </row>
    <row r="20" spans="1:7" ht="12.75" x14ac:dyDescent="0.2">
      <c r="A20" s="75">
        <f t="shared" si="0"/>
        <v>12</v>
      </c>
      <c r="B20" s="80" t="s">
        <v>296</v>
      </c>
      <c r="C20" s="91" t="s">
        <v>46</v>
      </c>
      <c r="D20" s="81" t="s">
        <v>35</v>
      </c>
      <c r="E20" s="75">
        <v>23</v>
      </c>
      <c r="F20" s="106">
        <v>29</v>
      </c>
      <c r="G20" s="106">
        <v>6</v>
      </c>
    </row>
    <row r="21" spans="1:7" ht="20.25" customHeight="1" x14ac:dyDescent="0.2">
      <c r="A21" s="75">
        <f t="shared" si="0"/>
        <v>13</v>
      </c>
      <c r="B21" s="74" t="s">
        <v>297</v>
      </c>
      <c r="C21" s="91" t="s">
        <v>44</v>
      </c>
      <c r="D21" s="102" t="s">
        <v>22</v>
      </c>
      <c r="E21" s="77">
        <v>18</v>
      </c>
      <c r="F21" s="75">
        <v>0</v>
      </c>
      <c r="G21" s="75">
        <v>3</v>
      </c>
    </row>
    <row r="22" spans="1:7" ht="12" customHeight="1" x14ac:dyDescent="0.2">
      <c r="A22" s="75">
        <f t="shared" si="0"/>
        <v>14</v>
      </c>
      <c r="B22" s="80" t="s">
        <v>298</v>
      </c>
      <c r="C22" s="91" t="s">
        <v>47</v>
      </c>
      <c r="D22" s="81" t="s">
        <v>31</v>
      </c>
      <c r="E22" s="75">
        <v>6</v>
      </c>
      <c r="F22" s="106">
        <v>3</v>
      </c>
      <c r="G22" s="106">
        <v>0</v>
      </c>
    </row>
    <row r="23" spans="1:7" ht="12.75" x14ac:dyDescent="0.2">
      <c r="A23" s="75">
        <f t="shared" si="0"/>
        <v>15</v>
      </c>
      <c r="B23" s="78" t="s">
        <v>48</v>
      </c>
      <c r="C23" s="91" t="s">
        <v>49</v>
      </c>
      <c r="D23" s="101" t="s">
        <v>50</v>
      </c>
      <c r="E23" s="73">
        <v>1</v>
      </c>
      <c r="F23" s="75">
        <v>0</v>
      </c>
      <c r="G23" s="75">
        <v>0</v>
      </c>
    </row>
    <row r="24" spans="1:7" ht="12.75" x14ac:dyDescent="0.2">
      <c r="A24" s="75">
        <f t="shared" si="0"/>
        <v>16</v>
      </c>
      <c r="B24" s="78" t="s">
        <v>51</v>
      </c>
      <c r="C24" s="91" t="s">
        <v>52</v>
      </c>
      <c r="D24" s="101" t="s">
        <v>22</v>
      </c>
      <c r="E24" s="73">
        <v>69</v>
      </c>
      <c r="F24" s="75">
        <v>167</v>
      </c>
      <c r="G24" s="75">
        <v>6</v>
      </c>
    </row>
    <row r="25" spans="1:7" ht="12.75" x14ac:dyDescent="0.2">
      <c r="A25" s="75">
        <f t="shared" si="0"/>
        <v>17</v>
      </c>
      <c r="B25" s="78" t="s">
        <v>53</v>
      </c>
      <c r="C25" s="91" t="s">
        <v>54</v>
      </c>
      <c r="D25" s="101" t="s">
        <v>55</v>
      </c>
      <c r="E25" s="73">
        <v>10</v>
      </c>
      <c r="F25" s="75">
        <v>0</v>
      </c>
      <c r="G25" s="75">
        <v>0</v>
      </c>
    </row>
    <row r="26" spans="1:7" ht="12.75" x14ac:dyDescent="0.2">
      <c r="A26" s="75">
        <f t="shared" si="0"/>
        <v>18</v>
      </c>
      <c r="B26" s="78" t="s">
        <v>299</v>
      </c>
      <c r="C26" s="91" t="s">
        <v>56</v>
      </c>
      <c r="D26" s="101" t="s">
        <v>20</v>
      </c>
      <c r="E26" s="73">
        <v>12</v>
      </c>
      <c r="F26" s="75">
        <v>38</v>
      </c>
      <c r="G26" s="75">
        <v>4</v>
      </c>
    </row>
    <row r="27" spans="1:7" s="7" customFormat="1" ht="12.75" x14ac:dyDescent="0.2">
      <c r="A27" s="75">
        <f t="shared" si="0"/>
        <v>19</v>
      </c>
      <c r="B27" s="80" t="s">
        <v>57</v>
      </c>
      <c r="C27" s="91" t="s">
        <v>58</v>
      </c>
      <c r="D27" s="81" t="s">
        <v>59</v>
      </c>
      <c r="E27" s="75">
        <v>9</v>
      </c>
      <c r="F27" s="75">
        <v>0</v>
      </c>
      <c r="G27" s="75">
        <v>12</v>
      </c>
    </row>
    <row r="28" spans="1:7" s="7" customFormat="1" ht="12.75" x14ac:dyDescent="0.2">
      <c r="A28" s="75">
        <f t="shared" si="0"/>
        <v>20</v>
      </c>
      <c r="B28" s="80" t="s">
        <v>300</v>
      </c>
      <c r="C28" s="91" t="s">
        <v>60</v>
      </c>
      <c r="D28" s="81" t="s">
        <v>37</v>
      </c>
      <c r="E28" s="75">
        <v>2</v>
      </c>
      <c r="F28" s="106">
        <v>0</v>
      </c>
      <c r="G28" s="75">
        <v>0</v>
      </c>
    </row>
    <row r="29" spans="1:7" s="7" customFormat="1" ht="12.75" x14ac:dyDescent="0.2">
      <c r="A29" s="75">
        <f t="shared" si="0"/>
        <v>21</v>
      </c>
      <c r="B29" s="80" t="s">
        <v>61</v>
      </c>
      <c r="C29" s="91" t="s">
        <v>60</v>
      </c>
      <c r="D29" s="81" t="s">
        <v>62</v>
      </c>
      <c r="E29" s="75">
        <v>1</v>
      </c>
      <c r="F29" s="106">
        <v>0</v>
      </c>
      <c r="G29" s="106">
        <v>0</v>
      </c>
    </row>
    <row r="30" spans="1:7" ht="12.75" x14ac:dyDescent="0.2">
      <c r="A30" s="75">
        <f t="shared" si="0"/>
        <v>22</v>
      </c>
      <c r="B30" s="80" t="s">
        <v>63</v>
      </c>
      <c r="C30" s="91" t="s">
        <v>64</v>
      </c>
      <c r="D30" s="81" t="s">
        <v>37</v>
      </c>
      <c r="E30" s="75">
        <v>1</v>
      </c>
      <c r="F30" s="75">
        <v>0</v>
      </c>
      <c r="G30" s="75">
        <v>0</v>
      </c>
    </row>
    <row r="31" spans="1:7" ht="12.75" x14ac:dyDescent="0.2">
      <c r="A31" s="75">
        <f t="shared" si="0"/>
        <v>23</v>
      </c>
      <c r="B31" s="80" t="s">
        <v>301</v>
      </c>
      <c r="C31" s="91" t="s">
        <v>65</v>
      </c>
      <c r="D31" s="103" t="s">
        <v>37</v>
      </c>
      <c r="E31" s="75">
        <v>1</v>
      </c>
      <c r="F31" s="75">
        <v>0</v>
      </c>
      <c r="G31" s="75">
        <v>0</v>
      </c>
    </row>
    <row r="32" spans="1:7" ht="12.75" x14ac:dyDescent="0.2">
      <c r="A32" s="75">
        <f t="shared" si="0"/>
        <v>24</v>
      </c>
      <c r="B32" s="80" t="s">
        <v>66</v>
      </c>
      <c r="C32" s="91" t="s">
        <v>67</v>
      </c>
      <c r="D32" s="103" t="s">
        <v>68</v>
      </c>
      <c r="E32" s="75">
        <v>1</v>
      </c>
      <c r="F32" s="75">
        <v>0</v>
      </c>
      <c r="G32" s="75">
        <v>4</v>
      </c>
    </row>
    <row r="33" spans="1:7" ht="12.75" x14ac:dyDescent="0.2">
      <c r="A33" s="75">
        <f t="shared" si="0"/>
        <v>25</v>
      </c>
      <c r="B33" s="80" t="s">
        <v>302</v>
      </c>
      <c r="C33" s="91" t="s">
        <v>69</v>
      </c>
      <c r="D33" s="103" t="s">
        <v>37</v>
      </c>
      <c r="E33" s="75">
        <v>1</v>
      </c>
      <c r="F33" s="75">
        <v>0</v>
      </c>
      <c r="G33" s="75">
        <v>0</v>
      </c>
    </row>
    <row r="34" spans="1:7" ht="12.75" x14ac:dyDescent="0.2">
      <c r="A34" s="75">
        <f t="shared" si="0"/>
        <v>26</v>
      </c>
      <c r="B34" s="80" t="s">
        <v>70</v>
      </c>
      <c r="C34" s="91" t="s">
        <v>71</v>
      </c>
      <c r="D34" s="81" t="s">
        <v>55</v>
      </c>
      <c r="E34" s="75">
        <v>3</v>
      </c>
      <c r="F34" s="106">
        <v>0</v>
      </c>
      <c r="G34" s="106">
        <v>0</v>
      </c>
    </row>
    <row r="35" spans="1:7" ht="12.75" x14ac:dyDescent="0.2">
      <c r="A35" s="75">
        <f t="shared" si="0"/>
        <v>27</v>
      </c>
      <c r="B35" s="80" t="s">
        <v>72</v>
      </c>
      <c r="C35" s="91" t="s">
        <v>73</v>
      </c>
      <c r="D35" s="81" t="s">
        <v>29</v>
      </c>
      <c r="E35" s="75">
        <v>1</v>
      </c>
      <c r="F35" s="106">
        <v>0</v>
      </c>
      <c r="G35" s="106">
        <v>0</v>
      </c>
    </row>
    <row r="36" spans="1:7" ht="12.75" x14ac:dyDescent="0.2">
      <c r="A36" s="75">
        <f t="shared" si="0"/>
        <v>28</v>
      </c>
      <c r="B36" s="80" t="s">
        <v>74</v>
      </c>
      <c r="C36" s="91" t="s">
        <v>75</v>
      </c>
      <c r="D36" s="81" t="s">
        <v>35</v>
      </c>
      <c r="E36" s="75">
        <v>3</v>
      </c>
      <c r="F36" s="106">
        <v>9</v>
      </c>
      <c r="G36" s="106">
        <v>0</v>
      </c>
    </row>
    <row r="37" spans="1:7" ht="12.75" x14ac:dyDescent="0.2">
      <c r="A37" s="75">
        <f t="shared" si="0"/>
        <v>29</v>
      </c>
      <c r="B37" s="78" t="s">
        <v>76</v>
      </c>
      <c r="C37" s="91" t="s">
        <v>77</v>
      </c>
      <c r="D37" s="103" t="s">
        <v>22</v>
      </c>
      <c r="E37" s="73">
        <v>1</v>
      </c>
      <c r="F37" s="73">
        <v>0</v>
      </c>
      <c r="G37" s="73">
        <v>0</v>
      </c>
    </row>
    <row r="38" spans="1:7" ht="12.75" x14ac:dyDescent="0.2">
      <c r="A38" s="75">
        <f t="shared" si="0"/>
        <v>30</v>
      </c>
      <c r="B38" s="83" t="s">
        <v>78</v>
      </c>
      <c r="C38" s="82" t="s">
        <v>79</v>
      </c>
      <c r="D38" s="81" t="s">
        <v>80</v>
      </c>
      <c r="E38" s="73">
        <v>2</v>
      </c>
      <c r="F38" s="106">
        <v>1</v>
      </c>
      <c r="G38" s="106">
        <v>6</v>
      </c>
    </row>
    <row r="39" spans="1:7" ht="12.75" x14ac:dyDescent="0.2">
      <c r="A39" s="75">
        <f t="shared" si="0"/>
        <v>31</v>
      </c>
      <c r="B39" s="78" t="s">
        <v>81</v>
      </c>
      <c r="C39" s="91" t="s">
        <v>82</v>
      </c>
      <c r="D39" s="102" t="s">
        <v>22</v>
      </c>
      <c r="E39" s="77">
        <v>1</v>
      </c>
      <c r="F39" s="75">
        <v>0</v>
      </c>
      <c r="G39" s="75">
        <v>0</v>
      </c>
    </row>
    <row r="40" spans="1:7" ht="12.75" x14ac:dyDescent="0.2">
      <c r="A40" s="75"/>
      <c r="C40" s="2"/>
    </row>
    <row r="41" spans="1:7" ht="12.75" x14ac:dyDescent="0.2">
      <c r="A41" s="75"/>
      <c r="B41" s="17" t="s">
        <v>83</v>
      </c>
      <c r="C41" s="79"/>
      <c r="D41" s="72"/>
      <c r="E41" s="72"/>
      <c r="F41" s="75"/>
      <c r="G41" s="75"/>
    </row>
    <row r="42" spans="1:7" ht="12.75" x14ac:dyDescent="0.2">
      <c r="A42" s="75">
        <v>1</v>
      </c>
      <c r="B42" s="78" t="s">
        <v>84</v>
      </c>
      <c r="C42" s="91" t="s">
        <v>85</v>
      </c>
      <c r="D42" s="100" t="s">
        <v>14</v>
      </c>
      <c r="E42" s="72">
        <v>63</v>
      </c>
      <c r="F42" s="75">
        <v>387</v>
      </c>
      <c r="G42" s="75">
        <v>21</v>
      </c>
    </row>
    <row r="43" spans="1:7" ht="12.75" x14ac:dyDescent="0.2">
      <c r="A43" s="75">
        <f t="shared" ref="A43:A58" si="1">+A42+1</f>
        <v>2</v>
      </c>
      <c r="B43" s="78" t="s">
        <v>86</v>
      </c>
      <c r="C43" s="91" t="s">
        <v>87</v>
      </c>
      <c r="D43" s="101" t="s">
        <v>14</v>
      </c>
      <c r="E43" s="73">
        <v>4</v>
      </c>
      <c r="F43" s="75">
        <v>7</v>
      </c>
      <c r="G43" s="75">
        <v>1</v>
      </c>
    </row>
    <row r="44" spans="1:7" ht="25.5" x14ac:dyDescent="0.2">
      <c r="A44" s="75">
        <f t="shared" si="1"/>
        <v>3</v>
      </c>
      <c r="B44" s="78" t="s">
        <v>88</v>
      </c>
      <c r="C44" s="91" t="s">
        <v>89</v>
      </c>
      <c r="D44" s="101" t="s">
        <v>14</v>
      </c>
      <c r="E44" s="73">
        <v>16</v>
      </c>
      <c r="F44" s="75">
        <v>26</v>
      </c>
      <c r="G44" s="75">
        <v>6</v>
      </c>
    </row>
    <row r="45" spans="1:7" ht="12.75" x14ac:dyDescent="0.2">
      <c r="A45" s="75">
        <f t="shared" si="1"/>
        <v>4</v>
      </c>
      <c r="B45" s="78" t="s">
        <v>90</v>
      </c>
      <c r="C45" s="91" t="s">
        <v>91</v>
      </c>
      <c r="D45" s="101" t="s">
        <v>14</v>
      </c>
      <c r="E45" s="73">
        <v>26</v>
      </c>
      <c r="F45" s="75">
        <v>58</v>
      </c>
      <c r="G45" s="75">
        <v>4</v>
      </c>
    </row>
    <row r="46" spans="1:7" ht="12.75" x14ac:dyDescent="0.2">
      <c r="A46" s="75">
        <f t="shared" si="1"/>
        <v>5</v>
      </c>
      <c r="B46" s="78" t="s">
        <v>92</v>
      </c>
      <c r="C46" s="91" t="s">
        <v>93</v>
      </c>
      <c r="D46" s="101" t="s">
        <v>14</v>
      </c>
      <c r="E46" s="73">
        <v>3</v>
      </c>
      <c r="F46" s="75">
        <v>2</v>
      </c>
      <c r="G46" s="75">
        <v>0</v>
      </c>
    </row>
    <row r="47" spans="1:7" ht="12.75" x14ac:dyDescent="0.2">
      <c r="A47" s="75">
        <f t="shared" si="1"/>
        <v>6</v>
      </c>
      <c r="B47" s="78" t="s">
        <v>94</v>
      </c>
      <c r="C47" s="92" t="s">
        <v>95</v>
      </c>
      <c r="D47" s="100" t="s">
        <v>14</v>
      </c>
      <c r="E47" s="72">
        <v>2</v>
      </c>
      <c r="F47" s="75">
        <v>2</v>
      </c>
      <c r="G47" s="75">
        <v>0</v>
      </c>
    </row>
    <row r="48" spans="1:7" ht="12.75" x14ac:dyDescent="0.2">
      <c r="A48" s="75">
        <f t="shared" si="1"/>
        <v>7</v>
      </c>
      <c r="B48" s="78" t="s">
        <v>96</v>
      </c>
      <c r="C48" s="91" t="s">
        <v>97</v>
      </c>
      <c r="D48" s="101" t="s">
        <v>14</v>
      </c>
      <c r="E48" s="73">
        <v>26</v>
      </c>
      <c r="F48" s="75">
        <v>46</v>
      </c>
      <c r="G48" s="106">
        <v>8</v>
      </c>
    </row>
    <row r="49" spans="1:7" ht="12.75" x14ac:dyDescent="0.2">
      <c r="A49" s="75">
        <f t="shared" si="1"/>
        <v>8</v>
      </c>
      <c r="B49" s="78" t="s">
        <v>98</v>
      </c>
      <c r="C49" s="91" t="s">
        <v>99</v>
      </c>
      <c r="D49" s="101" t="s">
        <v>14</v>
      </c>
      <c r="E49" s="73">
        <v>33</v>
      </c>
      <c r="F49" s="75">
        <v>105</v>
      </c>
      <c r="G49" s="75">
        <v>23</v>
      </c>
    </row>
    <row r="50" spans="1:7" ht="12.75" x14ac:dyDescent="0.2">
      <c r="A50" s="75">
        <f t="shared" si="1"/>
        <v>9</v>
      </c>
      <c r="B50" s="78" t="s">
        <v>100</v>
      </c>
      <c r="C50" s="91" t="s">
        <v>101</v>
      </c>
      <c r="D50" s="101" t="s">
        <v>14</v>
      </c>
      <c r="E50" s="73">
        <v>12</v>
      </c>
      <c r="F50" s="75">
        <v>26</v>
      </c>
      <c r="G50" s="106">
        <v>1</v>
      </c>
    </row>
    <row r="51" spans="1:7" ht="12.75" x14ac:dyDescent="0.2">
      <c r="A51" s="75">
        <f t="shared" si="1"/>
        <v>10</v>
      </c>
      <c r="B51" s="78" t="s">
        <v>3</v>
      </c>
      <c r="C51" s="91" t="s">
        <v>102</v>
      </c>
      <c r="D51" s="101" t="s">
        <v>14</v>
      </c>
      <c r="E51" s="73">
        <v>1</v>
      </c>
      <c r="F51" s="75">
        <v>0</v>
      </c>
      <c r="G51" s="106">
        <v>0</v>
      </c>
    </row>
    <row r="52" spans="1:7" ht="12.75" x14ac:dyDescent="0.2">
      <c r="A52" s="75">
        <f t="shared" si="1"/>
        <v>11</v>
      </c>
      <c r="B52" s="78" t="s">
        <v>103</v>
      </c>
      <c r="C52" s="91" t="s">
        <v>104</v>
      </c>
      <c r="D52" s="101" t="s">
        <v>14</v>
      </c>
      <c r="E52" s="73">
        <v>5</v>
      </c>
      <c r="F52" s="75">
        <v>2</v>
      </c>
      <c r="G52" s="106">
        <v>4</v>
      </c>
    </row>
    <row r="53" spans="1:7" ht="12.75" x14ac:dyDescent="0.2">
      <c r="A53" s="75">
        <f t="shared" si="1"/>
        <v>12</v>
      </c>
      <c r="B53" s="78" t="s">
        <v>105</v>
      </c>
      <c r="C53" s="91" t="s">
        <v>106</v>
      </c>
      <c r="D53" s="101" t="s">
        <v>14</v>
      </c>
      <c r="E53" s="73">
        <v>5</v>
      </c>
      <c r="F53" s="75">
        <v>0</v>
      </c>
      <c r="G53" s="106">
        <v>1</v>
      </c>
    </row>
    <row r="54" spans="1:7" ht="12.75" x14ac:dyDescent="0.2">
      <c r="A54" s="75">
        <f t="shared" si="1"/>
        <v>13</v>
      </c>
      <c r="B54" s="80" t="s">
        <v>107</v>
      </c>
      <c r="C54" s="91" t="s">
        <v>108</v>
      </c>
      <c r="D54" s="103" t="s">
        <v>14</v>
      </c>
      <c r="E54" s="73">
        <v>4</v>
      </c>
      <c r="F54" s="73">
        <v>11</v>
      </c>
      <c r="G54" s="73">
        <v>1</v>
      </c>
    </row>
    <row r="55" spans="1:7" ht="12.75" x14ac:dyDescent="0.2">
      <c r="A55" s="75">
        <f t="shared" si="1"/>
        <v>14</v>
      </c>
      <c r="B55" s="78" t="s">
        <v>109</v>
      </c>
      <c r="C55" s="91" t="s">
        <v>110</v>
      </c>
      <c r="D55" s="103" t="s">
        <v>14</v>
      </c>
      <c r="E55" s="73">
        <v>3</v>
      </c>
      <c r="F55" s="73">
        <v>0</v>
      </c>
      <c r="G55" s="73">
        <v>0</v>
      </c>
    </row>
    <row r="56" spans="1:7" ht="12.75" x14ac:dyDescent="0.2">
      <c r="A56" s="75">
        <f t="shared" si="1"/>
        <v>15</v>
      </c>
      <c r="B56" s="78" t="s">
        <v>303</v>
      </c>
      <c r="C56" s="91" t="s">
        <v>111</v>
      </c>
      <c r="D56" s="103" t="s">
        <v>14</v>
      </c>
      <c r="E56" s="73">
        <v>5</v>
      </c>
      <c r="F56" s="73">
        <v>5</v>
      </c>
      <c r="G56" s="73">
        <v>0</v>
      </c>
    </row>
    <row r="57" spans="1:7" ht="12.75" x14ac:dyDescent="0.2">
      <c r="A57" s="75">
        <f t="shared" si="1"/>
        <v>16</v>
      </c>
      <c r="B57" s="78" t="s">
        <v>112</v>
      </c>
      <c r="C57" s="91" t="s">
        <v>113</v>
      </c>
      <c r="D57" s="103" t="s">
        <v>14</v>
      </c>
      <c r="E57" s="73">
        <v>1</v>
      </c>
      <c r="F57" s="73">
        <v>0</v>
      </c>
      <c r="G57" s="73">
        <v>4</v>
      </c>
    </row>
    <row r="58" spans="1:7" ht="12.75" x14ac:dyDescent="0.2">
      <c r="A58" s="75">
        <f t="shared" si="1"/>
        <v>17</v>
      </c>
      <c r="B58" s="78" t="s">
        <v>114</v>
      </c>
      <c r="C58" s="91" t="s">
        <v>115</v>
      </c>
      <c r="D58" s="103" t="s">
        <v>14</v>
      </c>
      <c r="E58" s="73">
        <v>4</v>
      </c>
      <c r="F58" s="73">
        <v>2</v>
      </c>
      <c r="G58" s="73">
        <v>0</v>
      </c>
    </row>
    <row r="59" spans="1:7" ht="12.75" x14ac:dyDescent="0.2">
      <c r="A59" s="29">
        <f>A6+A39+A58</f>
        <v>50</v>
      </c>
      <c r="B59" s="17" t="s">
        <v>116</v>
      </c>
      <c r="C59" s="104"/>
      <c r="D59" s="105"/>
      <c r="E59" s="32">
        <f>SUM(E5:E58)</f>
        <v>591</v>
      </c>
      <c r="F59" s="32">
        <f>SUM(F5:F58)</f>
        <v>1519</v>
      </c>
      <c r="G59" s="32">
        <f>SUM(G5:G58)</f>
        <v>121</v>
      </c>
    </row>
    <row r="60" spans="1:7" ht="12.75" x14ac:dyDescent="0.2">
      <c r="A60" s="75"/>
      <c r="B60" s="33"/>
      <c r="D60" s="35"/>
      <c r="E60" s="36"/>
      <c r="F60" s="37"/>
      <c r="G60" s="38"/>
    </row>
    <row r="61" spans="1:7" ht="12.75" x14ac:dyDescent="0.2">
      <c r="A61" s="75"/>
      <c r="B61" s="33"/>
      <c r="D61" s="35"/>
      <c r="E61" s="36"/>
      <c r="F61" s="37"/>
      <c r="G61" s="38"/>
    </row>
    <row r="62" spans="1:7" ht="45" x14ac:dyDescent="0.2">
      <c r="A62" s="8" t="s">
        <v>5</v>
      </c>
      <c r="B62" s="17" t="s">
        <v>117</v>
      </c>
      <c r="C62" s="17" t="s">
        <v>7</v>
      </c>
      <c r="D62" s="17" t="s">
        <v>8</v>
      </c>
      <c r="E62" s="39" t="s">
        <v>0</v>
      </c>
      <c r="F62" s="39" t="s">
        <v>118</v>
      </c>
      <c r="G62" s="39" t="s">
        <v>10</v>
      </c>
    </row>
    <row r="63" spans="1:7" ht="12.75" x14ac:dyDescent="0.2">
      <c r="A63" s="75">
        <v>1</v>
      </c>
      <c r="B63" s="78" t="s">
        <v>119</v>
      </c>
      <c r="C63" s="91" t="s">
        <v>120</v>
      </c>
      <c r="D63" s="100" t="s">
        <v>22</v>
      </c>
      <c r="E63" s="74">
        <v>1</v>
      </c>
      <c r="F63" s="76">
        <v>0</v>
      </c>
      <c r="G63" s="76">
        <v>0</v>
      </c>
    </row>
    <row r="64" spans="1:7" ht="12.75" x14ac:dyDescent="0.2">
      <c r="A64" s="75">
        <f>A63+1</f>
        <v>2</v>
      </c>
      <c r="B64" s="78" t="s">
        <v>304</v>
      </c>
      <c r="C64" s="90" t="s">
        <v>121</v>
      </c>
      <c r="D64" s="101" t="s">
        <v>22</v>
      </c>
      <c r="E64" s="73">
        <v>1</v>
      </c>
      <c r="F64" s="106">
        <v>0</v>
      </c>
      <c r="G64" s="106">
        <v>0</v>
      </c>
    </row>
    <row r="65" spans="1:7" ht="12.75" x14ac:dyDescent="0.2">
      <c r="A65" s="75">
        <f t="shared" ref="A65:A89" si="2">A64+1</f>
        <v>3</v>
      </c>
      <c r="B65" s="78" t="s">
        <v>122</v>
      </c>
      <c r="C65" s="90" t="s">
        <v>123</v>
      </c>
      <c r="D65" s="100" t="s">
        <v>45</v>
      </c>
      <c r="E65" s="72">
        <v>1</v>
      </c>
      <c r="F65" s="106">
        <v>0</v>
      </c>
      <c r="G65" s="106">
        <v>0</v>
      </c>
    </row>
    <row r="66" spans="1:7" ht="12.75" x14ac:dyDescent="0.2">
      <c r="A66" s="75">
        <f t="shared" si="2"/>
        <v>4</v>
      </c>
      <c r="B66" s="80" t="s">
        <v>124</v>
      </c>
      <c r="C66" s="82" t="s">
        <v>125</v>
      </c>
      <c r="D66" s="81" t="s">
        <v>126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f t="shared" si="2"/>
        <v>5</v>
      </c>
      <c r="B67" s="80" t="s">
        <v>127</v>
      </c>
      <c r="C67" s="82" t="s">
        <v>128</v>
      </c>
      <c r="D67" s="81" t="s">
        <v>35</v>
      </c>
      <c r="E67" s="75">
        <v>1</v>
      </c>
      <c r="F67" s="106">
        <v>0</v>
      </c>
      <c r="G67" s="106">
        <v>0</v>
      </c>
    </row>
    <row r="68" spans="1:7" ht="12.75" x14ac:dyDescent="0.2">
      <c r="A68" s="75">
        <f t="shared" si="2"/>
        <v>6</v>
      </c>
      <c r="B68" s="80" t="s">
        <v>129</v>
      </c>
      <c r="C68" s="82" t="s">
        <v>130</v>
      </c>
      <c r="D68" s="81" t="s">
        <v>22</v>
      </c>
      <c r="E68" s="75">
        <v>1</v>
      </c>
      <c r="F68" s="106">
        <v>0</v>
      </c>
      <c r="G68" s="106">
        <v>0</v>
      </c>
    </row>
    <row r="69" spans="1:7" ht="12.75" x14ac:dyDescent="0.2">
      <c r="A69" s="75">
        <f t="shared" si="2"/>
        <v>7</v>
      </c>
      <c r="B69" s="80" t="s">
        <v>131</v>
      </c>
      <c r="C69" s="82" t="s">
        <v>132</v>
      </c>
      <c r="D69" s="81" t="s">
        <v>133</v>
      </c>
      <c r="E69" s="75">
        <v>1</v>
      </c>
      <c r="F69" s="106">
        <v>0</v>
      </c>
      <c r="G69" s="106">
        <v>0</v>
      </c>
    </row>
    <row r="70" spans="1:7" ht="12.75" x14ac:dyDescent="0.2">
      <c r="A70" s="75">
        <f t="shared" si="2"/>
        <v>8</v>
      </c>
      <c r="B70" s="80" t="s">
        <v>2</v>
      </c>
      <c r="C70" s="82" t="s">
        <v>134</v>
      </c>
      <c r="D70" s="81" t="s">
        <v>135</v>
      </c>
      <c r="E70" s="75">
        <v>1</v>
      </c>
      <c r="F70" s="106">
        <v>0</v>
      </c>
      <c r="G70" s="106">
        <v>0</v>
      </c>
    </row>
    <row r="71" spans="1:7" ht="12.75" x14ac:dyDescent="0.2">
      <c r="A71" s="75">
        <f t="shared" si="2"/>
        <v>9</v>
      </c>
      <c r="B71" s="80" t="s">
        <v>136</v>
      </c>
      <c r="C71" s="82" t="s">
        <v>137</v>
      </c>
      <c r="D71" s="81" t="s">
        <v>37</v>
      </c>
      <c r="E71" s="75">
        <v>1</v>
      </c>
      <c r="F71" s="106">
        <v>0</v>
      </c>
      <c r="G71" s="106">
        <v>0</v>
      </c>
    </row>
    <row r="72" spans="1:7" ht="12.75" x14ac:dyDescent="0.2">
      <c r="A72" s="75">
        <f t="shared" si="2"/>
        <v>10</v>
      </c>
      <c r="B72" s="80" t="s">
        <v>305</v>
      </c>
      <c r="C72" s="82" t="s">
        <v>138</v>
      </c>
      <c r="D72" s="81" t="s">
        <v>139</v>
      </c>
      <c r="E72" s="75">
        <v>1</v>
      </c>
      <c r="F72" s="106">
        <v>0</v>
      </c>
      <c r="G72" s="106">
        <v>0</v>
      </c>
    </row>
    <row r="73" spans="1:7" ht="12.75" x14ac:dyDescent="0.2">
      <c r="A73" s="75">
        <f t="shared" si="2"/>
        <v>11</v>
      </c>
      <c r="B73" s="80" t="s">
        <v>140</v>
      </c>
      <c r="C73" s="82" t="s">
        <v>141</v>
      </c>
      <c r="D73" s="81" t="s">
        <v>22</v>
      </c>
      <c r="E73" s="75">
        <v>1</v>
      </c>
      <c r="F73" s="106">
        <v>0</v>
      </c>
      <c r="G73" s="106">
        <v>0</v>
      </c>
    </row>
    <row r="74" spans="1:7" ht="12.75" x14ac:dyDescent="0.2">
      <c r="A74" s="75">
        <f t="shared" si="2"/>
        <v>12</v>
      </c>
      <c r="B74" s="107" t="s">
        <v>142</v>
      </c>
      <c r="C74" s="90" t="s">
        <v>143</v>
      </c>
      <c r="D74" s="101" t="s">
        <v>22</v>
      </c>
      <c r="E74" s="73">
        <v>1</v>
      </c>
      <c r="F74" s="106">
        <v>0</v>
      </c>
      <c r="G74" s="106">
        <v>0</v>
      </c>
    </row>
    <row r="75" spans="1:7" ht="12.75" x14ac:dyDescent="0.2">
      <c r="A75" s="75">
        <f t="shared" si="2"/>
        <v>13</v>
      </c>
      <c r="B75" s="107" t="s">
        <v>144</v>
      </c>
      <c r="C75" s="90" t="s">
        <v>145</v>
      </c>
      <c r="D75" s="101" t="s">
        <v>68</v>
      </c>
      <c r="E75" s="73">
        <v>1</v>
      </c>
      <c r="F75" s="106">
        <v>0</v>
      </c>
      <c r="G75" s="106">
        <v>0</v>
      </c>
    </row>
    <row r="76" spans="1:7" ht="12.75" x14ac:dyDescent="0.2">
      <c r="A76" s="75">
        <f t="shared" si="2"/>
        <v>14</v>
      </c>
      <c r="B76" s="78" t="s">
        <v>1</v>
      </c>
      <c r="C76" s="90" t="s">
        <v>54</v>
      </c>
      <c r="D76" s="100" t="s">
        <v>146</v>
      </c>
      <c r="E76" s="73">
        <v>1</v>
      </c>
      <c r="F76" s="106">
        <v>0</v>
      </c>
      <c r="G76" s="106">
        <v>0</v>
      </c>
    </row>
    <row r="77" spans="1:7" ht="12.75" x14ac:dyDescent="0.2">
      <c r="A77" s="75">
        <f t="shared" si="2"/>
        <v>15</v>
      </c>
      <c r="B77" s="78" t="s">
        <v>147</v>
      </c>
      <c r="C77" s="90" t="s">
        <v>148</v>
      </c>
      <c r="D77" s="101" t="s">
        <v>139</v>
      </c>
      <c r="E77" s="72">
        <v>1</v>
      </c>
      <c r="F77" s="106">
        <v>0</v>
      </c>
      <c r="G77" s="106">
        <v>0</v>
      </c>
    </row>
    <row r="78" spans="1:7" ht="12.75" x14ac:dyDescent="0.2">
      <c r="A78" s="75">
        <f t="shared" si="2"/>
        <v>16</v>
      </c>
      <c r="B78" s="78" t="s">
        <v>149</v>
      </c>
      <c r="C78" s="90" t="s">
        <v>150</v>
      </c>
      <c r="D78" s="101" t="s">
        <v>22</v>
      </c>
      <c r="E78" s="72">
        <v>1</v>
      </c>
      <c r="F78" s="106">
        <v>0</v>
      </c>
      <c r="G78" s="106">
        <v>0</v>
      </c>
    </row>
    <row r="79" spans="1:7" ht="25.5" x14ac:dyDescent="0.2">
      <c r="A79" s="75">
        <f t="shared" si="2"/>
        <v>17</v>
      </c>
      <c r="B79" s="78" t="s">
        <v>306</v>
      </c>
      <c r="C79" s="82" t="s">
        <v>151</v>
      </c>
      <c r="D79" s="81" t="s">
        <v>22</v>
      </c>
      <c r="E79" s="75">
        <v>1</v>
      </c>
      <c r="F79" s="106">
        <v>0</v>
      </c>
      <c r="G79" s="106">
        <v>0</v>
      </c>
    </row>
    <row r="80" spans="1:7" ht="12.75" x14ac:dyDescent="0.2">
      <c r="A80" s="75">
        <f t="shared" si="2"/>
        <v>18</v>
      </c>
      <c r="B80" s="80" t="s">
        <v>152</v>
      </c>
      <c r="C80" s="82" t="s">
        <v>153</v>
      </c>
      <c r="D80" s="81" t="s">
        <v>35</v>
      </c>
      <c r="E80" s="75">
        <v>2</v>
      </c>
      <c r="F80" s="106">
        <v>0</v>
      </c>
      <c r="G80" s="106">
        <v>0</v>
      </c>
    </row>
    <row r="81" spans="1:7" ht="12.75" x14ac:dyDescent="0.2">
      <c r="A81" s="75">
        <f t="shared" si="2"/>
        <v>19</v>
      </c>
      <c r="B81" s="80" t="s">
        <v>154</v>
      </c>
      <c r="C81" s="82" t="s">
        <v>155</v>
      </c>
      <c r="D81" s="81" t="s">
        <v>62</v>
      </c>
      <c r="E81" s="75">
        <v>1</v>
      </c>
      <c r="F81" s="106">
        <v>0</v>
      </c>
      <c r="G81" s="106">
        <v>0</v>
      </c>
    </row>
    <row r="82" spans="1:7" ht="12.75" x14ac:dyDescent="0.2">
      <c r="A82" s="75">
        <f t="shared" si="2"/>
        <v>20</v>
      </c>
      <c r="B82" s="80" t="s">
        <v>156</v>
      </c>
      <c r="C82" s="82" t="s">
        <v>157</v>
      </c>
      <c r="D82" s="81" t="s">
        <v>22</v>
      </c>
      <c r="E82" s="75">
        <v>1</v>
      </c>
      <c r="F82" s="106">
        <v>0</v>
      </c>
      <c r="G82" s="106">
        <v>0</v>
      </c>
    </row>
    <row r="83" spans="1:7" ht="12.75" x14ac:dyDescent="0.2">
      <c r="A83" s="75">
        <f t="shared" si="2"/>
        <v>21</v>
      </c>
      <c r="B83" s="80" t="s">
        <v>158</v>
      </c>
      <c r="C83" s="82" t="s">
        <v>159</v>
      </c>
      <c r="D83" s="81" t="s">
        <v>139</v>
      </c>
      <c r="E83" s="75">
        <v>1</v>
      </c>
      <c r="F83" s="75">
        <v>0</v>
      </c>
      <c r="G83" s="75">
        <v>0</v>
      </c>
    </row>
    <row r="84" spans="1:7" ht="12.75" x14ac:dyDescent="0.2">
      <c r="A84" s="75">
        <f t="shared" si="2"/>
        <v>22</v>
      </c>
      <c r="B84" s="80" t="s">
        <v>160</v>
      </c>
      <c r="C84" s="79" t="s">
        <v>161</v>
      </c>
      <c r="D84" s="81" t="s">
        <v>133</v>
      </c>
      <c r="E84" s="75">
        <v>1</v>
      </c>
      <c r="F84" s="106">
        <v>0</v>
      </c>
      <c r="G84" s="106">
        <v>0</v>
      </c>
    </row>
    <row r="85" spans="1:7" ht="12.75" x14ac:dyDescent="0.2">
      <c r="A85" s="75">
        <f t="shared" si="2"/>
        <v>23</v>
      </c>
      <c r="B85" s="81" t="s">
        <v>162</v>
      </c>
      <c r="C85" s="79" t="s">
        <v>163</v>
      </c>
      <c r="D85" s="81" t="s">
        <v>164</v>
      </c>
      <c r="E85" s="75">
        <v>1</v>
      </c>
      <c r="F85" s="106">
        <v>0</v>
      </c>
      <c r="G85" s="106">
        <v>0</v>
      </c>
    </row>
    <row r="86" spans="1:7" ht="12.75" x14ac:dyDescent="0.2">
      <c r="A86" s="75">
        <f t="shared" si="2"/>
        <v>24</v>
      </c>
      <c r="B86" s="81" t="s">
        <v>165</v>
      </c>
      <c r="C86" s="79" t="s">
        <v>307</v>
      </c>
      <c r="D86" s="81" t="s">
        <v>164</v>
      </c>
      <c r="E86" s="75">
        <v>1</v>
      </c>
      <c r="F86" s="106">
        <v>0</v>
      </c>
      <c r="G86" s="106">
        <v>0</v>
      </c>
    </row>
    <row r="87" spans="1:7" ht="25.5" x14ac:dyDescent="0.2">
      <c r="A87" s="75">
        <f t="shared" si="2"/>
        <v>25</v>
      </c>
      <c r="B87" s="83" t="s">
        <v>308</v>
      </c>
      <c r="C87" s="82" t="s">
        <v>166</v>
      </c>
      <c r="D87" s="81" t="s">
        <v>164</v>
      </c>
      <c r="E87" s="73">
        <v>1</v>
      </c>
      <c r="F87" s="106">
        <v>0</v>
      </c>
      <c r="G87" s="106">
        <v>0</v>
      </c>
    </row>
    <row r="88" spans="1:7" ht="25.5" x14ac:dyDescent="0.2">
      <c r="A88" s="75">
        <f t="shared" si="2"/>
        <v>26</v>
      </c>
      <c r="B88" s="83" t="s">
        <v>167</v>
      </c>
      <c r="C88" s="82" t="s">
        <v>168</v>
      </c>
      <c r="D88" s="81" t="s">
        <v>139</v>
      </c>
      <c r="E88" s="73">
        <v>1</v>
      </c>
      <c r="F88" s="106">
        <v>0</v>
      </c>
      <c r="G88" s="106">
        <v>0</v>
      </c>
    </row>
    <row r="89" spans="1:7" ht="12.75" x14ac:dyDescent="0.2">
      <c r="A89" s="75">
        <f t="shared" si="2"/>
        <v>27</v>
      </c>
      <c r="B89" s="81" t="s">
        <v>169</v>
      </c>
      <c r="C89" s="82" t="s">
        <v>170</v>
      </c>
      <c r="D89" s="81" t="s">
        <v>171</v>
      </c>
      <c r="E89" s="73">
        <v>1</v>
      </c>
      <c r="F89" s="106">
        <v>0</v>
      </c>
      <c r="G89" s="106">
        <v>0</v>
      </c>
    </row>
    <row r="90" spans="1:7" ht="12.75" x14ac:dyDescent="0.2">
      <c r="A90" s="42">
        <f>A89</f>
        <v>27</v>
      </c>
      <c r="B90" s="43" t="s">
        <v>172</v>
      </c>
      <c r="C90" s="104"/>
      <c r="D90" s="108"/>
      <c r="E90" s="45">
        <f>SUM(E63:E89)</f>
        <v>28</v>
      </c>
      <c r="F90" s="45">
        <f>SUM(F59:F89)</f>
        <v>1519</v>
      </c>
      <c r="G90" s="45">
        <f>SUM(G64:G88)</f>
        <v>0</v>
      </c>
    </row>
    <row r="91" spans="1:7" s="7" customFormat="1" ht="12.75" x14ac:dyDescent="0.2">
      <c r="A91" s="18"/>
      <c r="B91" s="46"/>
      <c r="C91" s="82"/>
      <c r="D91" s="75"/>
      <c r="E91" s="46"/>
      <c r="F91" s="46"/>
      <c r="G91" s="46"/>
    </row>
    <row r="92" spans="1:7" s="7" customFormat="1" ht="12.75" x14ac:dyDescent="0.2">
      <c r="A92" s="18"/>
      <c r="B92" s="46"/>
      <c r="C92" s="82"/>
      <c r="D92" s="75"/>
      <c r="E92" s="46"/>
      <c r="F92" s="46"/>
      <c r="G92" s="46"/>
    </row>
    <row r="93" spans="1:7" s="7" customFormat="1" ht="12.75" x14ac:dyDescent="0.2">
      <c r="A93" s="18"/>
      <c r="B93" s="81"/>
      <c r="C93" s="82"/>
      <c r="D93" s="75"/>
      <c r="E93" s="46"/>
      <c r="F93" s="46"/>
      <c r="G93" s="46"/>
    </row>
    <row r="94" spans="1:7" ht="12.75" x14ac:dyDescent="0.2">
      <c r="A94" s="18"/>
      <c r="B94" s="46"/>
      <c r="C94" s="82"/>
      <c r="D94" s="75"/>
      <c r="E94" s="46"/>
      <c r="F94" s="46"/>
      <c r="G94" s="46"/>
    </row>
    <row r="95" spans="1:7" ht="12.75" x14ac:dyDescent="0.2">
      <c r="A95" s="18"/>
      <c r="B95" s="46"/>
      <c r="C95" s="82"/>
      <c r="D95" s="75"/>
      <c r="E95" s="46"/>
      <c r="F95" s="46"/>
      <c r="G95" s="46"/>
    </row>
    <row r="96" spans="1:7" ht="12.75" x14ac:dyDescent="0.2">
      <c r="A96" s="18"/>
      <c r="B96" s="46"/>
      <c r="C96" s="82"/>
      <c r="D96" s="75"/>
      <c r="E96" s="46"/>
      <c r="F96" s="46"/>
      <c r="G96" s="46"/>
    </row>
    <row r="97" spans="1:7" ht="12.75" x14ac:dyDescent="0.2">
      <c r="A97" s="18"/>
      <c r="B97" s="46"/>
      <c r="C97" s="82"/>
      <c r="D97" s="75"/>
      <c r="E97" s="46"/>
      <c r="F97" s="46"/>
      <c r="G97" s="46"/>
    </row>
    <row r="98" spans="1:7" ht="45" x14ac:dyDescent="0.2">
      <c r="A98" s="47" t="s">
        <v>5</v>
      </c>
      <c r="B98" s="48" t="s">
        <v>173</v>
      </c>
      <c r="C98" s="17" t="s">
        <v>7</v>
      </c>
      <c r="D98" s="17" t="s">
        <v>8</v>
      </c>
      <c r="E98" s="17" t="s">
        <v>0</v>
      </c>
      <c r="F98" s="17" t="s">
        <v>118</v>
      </c>
      <c r="G98" s="17" t="s">
        <v>10</v>
      </c>
    </row>
    <row r="99" spans="1:7" ht="12.75" x14ac:dyDescent="0.2">
      <c r="A99" s="75">
        <v>1</v>
      </c>
      <c r="B99" s="78" t="s">
        <v>310</v>
      </c>
      <c r="C99" s="82" t="s">
        <v>174</v>
      </c>
      <c r="D99" s="100" t="s">
        <v>62</v>
      </c>
      <c r="E99" s="81">
        <v>1</v>
      </c>
      <c r="F99" s="103">
        <v>0</v>
      </c>
      <c r="G99" s="103">
        <v>0</v>
      </c>
    </row>
    <row r="100" spans="1:7" ht="12.75" x14ac:dyDescent="0.2">
      <c r="A100" s="75">
        <v>2</v>
      </c>
      <c r="B100" s="80" t="s">
        <v>175</v>
      </c>
      <c r="C100" s="82" t="s">
        <v>176</v>
      </c>
      <c r="D100" s="81" t="s">
        <v>43</v>
      </c>
      <c r="E100" s="81">
        <v>1</v>
      </c>
      <c r="F100" s="103">
        <v>0</v>
      </c>
      <c r="G100" s="103">
        <v>0</v>
      </c>
    </row>
    <row r="101" spans="1:7" ht="12.75" x14ac:dyDescent="0.2">
      <c r="A101" s="75">
        <v>3</v>
      </c>
      <c r="B101" s="80" t="s">
        <v>311</v>
      </c>
      <c r="C101" s="82" t="s">
        <v>177</v>
      </c>
      <c r="D101" s="100" t="s">
        <v>126</v>
      </c>
      <c r="E101" s="81">
        <v>1</v>
      </c>
      <c r="F101" s="103">
        <v>0</v>
      </c>
      <c r="G101" s="103">
        <v>0</v>
      </c>
    </row>
    <row r="102" spans="1:7" ht="12.75" x14ac:dyDescent="0.2">
      <c r="A102" s="75">
        <v>4</v>
      </c>
      <c r="B102" s="80" t="s">
        <v>178</v>
      </c>
      <c r="C102" s="82" t="s">
        <v>179</v>
      </c>
      <c r="D102" s="81" t="s">
        <v>14</v>
      </c>
      <c r="E102" s="81">
        <v>1</v>
      </c>
      <c r="F102" s="103">
        <v>0</v>
      </c>
      <c r="G102" s="103">
        <v>0</v>
      </c>
    </row>
    <row r="103" spans="1:7" ht="12.75" x14ac:dyDescent="0.2">
      <c r="A103" s="75">
        <v>5</v>
      </c>
      <c r="B103" s="80" t="s">
        <v>312</v>
      </c>
      <c r="C103" s="82" t="s">
        <v>180</v>
      </c>
      <c r="D103" s="109" t="s">
        <v>181</v>
      </c>
      <c r="E103" s="81">
        <v>1</v>
      </c>
      <c r="F103" s="103">
        <v>0</v>
      </c>
      <c r="G103" s="103">
        <v>0</v>
      </c>
    </row>
    <row r="104" spans="1:7" ht="12.75" x14ac:dyDescent="0.2">
      <c r="A104" s="75">
        <v>6</v>
      </c>
      <c r="B104" s="80" t="s">
        <v>182</v>
      </c>
      <c r="C104" s="82" t="s">
        <v>183</v>
      </c>
      <c r="D104" s="103" t="s">
        <v>181</v>
      </c>
      <c r="E104" s="81">
        <v>1</v>
      </c>
      <c r="F104" s="103">
        <v>0</v>
      </c>
      <c r="G104" s="103">
        <v>0</v>
      </c>
    </row>
    <row r="105" spans="1:7" ht="12.75" x14ac:dyDescent="0.2">
      <c r="A105" s="75">
        <v>7</v>
      </c>
      <c r="B105" s="80" t="s">
        <v>184</v>
      </c>
      <c r="C105" s="82" t="s">
        <v>185</v>
      </c>
      <c r="D105" s="81" t="s">
        <v>181</v>
      </c>
      <c r="E105" s="81">
        <v>1</v>
      </c>
      <c r="F105" s="103">
        <v>0</v>
      </c>
      <c r="G105" s="103">
        <v>0</v>
      </c>
    </row>
    <row r="106" spans="1:7" ht="12.75" x14ac:dyDescent="0.2">
      <c r="A106" s="75">
        <v>8</v>
      </c>
      <c r="B106" s="80" t="s">
        <v>186</v>
      </c>
      <c r="C106" s="82" t="s">
        <v>187</v>
      </c>
      <c r="D106" s="81" t="s">
        <v>188</v>
      </c>
      <c r="E106" s="81">
        <v>1</v>
      </c>
      <c r="F106" s="103">
        <v>0</v>
      </c>
      <c r="G106" s="103">
        <v>0</v>
      </c>
    </row>
    <row r="107" spans="1:7" ht="12.75" x14ac:dyDescent="0.2">
      <c r="A107" s="75">
        <v>9</v>
      </c>
      <c r="B107" s="80" t="s">
        <v>189</v>
      </c>
      <c r="C107" s="82" t="s">
        <v>106</v>
      </c>
      <c r="D107" s="81" t="s">
        <v>181</v>
      </c>
      <c r="E107" s="81">
        <v>1</v>
      </c>
      <c r="F107" s="103">
        <v>0</v>
      </c>
      <c r="G107" s="103">
        <v>0</v>
      </c>
    </row>
    <row r="108" spans="1:7" ht="12.75" x14ac:dyDescent="0.2">
      <c r="A108" s="75">
        <v>10</v>
      </c>
      <c r="B108" s="83" t="s">
        <v>329</v>
      </c>
      <c r="C108" s="82" t="s">
        <v>330</v>
      </c>
      <c r="D108" s="81" t="s">
        <v>135</v>
      </c>
      <c r="E108" s="101">
        <v>1</v>
      </c>
      <c r="F108" s="103">
        <v>0</v>
      </c>
      <c r="G108" s="103">
        <v>0</v>
      </c>
    </row>
    <row r="109" spans="1:7" ht="12.75" x14ac:dyDescent="0.2">
      <c r="A109" s="75">
        <v>11</v>
      </c>
      <c r="B109" s="83" t="s">
        <v>190</v>
      </c>
      <c r="C109" s="82" t="s">
        <v>191</v>
      </c>
      <c r="D109" s="101" t="s">
        <v>20</v>
      </c>
      <c r="E109" s="101">
        <v>1</v>
      </c>
      <c r="F109" s="103">
        <v>0</v>
      </c>
      <c r="G109" s="103">
        <v>0</v>
      </c>
    </row>
    <row r="110" spans="1:7" ht="12.75" x14ac:dyDescent="0.2">
      <c r="A110" s="75">
        <v>12</v>
      </c>
      <c r="B110" s="83" t="s">
        <v>192</v>
      </c>
      <c r="C110" s="82" t="s">
        <v>193</v>
      </c>
      <c r="D110" s="81" t="s">
        <v>43</v>
      </c>
      <c r="E110" s="101">
        <v>1</v>
      </c>
      <c r="F110" s="103">
        <v>0</v>
      </c>
      <c r="G110" s="103">
        <v>0</v>
      </c>
    </row>
    <row r="111" spans="1:7" ht="12.75" x14ac:dyDescent="0.2">
      <c r="A111" s="75">
        <v>13</v>
      </c>
      <c r="B111" s="83" t="s">
        <v>194</v>
      </c>
      <c r="C111" s="82" t="s">
        <v>195</v>
      </c>
      <c r="D111" s="101" t="s">
        <v>20</v>
      </c>
      <c r="E111" s="81">
        <v>1</v>
      </c>
      <c r="F111" s="46">
        <f>SUM(F98:F107)</f>
        <v>0</v>
      </c>
      <c r="G111" s="46">
        <f>SUM(G98:G107)</f>
        <v>0</v>
      </c>
    </row>
    <row r="112" spans="1:7" ht="12.75" x14ac:dyDescent="0.2">
      <c r="A112" s="75">
        <v>14</v>
      </c>
      <c r="B112" s="81" t="s">
        <v>196</v>
      </c>
      <c r="C112" s="82" t="s">
        <v>197</v>
      </c>
      <c r="D112" s="81" t="s">
        <v>181</v>
      </c>
      <c r="E112" s="81">
        <v>1</v>
      </c>
      <c r="F112" s="46">
        <f>SUM(F99:F108)</f>
        <v>0</v>
      </c>
      <c r="G112" s="46">
        <f>SUM(G99:G108)</f>
        <v>0</v>
      </c>
    </row>
    <row r="113" spans="1:7" ht="12.75" x14ac:dyDescent="0.2">
      <c r="A113" s="75"/>
      <c r="B113" s="46"/>
      <c r="C113" s="82"/>
      <c r="D113" s="75"/>
      <c r="E113" s="50">
        <f>SUM(E99:E112)</f>
        <v>14</v>
      </c>
      <c r="F113" s="50">
        <f>SUM(F99:F108)</f>
        <v>0</v>
      </c>
      <c r="G113" s="50">
        <f>SUM(G99:G108)</f>
        <v>0</v>
      </c>
    </row>
    <row r="114" spans="1:7" ht="12.75" x14ac:dyDescent="0.2">
      <c r="A114" s="18"/>
      <c r="B114" s="81"/>
      <c r="C114" s="82"/>
      <c r="D114" s="75"/>
      <c r="E114" s="18"/>
      <c r="F114" s="18"/>
      <c r="G114" s="18"/>
    </row>
    <row r="115" spans="1:7" ht="12.75" x14ac:dyDescent="0.2">
      <c r="A115" s="29">
        <f>A59+A90+A112</f>
        <v>91</v>
      </c>
      <c r="B115" s="51" t="s">
        <v>198</v>
      </c>
      <c r="C115" s="104"/>
      <c r="D115" s="108"/>
      <c r="E115" s="52">
        <f>E59+E90+E113</f>
        <v>633</v>
      </c>
      <c r="F115" s="52">
        <f>F59+F89+F111</f>
        <v>1519</v>
      </c>
      <c r="G115" s="52">
        <f>G59+G90+G113</f>
        <v>121</v>
      </c>
    </row>
    <row r="116" spans="1:7" ht="12.75" x14ac:dyDescent="0.2">
      <c r="A116" s="18"/>
      <c r="B116" s="53"/>
      <c r="C116" s="82"/>
      <c r="D116" s="75"/>
      <c r="E116" s="54"/>
      <c r="F116" s="54"/>
      <c r="G116" s="54"/>
    </row>
    <row r="117" spans="1:7" ht="33.75" x14ac:dyDescent="0.2">
      <c r="A117" s="47" t="s">
        <v>5</v>
      </c>
      <c r="B117" s="55" t="s">
        <v>199</v>
      </c>
      <c r="C117" s="6" t="s">
        <v>7</v>
      </c>
      <c r="D117" s="5" t="s">
        <v>8</v>
      </c>
      <c r="E117" s="5" t="s">
        <v>200</v>
      </c>
      <c r="F117" s="38"/>
      <c r="G117" s="38"/>
    </row>
    <row r="118" spans="1:7" x14ac:dyDescent="0.2">
      <c r="A118" s="56">
        <v>1</v>
      </c>
      <c r="B118" s="2" t="s">
        <v>201</v>
      </c>
      <c r="C118" s="34" t="s">
        <v>202</v>
      </c>
      <c r="D118" s="38" t="s">
        <v>133</v>
      </c>
      <c r="E118" s="38" t="s">
        <v>203</v>
      </c>
      <c r="F118" s="38"/>
      <c r="G118" s="38"/>
    </row>
    <row r="119" spans="1:7" x14ac:dyDescent="0.2">
      <c r="A119" s="55" t="s">
        <v>204</v>
      </c>
      <c r="D119" s="38"/>
      <c r="E119" s="38"/>
      <c r="F119" s="38"/>
      <c r="G119" s="38"/>
    </row>
    <row r="120" spans="1:7" x14ac:dyDescent="0.2">
      <c r="A120" s="56"/>
      <c r="B120" s="58" t="s">
        <v>205</v>
      </c>
      <c r="D120" s="38"/>
      <c r="E120" s="38"/>
      <c r="F120" s="38"/>
      <c r="G120" s="38"/>
    </row>
    <row r="121" spans="1:7" x14ac:dyDescent="0.2">
      <c r="A121" s="57"/>
      <c r="B121" s="2" t="s">
        <v>206</v>
      </c>
      <c r="D121" s="38"/>
      <c r="E121" s="38"/>
      <c r="F121" s="38"/>
      <c r="G121" s="38"/>
    </row>
    <row r="122" spans="1:7" x14ac:dyDescent="0.2">
      <c r="A122" s="59" t="s">
        <v>207</v>
      </c>
      <c r="B122" s="7" t="s">
        <v>313</v>
      </c>
      <c r="C122" s="110"/>
      <c r="E122" s="60"/>
      <c r="F122" s="60"/>
      <c r="G122" s="60"/>
    </row>
    <row r="123" spans="1:7" x14ac:dyDescent="0.2">
      <c r="A123" s="59" t="s">
        <v>208</v>
      </c>
      <c r="B123" s="7" t="s">
        <v>314</v>
      </c>
      <c r="C123" s="61"/>
      <c r="D123" s="62"/>
    </row>
    <row r="124" spans="1:7" x14ac:dyDescent="0.2">
      <c r="A124" s="59" t="s">
        <v>209</v>
      </c>
      <c r="B124" s="7" t="s">
        <v>315</v>
      </c>
      <c r="C124" s="61"/>
      <c r="D124" s="62"/>
    </row>
    <row r="125" spans="1:7" x14ac:dyDescent="0.2">
      <c r="A125" s="59" t="s">
        <v>210</v>
      </c>
      <c r="B125" s="7" t="s">
        <v>316</v>
      </c>
      <c r="C125" s="61"/>
      <c r="D125" s="62"/>
    </row>
    <row r="126" spans="1:7" x14ac:dyDescent="0.2">
      <c r="A126" s="59" t="s">
        <v>211</v>
      </c>
      <c r="B126" s="2" t="s">
        <v>212</v>
      </c>
      <c r="C126" s="63"/>
      <c r="D126" s="62"/>
    </row>
    <row r="127" spans="1:7" x14ac:dyDescent="0.2">
      <c r="A127" s="59" t="s">
        <v>213</v>
      </c>
      <c r="B127" s="2" t="s">
        <v>214</v>
      </c>
      <c r="C127" s="64"/>
      <c r="D127" s="62"/>
    </row>
    <row r="128" spans="1:7" x14ac:dyDescent="0.2">
      <c r="A128" s="59" t="s">
        <v>215</v>
      </c>
      <c r="B128" s="2" t="s">
        <v>216</v>
      </c>
      <c r="C128" s="64"/>
      <c r="D128" s="62"/>
    </row>
    <row r="129" spans="1:7" x14ac:dyDescent="0.2">
      <c r="A129" s="59" t="s">
        <v>217</v>
      </c>
      <c r="B129" s="65" t="s">
        <v>218</v>
      </c>
      <c r="C129" s="66"/>
      <c r="D129" s="62"/>
    </row>
    <row r="130" spans="1:7" x14ac:dyDescent="0.2">
      <c r="A130" s="59" t="s">
        <v>219</v>
      </c>
      <c r="B130" s="65" t="s">
        <v>220</v>
      </c>
      <c r="C130" s="64"/>
      <c r="D130" s="62"/>
    </row>
    <row r="131" spans="1:7" x14ac:dyDescent="0.2">
      <c r="A131" s="59" t="s">
        <v>221</v>
      </c>
      <c r="B131" s="7" t="s">
        <v>317</v>
      </c>
      <c r="C131" s="2"/>
      <c r="E131" s="38"/>
      <c r="F131" s="38"/>
    </row>
    <row r="132" spans="1:7" ht="12.75" x14ac:dyDescent="0.2">
      <c r="A132" s="59" t="s">
        <v>222</v>
      </c>
      <c r="B132" s="7" t="s">
        <v>223</v>
      </c>
      <c r="C132" s="2"/>
      <c r="E132" s="38"/>
      <c r="F132" s="67"/>
    </row>
    <row r="133" spans="1:7" x14ac:dyDescent="0.2">
      <c r="A133" s="59" t="s">
        <v>224</v>
      </c>
      <c r="B133" s="68" t="s">
        <v>225</v>
      </c>
      <c r="F133" s="38"/>
      <c r="G133" s="38"/>
    </row>
    <row r="134" spans="1:7" x14ac:dyDescent="0.2">
      <c r="A134" s="59" t="s">
        <v>226</v>
      </c>
      <c r="B134" s="2" t="s">
        <v>227</v>
      </c>
      <c r="F134" s="38"/>
      <c r="G134" s="38"/>
    </row>
    <row r="135" spans="1:7" x14ac:dyDescent="0.2">
      <c r="A135" s="59" t="s">
        <v>228</v>
      </c>
      <c r="B135" s="7" t="s">
        <v>229</v>
      </c>
      <c r="C135" s="57"/>
      <c r="D135" s="57"/>
      <c r="E135" s="38"/>
      <c r="F135" s="38"/>
    </row>
    <row r="136" spans="1:7" ht="15" x14ac:dyDescent="0.25">
      <c r="A136" s="59" t="s">
        <v>230</v>
      </c>
      <c r="B136" s="7" t="s">
        <v>231</v>
      </c>
      <c r="C136" s="69"/>
      <c r="D136" s="57"/>
      <c r="E136" s="35"/>
      <c r="F136" s="38"/>
      <c r="G136" s="38"/>
    </row>
    <row r="137" spans="1:7" x14ac:dyDescent="0.2">
      <c r="A137" s="59" t="s">
        <v>232</v>
      </c>
      <c r="B137" s="7" t="s">
        <v>318</v>
      </c>
      <c r="C137" s="63"/>
      <c r="D137" s="57"/>
      <c r="E137" s="57"/>
      <c r="F137" s="38"/>
      <c r="G137" s="38"/>
    </row>
    <row r="138" spans="1:7" x14ac:dyDescent="0.2">
      <c r="A138" s="59" t="s">
        <v>233</v>
      </c>
      <c r="B138" s="7" t="s">
        <v>234</v>
      </c>
      <c r="C138" s="38"/>
      <c r="D138" s="38"/>
      <c r="E138" s="38"/>
      <c r="F138" s="38"/>
    </row>
    <row r="139" spans="1:7" x14ac:dyDescent="0.2">
      <c r="A139" s="59" t="s">
        <v>319</v>
      </c>
      <c r="B139" s="2" t="s">
        <v>320</v>
      </c>
    </row>
    <row r="140" spans="1:7" x14ac:dyDescent="0.2">
      <c r="A140" s="59" t="s">
        <v>321</v>
      </c>
      <c r="B140" s="2" t="s">
        <v>322</v>
      </c>
      <c r="C140" s="2"/>
    </row>
    <row r="141" spans="1:7" x14ac:dyDescent="0.2">
      <c r="A141" s="59"/>
    </row>
    <row r="142" spans="1:7" x14ac:dyDescent="0.2">
      <c r="A142" s="59"/>
    </row>
    <row r="143" spans="1:7" x14ac:dyDescent="0.2">
      <c r="A143" s="59"/>
    </row>
    <row r="144" spans="1:7" x14ac:dyDescent="0.2">
      <c r="A144" s="59"/>
    </row>
  </sheetData>
  <mergeCells count="2">
    <mergeCell ref="B1:G1"/>
    <mergeCell ref="B2:G2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132"/>
  <sheetViews>
    <sheetView topLeftCell="A90" workbookViewId="0">
      <selection activeCell="E104" sqref="E104"/>
    </sheetView>
  </sheetViews>
  <sheetFormatPr baseColWidth="10" defaultColWidth="11.42578125" defaultRowHeight="11.25" x14ac:dyDescent="0.2"/>
  <cols>
    <col min="1" max="1" width="5" style="2" customWidth="1"/>
    <col min="2" max="2" width="34.5703125" style="2" customWidth="1"/>
    <col min="3" max="3" width="12" style="34" customWidth="1"/>
    <col min="4" max="4" width="11.7109375" style="2" customWidth="1"/>
    <col min="5" max="5" width="9.5703125" style="2" customWidth="1"/>
    <col min="6" max="6" width="8.42578125" style="2" customWidth="1"/>
    <col min="7" max="7" width="14.42578125" style="2" customWidth="1"/>
    <col min="8" max="16384" width="11.42578125" style="2"/>
  </cols>
  <sheetData>
    <row r="1" spans="1:7" ht="13.5" customHeight="1" x14ac:dyDescent="0.2">
      <c r="A1" s="1"/>
      <c r="B1" s="194" t="s">
        <v>4</v>
      </c>
      <c r="C1" s="194"/>
      <c r="D1" s="194"/>
      <c r="E1" s="194"/>
      <c r="F1" s="194"/>
      <c r="G1" s="194"/>
    </row>
    <row r="2" spans="1:7" ht="15.75" customHeight="1" x14ac:dyDescent="0.2">
      <c r="A2" s="3"/>
      <c r="B2" s="193" t="s">
        <v>483</v>
      </c>
      <c r="C2" s="193"/>
      <c r="D2" s="193"/>
      <c r="E2" s="193"/>
      <c r="F2" s="193"/>
      <c r="G2" s="193"/>
    </row>
    <row r="3" spans="1:7" ht="41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96" t="s">
        <v>11</v>
      </c>
      <c r="C4" s="196"/>
      <c r="D4" s="196"/>
      <c r="E4" s="196"/>
      <c r="F4" s="196"/>
      <c r="G4" s="196"/>
    </row>
    <row r="5" spans="1:7" ht="12.75" x14ac:dyDescent="0.2">
      <c r="A5" s="75">
        <v>1</v>
      </c>
      <c r="B5" s="84" t="s">
        <v>12</v>
      </c>
      <c r="C5" s="95" t="s">
        <v>13</v>
      </c>
      <c r="D5" s="102" t="s">
        <v>14</v>
      </c>
      <c r="E5" s="77">
        <v>81</v>
      </c>
      <c r="F5" s="75">
        <v>167</v>
      </c>
      <c r="G5" s="143">
        <v>2</v>
      </c>
    </row>
    <row r="6" spans="1:7" ht="12.75" x14ac:dyDescent="0.2">
      <c r="A6" s="75">
        <v>2</v>
      </c>
      <c r="B6" s="84" t="s">
        <v>15</v>
      </c>
      <c r="C6" s="95" t="s">
        <v>16</v>
      </c>
      <c r="D6" s="84" t="s">
        <v>14</v>
      </c>
      <c r="E6" s="77">
        <v>56</v>
      </c>
      <c r="F6" s="75">
        <v>195</v>
      </c>
      <c r="G6" s="75">
        <v>1</v>
      </c>
    </row>
    <row r="7" spans="1:7" ht="12.75" x14ac:dyDescent="0.2">
      <c r="A7" s="75"/>
      <c r="B7" s="197" t="s">
        <v>17</v>
      </c>
      <c r="C7" s="197"/>
      <c r="D7" s="197"/>
      <c r="E7" s="197"/>
      <c r="F7" s="197"/>
      <c r="G7" s="197"/>
    </row>
    <row r="8" spans="1:7" ht="12.75" x14ac:dyDescent="0.2">
      <c r="A8" s="75"/>
      <c r="B8" s="198" t="s">
        <v>18</v>
      </c>
      <c r="C8" s="198"/>
      <c r="D8" s="198"/>
      <c r="E8" s="198"/>
      <c r="F8" s="198"/>
      <c r="G8" s="198"/>
    </row>
    <row r="9" spans="1:7" ht="12.75" x14ac:dyDescent="0.2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6.5" customHeight="1" x14ac:dyDescent="0.2">
      <c r="A10" s="75">
        <f>A9+1</f>
        <v>2</v>
      </c>
      <c r="B10" s="78" t="s">
        <v>262</v>
      </c>
      <c r="C10" s="95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4.25" customHeight="1" x14ac:dyDescent="0.2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18</v>
      </c>
      <c r="F12" s="75">
        <v>23</v>
      </c>
      <c r="G12" s="75">
        <v>0</v>
      </c>
    </row>
    <row r="13" spans="1:7" ht="18" customHeight="1" x14ac:dyDescent="0.2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2.75" x14ac:dyDescent="0.2">
      <c r="A15" s="75">
        <f t="shared" si="0"/>
        <v>7</v>
      </c>
      <c r="B15" s="80" t="s">
        <v>256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2.75" x14ac:dyDescent="0.2">
      <c r="A16" s="75">
        <f t="shared" si="0"/>
        <v>8</v>
      </c>
      <c r="B16" s="81" t="s">
        <v>265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2.75" x14ac:dyDescent="0.2">
      <c r="A17" s="75">
        <f t="shared" si="0"/>
        <v>9</v>
      </c>
      <c r="B17" s="78" t="s">
        <v>432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2.75" x14ac:dyDescent="0.2">
      <c r="A18" s="75">
        <f t="shared" si="0"/>
        <v>10</v>
      </c>
      <c r="B18" s="80" t="s">
        <v>250</v>
      </c>
      <c r="C18" s="95" t="s">
        <v>446</v>
      </c>
      <c r="D18" s="81" t="s">
        <v>35</v>
      </c>
      <c r="E18" s="75">
        <v>23</v>
      </c>
      <c r="F18" s="75">
        <v>27</v>
      </c>
      <c r="G18" s="75">
        <v>6</v>
      </c>
    </row>
    <row r="19" spans="1:7" ht="12.75" x14ac:dyDescent="0.2">
      <c r="A19" s="75">
        <f t="shared" si="0"/>
        <v>11</v>
      </c>
      <c r="B19" s="80" t="s">
        <v>258</v>
      </c>
      <c r="C19" s="95" t="s">
        <v>47</v>
      </c>
      <c r="D19" s="81" t="s">
        <v>31</v>
      </c>
      <c r="E19" s="75">
        <v>5</v>
      </c>
      <c r="F19" s="75">
        <v>4</v>
      </c>
      <c r="G19" s="75">
        <v>0</v>
      </c>
    </row>
    <row r="20" spans="1:7" ht="12.75" x14ac:dyDescent="0.2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2.75" x14ac:dyDescent="0.2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37</v>
      </c>
      <c r="F21" s="75">
        <v>233</v>
      </c>
      <c r="G21" s="75">
        <v>2</v>
      </c>
    </row>
    <row r="22" spans="1:7" ht="12.75" x14ac:dyDescent="0.2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2.75" x14ac:dyDescent="0.2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9</v>
      </c>
      <c r="F23" s="75">
        <v>51</v>
      </c>
      <c r="G23" s="75">
        <v>3</v>
      </c>
    </row>
    <row r="24" spans="1:7" s="7" customFormat="1" ht="12.75" x14ac:dyDescent="0.2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13</v>
      </c>
    </row>
    <row r="25" spans="1:7" s="7" customFormat="1" ht="12.75" x14ac:dyDescent="0.2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2.75" x14ac:dyDescent="0.2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2.75" x14ac:dyDescent="0.2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2.75" x14ac:dyDescent="0.2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0</v>
      </c>
    </row>
    <row r="29" spans="1:7" ht="12.75" x14ac:dyDescent="0.2">
      <c r="A29" s="75">
        <f t="shared" si="0"/>
        <v>21</v>
      </c>
      <c r="B29" s="80" t="s">
        <v>263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2.75" x14ac:dyDescent="0.2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2.75" x14ac:dyDescent="0.2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2.75" x14ac:dyDescent="0.2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2.75" x14ac:dyDescent="0.2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2.75" x14ac:dyDescent="0.2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2.75" x14ac:dyDescent="0.2">
      <c r="A35" s="75">
        <f t="shared" si="0"/>
        <v>27</v>
      </c>
      <c r="B35" s="78" t="s">
        <v>81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2.75" x14ac:dyDescent="0.2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44</v>
      </c>
      <c r="F36" s="75">
        <v>331</v>
      </c>
      <c r="G36" s="75">
        <v>5</v>
      </c>
    </row>
    <row r="37" spans="1:7" ht="12.75" x14ac:dyDescent="0.2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2.75" x14ac:dyDescent="0.2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2.75" x14ac:dyDescent="0.2">
      <c r="A39" s="75"/>
      <c r="B39" s="198" t="s">
        <v>83</v>
      </c>
      <c r="C39" s="198"/>
      <c r="D39" s="198"/>
      <c r="E39" s="198"/>
      <c r="F39" s="198"/>
      <c r="G39" s="198"/>
    </row>
    <row r="40" spans="1:7" ht="12.75" x14ac:dyDescent="0.2">
      <c r="A40" s="75">
        <v>1</v>
      </c>
      <c r="B40" s="89" t="s">
        <v>84</v>
      </c>
      <c r="C40" s="95" t="s">
        <v>85</v>
      </c>
      <c r="D40" s="102" t="s">
        <v>14</v>
      </c>
      <c r="E40" s="77">
        <v>73</v>
      </c>
      <c r="F40" s="75">
        <v>612</v>
      </c>
      <c r="G40" s="75">
        <v>23</v>
      </c>
    </row>
    <row r="41" spans="1:7" ht="12.75" x14ac:dyDescent="0.2">
      <c r="A41" s="75">
        <f>A40+1</f>
        <v>2</v>
      </c>
      <c r="B41" s="84" t="s">
        <v>86</v>
      </c>
      <c r="C41" s="95" t="s">
        <v>87</v>
      </c>
      <c r="D41" s="101" t="s">
        <v>14</v>
      </c>
      <c r="E41" s="73">
        <v>7</v>
      </c>
      <c r="F41" s="75">
        <v>12</v>
      </c>
      <c r="G41" s="75">
        <v>4</v>
      </c>
    </row>
    <row r="42" spans="1:7" ht="12.75" x14ac:dyDescent="0.2">
      <c r="A42" s="75">
        <f t="shared" ref="A42:A56" si="1">A41+1</f>
        <v>3</v>
      </c>
      <c r="B42" s="78" t="s">
        <v>88</v>
      </c>
      <c r="C42" s="95" t="s">
        <v>351</v>
      </c>
      <c r="D42" s="101" t="s">
        <v>14</v>
      </c>
      <c r="E42" s="73">
        <v>12</v>
      </c>
      <c r="F42" s="75">
        <v>24</v>
      </c>
      <c r="G42" s="75">
        <v>5</v>
      </c>
    </row>
    <row r="43" spans="1:7" ht="12.75" x14ac:dyDescent="0.2">
      <c r="A43" s="75">
        <f t="shared" si="1"/>
        <v>4</v>
      </c>
      <c r="B43" s="89" t="s">
        <v>90</v>
      </c>
      <c r="C43" s="95" t="s">
        <v>336</v>
      </c>
      <c r="D43" s="101" t="s">
        <v>14</v>
      </c>
      <c r="E43" s="73">
        <v>27</v>
      </c>
      <c r="F43" s="75">
        <v>89</v>
      </c>
      <c r="G43" s="75">
        <v>5</v>
      </c>
    </row>
    <row r="44" spans="1:7" ht="12.75" x14ac:dyDescent="0.2">
      <c r="A44" s="75">
        <f t="shared" si="1"/>
        <v>5</v>
      </c>
      <c r="B44" s="89" t="s">
        <v>92</v>
      </c>
      <c r="C44" s="95" t="s">
        <v>352</v>
      </c>
      <c r="D44" s="101" t="s">
        <v>14</v>
      </c>
      <c r="E44" s="73">
        <v>4</v>
      </c>
      <c r="F44" s="75">
        <v>8</v>
      </c>
      <c r="G44" s="75">
        <v>0</v>
      </c>
    </row>
    <row r="45" spans="1:7" ht="12.75" x14ac:dyDescent="0.2">
      <c r="A45" s="75">
        <f t="shared" si="1"/>
        <v>6</v>
      </c>
      <c r="B45" s="84" t="s">
        <v>94</v>
      </c>
      <c r="C45" s="95" t="s">
        <v>356</v>
      </c>
      <c r="D45" s="100" t="s">
        <v>14</v>
      </c>
      <c r="E45" s="77">
        <v>4</v>
      </c>
      <c r="F45" s="75">
        <v>2</v>
      </c>
      <c r="G45" s="75">
        <v>0</v>
      </c>
    </row>
    <row r="46" spans="1:7" ht="12.75" x14ac:dyDescent="0.2">
      <c r="A46" s="75">
        <f t="shared" si="1"/>
        <v>7</v>
      </c>
      <c r="B46" s="84" t="s">
        <v>96</v>
      </c>
      <c r="C46" s="95" t="s">
        <v>357</v>
      </c>
      <c r="D46" s="101" t="s">
        <v>14</v>
      </c>
      <c r="E46" s="73">
        <v>24</v>
      </c>
      <c r="F46" s="75">
        <v>54</v>
      </c>
      <c r="G46" s="75">
        <v>10</v>
      </c>
    </row>
    <row r="47" spans="1:7" ht="12.75" x14ac:dyDescent="0.2">
      <c r="A47" s="75">
        <f t="shared" si="1"/>
        <v>8</v>
      </c>
      <c r="B47" s="89" t="s">
        <v>98</v>
      </c>
      <c r="C47" s="95" t="s">
        <v>283</v>
      </c>
      <c r="D47" s="101" t="s">
        <v>14</v>
      </c>
      <c r="E47" s="73">
        <v>37</v>
      </c>
      <c r="F47" s="75">
        <v>121</v>
      </c>
      <c r="G47" s="75">
        <v>24</v>
      </c>
    </row>
    <row r="48" spans="1:7" ht="12.75" x14ac:dyDescent="0.2">
      <c r="A48" s="75">
        <f t="shared" si="1"/>
        <v>9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1</v>
      </c>
      <c r="G48" s="75">
        <v>0</v>
      </c>
    </row>
    <row r="49" spans="1:7" ht="12.75" x14ac:dyDescent="0.2">
      <c r="A49" s="75">
        <f t="shared" si="1"/>
        <v>10</v>
      </c>
      <c r="B49" s="89" t="s">
        <v>269</v>
      </c>
      <c r="C49" s="95" t="s">
        <v>355</v>
      </c>
      <c r="D49" s="101" t="s">
        <v>14</v>
      </c>
      <c r="E49" s="73">
        <v>8</v>
      </c>
      <c r="F49" s="75">
        <v>2</v>
      </c>
      <c r="G49" s="75">
        <v>2</v>
      </c>
    </row>
    <row r="50" spans="1:7" ht="12.75" x14ac:dyDescent="0.2">
      <c r="A50" s="75">
        <f t="shared" si="1"/>
        <v>11</v>
      </c>
      <c r="B50" s="89" t="s">
        <v>105</v>
      </c>
      <c r="C50" s="95" t="s">
        <v>354</v>
      </c>
      <c r="D50" s="101" t="s">
        <v>14</v>
      </c>
      <c r="E50" s="73">
        <v>7</v>
      </c>
      <c r="F50" s="75">
        <v>29</v>
      </c>
      <c r="G50" s="75">
        <v>1</v>
      </c>
    </row>
    <row r="51" spans="1:7" ht="12.75" x14ac:dyDescent="0.2">
      <c r="A51" s="75">
        <f t="shared" si="1"/>
        <v>12</v>
      </c>
      <c r="B51" s="80" t="s">
        <v>107</v>
      </c>
      <c r="C51" s="95" t="s">
        <v>353</v>
      </c>
      <c r="D51" s="103" t="s">
        <v>14</v>
      </c>
      <c r="E51" s="73">
        <v>7</v>
      </c>
      <c r="F51" s="73">
        <v>15</v>
      </c>
      <c r="G51" s="73">
        <v>2</v>
      </c>
    </row>
    <row r="52" spans="1:7" ht="12.75" x14ac:dyDescent="0.2">
      <c r="A52" s="75">
        <f t="shared" si="1"/>
        <v>13</v>
      </c>
      <c r="B52" s="84" t="s">
        <v>109</v>
      </c>
      <c r="C52" s="95" t="s">
        <v>71</v>
      </c>
      <c r="D52" s="103" t="s">
        <v>14</v>
      </c>
      <c r="E52" s="73">
        <v>4</v>
      </c>
      <c r="F52" s="73">
        <v>0</v>
      </c>
      <c r="G52" s="73">
        <v>0</v>
      </c>
    </row>
    <row r="53" spans="1:7" ht="12.75" x14ac:dyDescent="0.2">
      <c r="A53" s="75">
        <f t="shared" si="1"/>
        <v>14</v>
      </c>
      <c r="B53" s="89" t="s">
        <v>259</v>
      </c>
      <c r="C53" s="95" t="s">
        <v>111</v>
      </c>
      <c r="D53" s="103" t="s">
        <v>14</v>
      </c>
      <c r="E53" s="73">
        <v>5</v>
      </c>
      <c r="F53" s="73">
        <v>7</v>
      </c>
      <c r="G53" s="73">
        <v>0</v>
      </c>
    </row>
    <row r="54" spans="1:7" ht="12.75" x14ac:dyDescent="0.2">
      <c r="A54" s="75">
        <f t="shared" si="1"/>
        <v>15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2.75" x14ac:dyDescent="0.2">
      <c r="A55" s="75">
        <f t="shared" si="1"/>
        <v>16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3</v>
      </c>
      <c r="G55" s="73">
        <v>0</v>
      </c>
    </row>
    <row r="56" spans="1:7" ht="12.75" x14ac:dyDescent="0.2">
      <c r="A56" s="75">
        <f t="shared" si="1"/>
        <v>17</v>
      </c>
      <c r="B56" s="78" t="s">
        <v>350</v>
      </c>
      <c r="C56" s="95" t="s">
        <v>358</v>
      </c>
      <c r="D56" s="103" t="s">
        <v>14</v>
      </c>
      <c r="E56" s="73">
        <v>10</v>
      </c>
      <c r="F56" s="73">
        <v>27</v>
      </c>
      <c r="G56" s="73">
        <v>1</v>
      </c>
    </row>
    <row r="57" spans="1:7" s="122" customFormat="1" ht="15" x14ac:dyDescent="0.25">
      <c r="A57" s="156">
        <v>49</v>
      </c>
      <c r="B57" s="168" t="s">
        <v>116</v>
      </c>
      <c r="C57" s="138"/>
      <c r="D57" s="139"/>
      <c r="E57" s="140">
        <f>SUM(E5:E56)</f>
        <v>569</v>
      </c>
      <c r="F57" s="140">
        <f>SUM(F5:F56)</f>
        <v>2073</v>
      </c>
      <c r="G57" s="140">
        <f>SUM(G5:G56)</f>
        <v>123</v>
      </c>
    </row>
    <row r="58" spans="1:7" ht="15" customHeight="1" x14ac:dyDescent="0.25">
      <c r="A58" s="122"/>
      <c r="B58" s="122"/>
      <c r="C58" s="122"/>
      <c r="D58" s="122"/>
      <c r="E58" s="122"/>
      <c r="F58" s="122"/>
      <c r="G58" s="122"/>
    </row>
    <row r="59" spans="1:7" ht="37.5" customHeight="1" x14ac:dyDescent="0.2">
      <c r="A59" s="168" t="s">
        <v>5</v>
      </c>
      <c r="B59" s="168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2.75" x14ac:dyDescent="0.2">
      <c r="A60" s="75">
        <v>1</v>
      </c>
      <c r="B60" s="84" t="s">
        <v>119</v>
      </c>
      <c r="C60" s="95" t="s">
        <v>120</v>
      </c>
      <c r="D60" s="124" t="s">
        <v>22</v>
      </c>
      <c r="E60" s="74">
        <v>1</v>
      </c>
      <c r="F60" s="76">
        <v>0</v>
      </c>
      <c r="G60" s="76">
        <v>0</v>
      </c>
    </row>
    <row r="61" spans="1:7" ht="12.75" x14ac:dyDescent="0.2">
      <c r="A61" s="75">
        <v>2</v>
      </c>
      <c r="B61" s="84" t="s">
        <v>246</v>
      </c>
      <c r="C61" s="95" t="s">
        <v>271</v>
      </c>
      <c r="D61" s="101" t="s">
        <v>22</v>
      </c>
      <c r="E61" s="73">
        <v>1</v>
      </c>
      <c r="F61" s="106">
        <v>0</v>
      </c>
      <c r="G61" s="106">
        <v>0</v>
      </c>
    </row>
    <row r="62" spans="1:7" ht="12.75" x14ac:dyDescent="0.2">
      <c r="A62" s="75">
        <v>3</v>
      </c>
      <c r="B62" s="84" t="s">
        <v>122</v>
      </c>
      <c r="C62" s="95" t="s">
        <v>272</v>
      </c>
      <c r="D62" s="124" t="s">
        <v>45</v>
      </c>
      <c r="E62" s="74">
        <v>1</v>
      </c>
      <c r="F62" s="106">
        <v>0</v>
      </c>
      <c r="G62" s="106">
        <v>0</v>
      </c>
    </row>
    <row r="63" spans="1:7" ht="12.75" x14ac:dyDescent="0.2">
      <c r="A63" s="75">
        <v>4</v>
      </c>
      <c r="B63" s="80" t="s">
        <v>124</v>
      </c>
      <c r="C63" s="95" t="s">
        <v>273</v>
      </c>
      <c r="D63" s="81" t="s">
        <v>126</v>
      </c>
      <c r="E63" s="75">
        <v>1</v>
      </c>
      <c r="F63" s="106">
        <v>0</v>
      </c>
      <c r="G63" s="106">
        <v>0</v>
      </c>
    </row>
    <row r="64" spans="1:7" ht="12.75" x14ac:dyDescent="0.2">
      <c r="A64" s="75">
        <v>5</v>
      </c>
      <c r="B64" s="80" t="s">
        <v>127</v>
      </c>
      <c r="C64" s="95" t="s">
        <v>274</v>
      </c>
      <c r="D64" s="81" t="s">
        <v>35</v>
      </c>
      <c r="E64" s="75">
        <v>1</v>
      </c>
      <c r="F64" s="106">
        <v>0</v>
      </c>
      <c r="G64" s="106">
        <v>0</v>
      </c>
    </row>
    <row r="65" spans="1:7" ht="12.75" x14ac:dyDescent="0.2">
      <c r="A65" s="75">
        <v>6</v>
      </c>
      <c r="B65" s="80" t="s">
        <v>129</v>
      </c>
      <c r="C65" s="95" t="s">
        <v>275</v>
      </c>
      <c r="D65" s="81" t="s">
        <v>22</v>
      </c>
      <c r="E65" s="75">
        <v>1</v>
      </c>
      <c r="F65" s="106">
        <v>0</v>
      </c>
      <c r="G65" s="106">
        <v>0</v>
      </c>
    </row>
    <row r="66" spans="1:7" ht="12.75" x14ac:dyDescent="0.2">
      <c r="A66" s="75">
        <v>7</v>
      </c>
      <c r="B66" s="80" t="s">
        <v>394</v>
      </c>
      <c r="C66" s="95" t="s">
        <v>276</v>
      </c>
      <c r="D66" s="81" t="s">
        <v>133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v>8</v>
      </c>
      <c r="B67" s="80" t="s">
        <v>2</v>
      </c>
      <c r="C67" s="95" t="s">
        <v>277</v>
      </c>
      <c r="D67" s="81" t="s">
        <v>135</v>
      </c>
      <c r="E67" s="75">
        <v>1</v>
      </c>
      <c r="F67" s="106">
        <v>0</v>
      </c>
      <c r="G67" s="106">
        <v>0</v>
      </c>
    </row>
    <row r="68" spans="1:7" ht="12.75" x14ac:dyDescent="0.2">
      <c r="A68" s="75">
        <v>9</v>
      </c>
      <c r="B68" s="80" t="s">
        <v>136</v>
      </c>
      <c r="C68" s="95" t="s">
        <v>278</v>
      </c>
      <c r="D68" s="81" t="s">
        <v>37</v>
      </c>
      <c r="E68" s="75">
        <v>2</v>
      </c>
      <c r="F68" s="106">
        <v>0</v>
      </c>
      <c r="G68" s="106">
        <v>0</v>
      </c>
    </row>
    <row r="69" spans="1:7" ht="12.75" x14ac:dyDescent="0.2">
      <c r="A69" s="75">
        <v>10</v>
      </c>
      <c r="B69" s="80" t="s">
        <v>252</v>
      </c>
      <c r="C69" s="95" t="s">
        <v>279</v>
      </c>
      <c r="D69" s="81" t="s">
        <v>139</v>
      </c>
      <c r="E69" s="75">
        <v>1</v>
      </c>
      <c r="F69" s="106">
        <v>0</v>
      </c>
      <c r="G69" s="106">
        <v>0</v>
      </c>
    </row>
    <row r="70" spans="1:7" ht="12.75" x14ac:dyDescent="0.2">
      <c r="A70" s="75">
        <v>11</v>
      </c>
      <c r="B70" s="80" t="s">
        <v>472</v>
      </c>
      <c r="C70" s="95" t="s">
        <v>280</v>
      </c>
      <c r="D70" s="81" t="s">
        <v>62</v>
      </c>
      <c r="E70" s="75">
        <v>1</v>
      </c>
      <c r="F70" s="106">
        <v>0</v>
      </c>
      <c r="G70" s="106">
        <v>0</v>
      </c>
    </row>
    <row r="71" spans="1:7" ht="12.75" x14ac:dyDescent="0.2">
      <c r="A71" s="75">
        <v>12</v>
      </c>
      <c r="B71" s="107" t="s">
        <v>142</v>
      </c>
      <c r="C71" s="95" t="s">
        <v>281</v>
      </c>
      <c r="D71" s="101" t="s">
        <v>22</v>
      </c>
      <c r="E71" s="73">
        <v>1</v>
      </c>
      <c r="F71" s="106">
        <v>0</v>
      </c>
      <c r="G71" s="106">
        <v>0</v>
      </c>
    </row>
    <row r="72" spans="1:7" ht="12.75" x14ac:dyDescent="0.2">
      <c r="A72" s="75">
        <v>13</v>
      </c>
      <c r="B72" s="107" t="s">
        <v>144</v>
      </c>
      <c r="C72" s="95" t="s">
        <v>282</v>
      </c>
      <c r="D72" s="101" t="s">
        <v>68</v>
      </c>
      <c r="E72" s="73">
        <v>1</v>
      </c>
      <c r="F72" s="106">
        <v>0</v>
      </c>
      <c r="G72" s="106">
        <v>0</v>
      </c>
    </row>
    <row r="73" spans="1:7" ht="12.75" x14ac:dyDescent="0.2">
      <c r="A73" s="75">
        <v>14</v>
      </c>
      <c r="B73" s="78" t="s">
        <v>147</v>
      </c>
      <c r="C73" s="95" t="s">
        <v>148</v>
      </c>
      <c r="D73" s="101" t="s">
        <v>139</v>
      </c>
      <c r="E73" s="72">
        <v>1</v>
      </c>
      <c r="F73" s="106">
        <v>0</v>
      </c>
      <c r="G73" s="106">
        <v>0</v>
      </c>
    </row>
    <row r="74" spans="1:7" ht="18" customHeight="1" x14ac:dyDescent="0.2">
      <c r="A74" s="75">
        <v>15</v>
      </c>
      <c r="B74" s="84" t="s">
        <v>149</v>
      </c>
      <c r="C74" s="95" t="s">
        <v>150</v>
      </c>
      <c r="D74" s="101" t="s">
        <v>22</v>
      </c>
      <c r="E74" s="77">
        <v>1</v>
      </c>
      <c r="F74" s="106">
        <v>0</v>
      </c>
      <c r="G74" s="106">
        <v>0</v>
      </c>
    </row>
    <row r="75" spans="1:7" ht="25.5" x14ac:dyDescent="0.2">
      <c r="A75" s="75">
        <v>16</v>
      </c>
      <c r="B75" s="78" t="s">
        <v>255</v>
      </c>
      <c r="C75" s="95" t="s">
        <v>151</v>
      </c>
      <c r="D75" s="132" t="s">
        <v>22</v>
      </c>
      <c r="E75" s="76">
        <v>1</v>
      </c>
      <c r="F75" s="149">
        <v>0</v>
      </c>
      <c r="G75" s="149">
        <v>0</v>
      </c>
    </row>
    <row r="76" spans="1:7" ht="12.75" x14ac:dyDescent="0.2">
      <c r="A76" s="75">
        <v>17</v>
      </c>
      <c r="B76" s="80" t="s">
        <v>154</v>
      </c>
      <c r="C76" s="95" t="s">
        <v>155</v>
      </c>
      <c r="D76" s="81" t="s">
        <v>62</v>
      </c>
      <c r="E76" s="75">
        <v>1</v>
      </c>
      <c r="F76" s="106">
        <v>0</v>
      </c>
      <c r="G76" s="106">
        <v>0</v>
      </c>
    </row>
    <row r="77" spans="1:7" ht="12.75" x14ac:dyDescent="0.2">
      <c r="A77" s="75">
        <v>18</v>
      </c>
      <c r="B77" s="80" t="s">
        <v>160</v>
      </c>
      <c r="C77" s="95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2.75" x14ac:dyDescent="0.2">
      <c r="A78" s="75">
        <v>19</v>
      </c>
      <c r="B78" s="81" t="s">
        <v>162</v>
      </c>
      <c r="C78" s="95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2.75" x14ac:dyDescent="0.2">
      <c r="A79" s="75">
        <v>20</v>
      </c>
      <c r="B79" s="81" t="s">
        <v>383</v>
      </c>
      <c r="C79" s="95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2.75" x14ac:dyDescent="0.2">
      <c r="A80" s="75">
        <v>21</v>
      </c>
      <c r="B80" s="132" t="s">
        <v>261</v>
      </c>
      <c r="C80" s="95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5.5" x14ac:dyDescent="0.2">
      <c r="A81" s="75">
        <v>22</v>
      </c>
      <c r="B81" s="121" t="s">
        <v>167</v>
      </c>
      <c r="C81" s="95" t="s">
        <v>111</v>
      </c>
      <c r="D81" s="132" t="s">
        <v>139</v>
      </c>
      <c r="E81" s="159">
        <v>1</v>
      </c>
      <c r="F81" s="149">
        <v>0</v>
      </c>
      <c r="G81" s="149">
        <v>0</v>
      </c>
    </row>
    <row r="82" spans="1:7" ht="12.75" x14ac:dyDescent="0.2">
      <c r="A82" s="75">
        <v>23</v>
      </c>
      <c r="B82" s="81" t="s">
        <v>169</v>
      </c>
      <c r="C82" s="95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2.75" x14ac:dyDescent="0.2">
      <c r="A83" s="75">
        <v>24</v>
      </c>
      <c r="B83" s="81" t="s">
        <v>235</v>
      </c>
      <c r="C83" s="95" t="s">
        <v>243</v>
      </c>
      <c r="D83" s="81" t="s">
        <v>171</v>
      </c>
      <c r="E83" s="142">
        <v>1</v>
      </c>
      <c r="F83" s="106">
        <v>0</v>
      </c>
      <c r="G83" s="106">
        <v>0</v>
      </c>
    </row>
    <row r="84" spans="1:7" ht="12.75" x14ac:dyDescent="0.2">
      <c r="A84" s="75">
        <v>25</v>
      </c>
      <c r="B84" s="81" t="s">
        <v>412</v>
      </c>
      <c r="C84" s="95" t="s">
        <v>465</v>
      </c>
      <c r="D84" s="81" t="s">
        <v>22</v>
      </c>
      <c r="E84" s="142">
        <v>1</v>
      </c>
      <c r="F84" s="106">
        <v>0</v>
      </c>
      <c r="G84" s="106">
        <v>0</v>
      </c>
    </row>
    <row r="85" spans="1:7" ht="12.75" x14ac:dyDescent="0.2">
      <c r="A85" s="75">
        <v>26</v>
      </c>
      <c r="B85" s="81" t="s">
        <v>427</v>
      </c>
      <c r="C85" s="95" t="s">
        <v>467</v>
      </c>
      <c r="D85" s="81" t="s">
        <v>133</v>
      </c>
      <c r="E85" s="142">
        <v>1</v>
      </c>
      <c r="F85" s="106">
        <v>0</v>
      </c>
      <c r="G85" s="106">
        <v>0</v>
      </c>
    </row>
    <row r="86" spans="1:7" ht="15" x14ac:dyDescent="0.25">
      <c r="A86" s="156">
        <v>26</v>
      </c>
      <c r="B86" s="168" t="s">
        <v>172</v>
      </c>
      <c r="C86" s="138"/>
      <c r="D86" s="138"/>
      <c r="E86" s="135">
        <f>SUM(E60:E85)</f>
        <v>27</v>
      </c>
      <c r="F86" s="135">
        <v>0</v>
      </c>
      <c r="G86" s="135">
        <v>0</v>
      </c>
    </row>
    <row r="87" spans="1:7" ht="15.75" customHeight="1" x14ac:dyDescent="0.2">
      <c r="A87" s="18"/>
      <c r="B87" s="46"/>
      <c r="C87" s="82"/>
      <c r="D87" s="75"/>
      <c r="E87" s="46"/>
      <c r="F87" s="46"/>
      <c r="G87" s="46"/>
    </row>
    <row r="88" spans="1:7" ht="38.25" customHeight="1" x14ac:dyDescent="0.2">
      <c r="A88" s="168" t="s">
        <v>5</v>
      </c>
      <c r="B88" s="168" t="s">
        <v>173</v>
      </c>
      <c r="C88" s="5" t="s">
        <v>7</v>
      </c>
      <c r="D88" s="5" t="s">
        <v>8</v>
      </c>
      <c r="E88" s="5" t="s">
        <v>0</v>
      </c>
      <c r="F88" s="5" t="s">
        <v>411</v>
      </c>
      <c r="G88" s="5" t="s">
        <v>10</v>
      </c>
    </row>
    <row r="89" spans="1:7" ht="12.75" x14ac:dyDescent="0.2">
      <c r="A89" s="75">
        <v>1</v>
      </c>
      <c r="B89" s="78" t="s">
        <v>386</v>
      </c>
      <c r="C89" s="126" t="s">
        <v>174</v>
      </c>
      <c r="D89" s="100" t="s">
        <v>62</v>
      </c>
      <c r="E89" s="75">
        <v>1</v>
      </c>
      <c r="F89" s="106">
        <v>0</v>
      </c>
      <c r="G89" s="106">
        <v>0</v>
      </c>
    </row>
    <row r="90" spans="1:7" ht="12.75" x14ac:dyDescent="0.2">
      <c r="A90" s="75">
        <v>2</v>
      </c>
      <c r="B90" s="80" t="s">
        <v>387</v>
      </c>
      <c r="C90" s="126" t="s">
        <v>457</v>
      </c>
      <c r="D90" s="100" t="s">
        <v>126</v>
      </c>
      <c r="E90" s="75">
        <v>1</v>
      </c>
      <c r="F90" s="106">
        <v>0</v>
      </c>
      <c r="G90" s="106">
        <v>0</v>
      </c>
    </row>
    <row r="91" spans="1:7" ht="12.75" x14ac:dyDescent="0.2">
      <c r="A91" s="75">
        <v>3</v>
      </c>
      <c r="B91" s="80" t="s">
        <v>178</v>
      </c>
      <c r="C91" s="126" t="s">
        <v>462</v>
      </c>
      <c r="D91" s="81" t="s">
        <v>14</v>
      </c>
      <c r="E91" s="75">
        <v>1</v>
      </c>
      <c r="F91" s="106">
        <v>0</v>
      </c>
      <c r="G91" s="106">
        <v>0</v>
      </c>
    </row>
    <row r="92" spans="1:7" ht="12.75" x14ac:dyDescent="0.2">
      <c r="A92" s="75">
        <v>4</v>
      </c>
      <c r="B92" s="80" t="s">
        <v>388</v>
      </c>
      <c r="C92" s="126" t="s">
        <v>458</v>
      </c>
      <c r="D92" s="109" t="s">
        <v>181</v>
      </c>
      <c r="E92" s="75">
        <v>1</v>
      </c>
      <c r="F92" s="106">
        <v>0</v>
      </c>
      <c r="G92" s="106">
        <v>0</v>
      </c>
    </row>
    <row r="93" spans="1:7" ht="12.75" x14ac:dyDescent="0.2">
      <c r="A93" s="75">
        <v>5</v>
      </c>
      <c r="B93" s="80" t="s">
        <v>182</v>
      </c>
      <c r="C93" s="126" t="s">
        <v>376</v>
      </c>
      <c r="D93" s="103" t="s">
        <v>181</v>
      </c>
      <c r="E93" s="75">
        <v>1</v>
      </c>
      <c r="F93" s="106">
        <v>0</v>
      </c>
      <c r="G93" s="106">
        <v>0</v>
      </c>
    </row>
    <row r="94" spans="1:7" ht="12.75" x14ac:dyDescent="0.2">
      <c r="A94" s="75">
        <v>6</v>
      </c>
      <c r="B94" s="80" t="s">
        <v>475</v>
      </c>
      <c r="C94" s="126" t="s">
        <v>456</v>
      </c>
      <c r="D94" s="81" t="s">
        <v>181</v>
      </c>
      <c r="E94" s="75">
        <v>1</v>
      </c>
      <c r="F94" s="106">
        <v>0</v>
      </c>
      <c r="G94" s="106">
        <v>0</v>
      </c>
    </row>
    <row r="95" spans="1:7" ht="12.75" x14ac:dyDescent="0.2">
      <c r="A95" s="75">
        <v>7</v>
      </c>
      <c r="B95" s="80" t="s">
        <v>186</v>
      </c>
      <c r="C95" s="126" t="s">
        <v>455</v>
      </c>
      <c r="D95" s="81" t="s">
        <v>188</v>
      </c>
      <c r="E95" s="75">
        <v>1</v>
      </c>
      <c r="F95" s="106">
        <v>0</v>
      </c>
      <c r="G95" s="106">
        <v>0</v>
      </c>
    </row>
    <row r="96" spans="1:7" ht="12.75" x14ac:dyDescent="0.2">
      <c r="A96" s="75">
        <v>8</v>
      </c>
      <c r="B96" s="83" t="s">
        <v>190</v>
      </c>
      <c r="C96" s="126" t="s">
        <v>191</v>
      </c>
      <c r="D96" s="101" t="s">
        <v>20</v>
      </c>
      <c r="E96" s="73">
        <v>1</v>
      </c>
      <c r="F96" s="106">
        <v>0</v>
      </c>
      <c r="G96" s="106">
        <v>0</v>
      </c>
    </row>
    <row r="97" spans="1:7" ht="12.75" x14ac:dyDescent="0.2">
      <c r="A97" s="75">
        <v>9</v>
      </c>
      <c r="B97" s="83" t="s">
        <v>194</v>
      </c>
      <c r="C97" s="126" t="s">
        <v>459</v>
      </c>
      <c r="D97" s="101" t="s">
        <v>20</v>
      </c>
      <c r="E97" s="75">
        <v>1</v>
      </c>
      <c r="F97" s="106">
        <v>0</v>
      </c>
      <c r="G97" s="106">
        <v>0</v>
      </c>
    </row>
    <row r="98" spans="1:7" ht="12.75" x14ac:dyDescent="0.2">
      <c r="A98" s="75">
        <v>10</v>
      </c>
      <c r="B98" s="83" t="s">
        <v>397</v>
      </c>
      <c r="C98" s="91" t="s">
        <v>461</v>
      </c>
      <c r="D98" s="101" t="s">
        <v>45</v>
      </c>
      <c r="E98" s="75">
        <v>1</v>
      </c>
      <c r="F98" s="106">
        <v>0</v>
      </c>
      <c r="G98" s="106">
        <v>0</v>
      </c>
    </row>
    <row r="99" spans="1:7" ht="12.75" x14ac:dyDescent="0.2">
      <c r="A99" s="75">
        <v>11</v>
      </c>
      <c r="B99" s="81" t="s">
        <v>196</v>
      </c>
      <c r="C99" s="126" t="s">
        <v>464</v>
      </c>
      <c r="D99" s="81" t="s">
        <v>181</v>
      </c>
      <c r="E99" s="75">
        <v>1</v>
      </c>
      <c r="F99" s="106">
        <v>0</v>
      </c>
      <c r="G99" s="106">
        <v>0</v>
      </c>
    </row>
    <row r="100" spans="1:7" ht="12.75" x14ac:dyDescent="0.2">
      <c r="A100" s="75">
        <v>12</v>
      </c>
      <c r="B100" s="81" t="s">
        <v>398</v>
      </c>
      <c r="C100" s="126" t="s">
        <v>450</v>
      </c>
      <c r="D100" s="137" t="s">
        <v>402</v>
      </c>
      <c r="E100" s="75">
        <v>1</v>
      </c>
      <c r="F100" s="106">
        <v>0</v>
      </c>
      <c r="G100" s="106">
        <v>0</v>
      </c>
    </row>
    <row r="101" spans="1:7" ht="12.75" x14ac:dyDescent="0.2">
      <c r="A101" s="75">
        <v>13</v>
      </c>
      <c r="B101" s="81" t="s">
        <v>414</v>
      </c>
      <c r="C101" s="126" t="s">
        <v>451</v>
      </c>
      <c r="D101" s="137" t="s">
        <v>181</v>
      </c>
      <c r="E101" s="75">
        <v>1</v>
      </c>
      <c r="F101" s="106">
        <v>0</v>
      </c>
      <c r="G101" s="106">
        <v>0</v>
      </c>
    </row>
    <row r="102" spans="1:7" s="122" customFormat="1" ht="15" x14ac:dyDescent="0.25">
      <c r="A102" s="156">
        <f>A101</f>
        <v>13</v>
      </c>
      <c r="B102" s="168" t="s">
        <v>413</v>
      </c>
      <c r="C102" s="156"/>
      <c r="D102" s="168"/>
      <c r="E102" s="153">
        <f>SUM(E89:E101)</f>
        <v>13</v>
      </c>
      <c r="F102" s="153">
        <f>SUM(F89:F101)</f>
        <v>0</v>
      </c>
      <c r="G102" s="153">
        <f>SUM(G89:G101)</f>
        <v>0</v>
      </c>
    </row>
    <row r="103" spans="1:7" ht="12.75" customHeight="1" x14ac:dyDescent="0.25">
      <c r="A103" s="122"/>
      <c r="B103" s="122"/>
      <c r="C103" s="122"/>
      <c r="D103" s="122"/>
      <c r="E103" s="122"/>
      <c r="F103" s="122"/>
      <c r="G103" s="122"/>
    </row>
    <row r="104" spans="1:7" ht="12.75" x14ac:dyDescent="0.2">
      <c r="A104" s="158">
        <v>88</v>
      </c>
      <c r="B104" s="51" t="s">
        <v>198</v>
      </c>
      <c r="C104" s="104"/>
      <c r="D104" s="108"/>
      <c r="E104" s="32">
        <f>E57+E86+E102</f>
        <v>609</v>
      </c>
      <c r="F104" s="32">
        <f>F57+F86+F102</f>
        <v>2073</v>
      </c>
      <c r="G104" s="32">
        <f>G57+G86+G102</f>
        <v>123</v>
      </c>
    </row>
    <row r="105" spans="1:7" ht="12.75" x14ac:dyDescent="0.2">
      <c r="A105" s="18"/>
      <c r="B105" s="53"/>
      <c r="C105" s="82"/>
      <c r="D105" s="75"/>
      <c r="E105" s="54"/>
      <c r="F105" s="54"/>
      <c r="G105" s="54"/>
    </row>
    <row r="106" spans="1:7" ht="33.75" x14ac:dyDescent="0.2">
      <c r="A106" s="168" t="s">
        <v>5</v>
      </c>
      <c r="B106" s="157" t="s">
        <v>401</v>
      </c>
      <c r="C106" s="150" t="s">
        <v>7</v>
      </c>
      <c r="D106" s="5" t="s">
        <v>8</v>
      </c>
      <c r="E106" s="5" t="s">
        <v>200</v>
      </c>
      <c r="F106" s="38"/>
      <c r="G106" s="38"/>
    </row>
    <row r="107" spans="1:7" x14ac:dyDescent="0.2">
      <c r="A107" s="56">
        <v>1</v>
      </c>
      <c r="B107" s="2" t="s">
        <v>1</v>
      </c>
      <c r="C107" s="117" t="s">
        <v>54</v>
      </c>
      <c r="D107" s="38" t="s">
        <v>146</v>
      </c>
      <c r="E107" s="70" t="s">
        <v>203</v>
      </c>
      <c r="F107" s="38"/>
      <c r="G107" s="38"/>
    </row>
    <row r="108" spans="1:7" ht="15" customHeight="1" x14ac:dyDescent="0.2">
      <c r="A108" s="56"/>
      <c r="C108" s="117"/>
      <c r="D108" s="38"/>
      <c r="E108" s="70"/>
      <c r="F108" s="38"/>
      <c r="G108" s="38"/>
    </row>
    <row r="109" spans="1:7" x14ac:dyDescent="0.2">
      <c r="A109" s="195" t="s">
        <v>204</v>
      </c>
      <c r="B109" s="195"/>
      <c r="C109" s="195"/>
      <c r="D109" s="195"/>
      <c r="E109" s="195"/>
      <c r="F109" s="195"/>
      <c r="G109" s="195"/>
    </row>
    <row r="110" spans="1:7" ht="15" x14ac:dyDescent="0.25">
      <c r="A110" s="56"/>
      <c r="B110" s="58" t="s">
        <v>205</v>
      </c>
      <c r="C110" s="122"/>
      <c r="D110" s="38"/>
      <c r="E110" s="38"/>
      <c r="F110" s="38"/>
      <c r="G110" s="38"/>
    </row>
    <row r="111" spans="1:7" ht="15" x14ac:dyDescent="0.25">
      <c r="A111" s="57"/>
      <c r="B111" s="2" t="s">
        <v>206</v>
      </c>
      <c r="C111" s="122"/>
      <c r="D111" s="38"/>
      <c r="E111" s="38"/>
      <c r="F111" s="38"/>
      <c r="G111" s="38"/>
    </row>
    <row r="112" spans="1:7" ht="15" x14ac:dyDescent="0.25">
      <c r="A112" s="59" t="s">
        <v>207</v>
      </c>
      <c r="B112" s="7" t="s">
        <v>429</v>
      </c>
      <c r="C112" s="61"/>
      <c r="D112" s="62"/>
      <c r="E112" s="122"/>
      <c r="F112" s="122"/>
      <c r="G112" s="122"/>
    </row>
    <row r="113" spans="1:7" ht="15" x14ac:dyDescent="0.25">
      <c r="A113" s="59" t="s">
        <v>208</v>
      </c>
      <c r="B113" s="2" t="s">
        <v>212</v>
      </c>
      <c r="C113" s="63"/>
      <c r="D113" s="62"/>
      <c r="E113" s="122"/>
      <c r="F113" s="122"/>
      <c r="G113" s="122"/>
    </row>
    <row r="114" spans="1:7" ht="15" x14ac:dyDescent="0.25">
      <c r="A114" s="59" t="s">
        <v>209</v>
      </c>
      <c r="B114" s="2" t="s">
        <v>214</v>
      </c>
      <c r="C114" s="64"/>
      <c r="D114" s="62"/>
      <c r="E114" s="122"/>
      <c r="F114" s="122"/>
      <c r="G114" s="122"/>
    </row>
    <row r="115" spans="1:7" ht="15" x14ac:dyDescent="0.25">
      <c r="A115" s="59" t="s">
        <v>210</v>
      </c>
      <c r="B115" s="2" t="s">
        <v>216</v>
      </c>
      <c r="C115" s="64"/>
      <c r="D115" s="62"/>
      <c r="E115" s="122"/>
      <c r="F115" s="122"/>
      <c r="G115" s="122"/>
    </row>
    <row r="116" spans="1:7" ht="15" x14ac:dyDescent="0.25">
      <c r="A116" s="59" t="s">
        <v>211</v>
      </c>
      <c r="B116" s="65" t="s">
        <v>218</v>
      </c>
      <c r="C116" s="66"/>
      <c r="D116" s="62"/>
      <c r="E116" s="122"/>
      <c r="F116" s="122"/>
      <c r="G116" s="122"/>
    </row>
    <row r="117" spans="1:7" ht="15" x14ac:dyDescent="0.25">
      <c r="A117" s="59" t="s">
        <v>213</v>
      </c>
      <c r="B117" s="65" t="s">
        <v>220</v>
      </c>
      <c r="C117" s="64"/>
      <c r="D117" s="62"/>
      <c r="E117" s="122"/>
      <c r="F117" s="122"/>
      <c r="G117" s="122"/>
    </row>
    <row r="118" spans="1:7" ht="15" x14ac:dyDescent="0.25">
      <c r="A118" s="59" t="s">
        <v>215</v>
      </c>
      <c r="B118" s="7" t="s">
        <v>241</v>
      </c>
      <c r="C118" s="2"/>
      <c r="D118" s="122"/>
      <c r="E118" s="38"/>
      <c r="F118" s="38"/>
      <c r="G118" s="122"/>
    </row>
    <row r="119" spans="1:7" ht="15" x14ac:dyDescent="0.25">
      <c r="A119" s="59" t="s">
        <v>217</v>
      </c>
      <c r="B119" s="7" t="s">
        <v>223</v>
      </c>
      <c r="C119" s="2"/>
      <c r="D119" s="122"/>
      <c r="E119" s="38"/>
      <c r="F119" s="67"/>
      <c r="G119" s="122"/>
    </row>
    <row r="120" spans="1:7" ht="15" x14ac:dyDescent="0.25">
      <c r="A120" s="59" t="s">
        <v>219</v>
      </c>
      <c r="B120" s="68" t="s">
        <v>331</v>
      </c>
      <c r="C120" s="122"/>
      <c r="D120" s="122"/>
      <c r="E120" s="122"/>
      <c r="F120" s="38"/>
      <c r="G120" s="38"/>
    </row>
    <row r="121" spans="1:7" ht="15" x14ac:dyDescent="0.25">
      <c r="A121" s="59" t="s">
        <v>221</v>
      </c>
      <c r="B121" s="2" t="s">
        <v>227</v>
      </c>
      <c r="C121" s="122"/>
      <c r="D121" s="122"/>
      <c r="E121" s="122"/>
      <c r="F121" s="38"/>
      <c r="G121" s="38"/>
    </row>
    <row r="122" spans="1:7" ht="15" x14ac:dyDescent="0.25">
      <c r="A122" s="59" t="s">
        <v>222</v>
      </c>
      <c r="B122" s="7" t="s">
        <v>229</v>
      </c>
      <c r="C122" s="57"/>
      <c r="D122" s="57"/>
      <c r="E122" s="38"/>
      <c r="F122" s="38"/>
      <c r="G122" s="122"/>
    </row>
    <row r="123" spans="1:7" ht="15" x14ac:dyDescent="0.25">
      <c r="A123" s="59" t="s">
        <v>224</v>
      </c>
      <c r="B123" s="7" t="s">
        <v>231</v>
      </c>
      <c r="C123" s="69"/>
      <c r="D123" s="57"/>
      <c r="E123" s="35"/>
      <c r="F123" s="38"/>
      <c r="G123" s="38"/>
    </row>
    <row r="124" spans="1:7" x14ac:dyDescent="0.2">
      <c r="A124" s="59" t="s">
        <v>226</v>
      </c>
      <c r="B124" s="7" t="s">
        <v>240</v>
      </c>
      <c r="C124" s="63"/>
      <c r="D124" s="57"/>
      <c r="E124" s="57"/>
      <c r="F124" s="38"/>
      <c r="G124" s="38"/>
    </row>
    <row r="125" spans="1:7" ht="15" x14ac:dyDescent="0.25">
      <c r="A125" s="59" t="s">
        <v>228</v>
      </c>
      <c r="B125" s="7" t="s">
        <v>234</v>
      </c>
      <c r="C125" s="38"/>
      <c r="D125" s="38"/>
      <c r="E125" s="38"/>
      <c r="F125" s="38"/>
      <c r="G125" s="122"/>
    </row>
    <row r="126" spans="1:7" ht="15" x14ac:dyDescent="0.25">
      <c r="A126" s="123" t="s">
        <v>230</v>
      </c>
      <c r="B126" s="2" t="s">
        <v>247</v>
      </c>
      <c r="C126" s="122"/>
      <c r="D126" s="122"/>
      <c r="E126" s="122"/>
      <c r="F126" s="122"/>
      <c r="G126" s="122"/>
    </row>
    <row r="127" spans="1:7" ht="15" x14ac:dyDescent="0.25">
      <c r="A127" s="123" t="s">
        <v>232</v>
      </c>
      <c r="B127" s="2" t="s">
        <v>248</v>
      </c>
      <c r="C127" s="2"/>
      <c r="D127" s="122"/>
      <c r="E127" s="122"/>
      <c r="F127" s="122"/>
      <c r="G127" s="122"/>
    </row>
    <row r="128" spans="1:7" ht="15" x14ac:dyDescent="0.25">
      <c r="A128" s="59" t="s">
        <v>233</v>
      </c>
      <c r="B128" s="2" t="s">
        <v>236</v>
      </c>
      <c r="C128" s="122"/>
      <c r="D128" s="122"/>
      <c r="E128" s="122"/>
      <c r="F128" s="122"/>
      <c r="G128" s="122"/>
    </row>
    <row r="129" spans="1:7" ht="15" x14ac:dyDescent="0.25">
      <c r="A129" s="59" t="s">
        <v>343</v>
      </c>
      <c r="B129" s="2" t="s">
        <v>345</v>
      </c>
      <c r="C129" s="122"/>
      <c r="D129" s="122"/>
      <c r="E129" s="122"/>
      <c r="F129" s="122"/>
      <c r="G129" s="122"/>
    </row>
    <row r="130" spans="1:7" x14ac:dyDescent="0.2">
      <c r="A130" s="59" t="s">
        <v>321</v>
      </c>
      <c r="B130" s="2" t="s">
        <v>405</v>
      </c>
    </row>
    <row r="131" spans="1:7" x14ac:dyDescent="0.2">
      <c r="A131" s="59" t="s">
        <v>323</v>
      </c>
      <c r="B131" s="2" t="s">
        <v>423</v>
      </c>
    </row>
    <row r="132" spans="1:7" x14ac:dyDescent="0.2">
      <c r="A132" s="59" t="s">
        <v>404</v>
      </c>
      <c r="B132" s="2" t="s">
        <v>471</v>
      </c>
    </row>
  </sheetData>
  <mergeCells count="7">
    <mergeCell ref="A109:G109"/>
    <mergeCell ref="B1:G1"/>
    <mergeCell ref="B2:G2"/>
    <mergeCell ref="B4:G4"/>
    <mergeCell ref="B7:G7"/>
    <mergeCell ref="B8:G8"/>
    <mergeCell ref="B39:G39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132"/>
  <sheetViews>
    <sheetView topLeftCell="A43" workbookViewId="0">
      <selection activeCell="E104" sqref="E104"/>
    </sheetView>
  </sheetViews>
  <sheetFormatPr baseColWidth="10" defaultColWidth="11.42578125" defaultRowHeight="11.25" x14ac:dyDescent="0.2"/>
  <cols>
    <col min="1" max="1" width="5" style="2" customWidth="1"/>
    <col min="2" max="2" width="31.42578125" style="2" customWidth="1"/>
    <col min="3" max="3" width="12" style="34" customWidth="1"/>
    <col min="4" max="4" width="11.7109375" style="2" customWidth="1"/>
    <col min="5" max="5" width="9.5703125" style="2" customWidth="1"/>
    <col min="6" max="6" width="8.42578125" style="2" customWidth="1"/>
    <col min="7" max="7" width="9.5703125" style="2" customWidth="1"/>
    <col min="8" max="16384" width="11.42578125" style="2"/>
  </cols>
  <sheetData>
    <row r="1" spans="1:7" ht="13.5" customHeight="1" x14ac:dyDescent="0.2">
      <c r="A1" s="1"/>
      <c r="B1" s="194" t="s">
        <v>4</v>
      </c>
      <c r="C1" s="194"/>
      <c r="D1" s="194"/>
      <c r="E1" s="194"/>
      <c r="F1" s="194"/>
      <c r="G1" s="194"/>
    </row>
    <row r="2" spans="1:7" ht="15.75" customHeight="1" x14ac:dyDescent="0.2">
      <c r="A2" s="3"/>
      <c r="B2" s="193" t="s">
        <v>482</v>
      </c>
      <c r="C2" s="193"/>
      <c r="D2" s="193"/>
      <c r="E2" s="193"/>
      <c r="F2" s="193"/>
      <c r="G2" s="193"/>
    </row>
    <row r="3" spans="1:7" ht="41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96" t="s">
        <v>11</v>
      </c>
      <c r="C4" s="196"/>
      <c r="D4" s="196"/>
      <c r="E4" s="196"/>
      <c r="F4" s="196"/>
      <c r="G4" s="196"/>
    </row>
    <row r="5" spans="1:7" ht="12.75" x14ac:dyDescent="0.2">
      <c r="A5" s="75">
        <v>1</v>
      </c>
      <c r="B5" s="84" t="s">
        <v>12</v>
      </c>
      <c r="C5" s="95" t="s">
        <v>13</v>
      </c>
      <c r="D5" s="102" t="s">
        <v>14</v>
      </c>
      <c r="E5" s="77">
        <v>81</v>
      </c>
      <c r="F5" s="75">
        <v>167</v>
      </c>
      <c r="G5" s="143">
        <v>2</v>
      </c>
    </row>
    <row r="6" spans="1:7" ht="12.75" x14ac:dyDescent="0.2">
      <c r="A6" s="75">
        <v>2</v>
      </c>
      <c r="B6" s="84" t="s">
        <v>15</v>
      </c>
      <c r="C6" s="95" t="s">
        <v>16</v>
      </c>
      <c r="D6" s="84" t="s">
        <v>14</v>
      </c>
      <c r="E6" s="77">
        <v>56</v>
      </c>
      <c r="F6" s="75">
        <v>201</v>
      </c>
      <c r="G6" s="75">
        <v>1</v>
      </c>
    </row>
    <row r="7" spans="1:7" ht="12.75" x14ac:dyDescent="0.2">
      <c r="A7" s="75"/>
      <c r="B7" s="197" t="s">
        <v>17</v>
      </c>
      <c r="C7" s="197"/>
      <c r="D7" s="197"/>
      <c r="E7" s="197"/>
      <c r="F7" s="197"/>
      <c r="G7" s="197"/>
    </row>
    <row r="8" spans="1:7" ht="12.75" x14ac:dyDescent="0.2">
      <c r="A8" s="75"/>
      <c r="B8" s="198" t="s">
        <v>18</v>
      </c>
      <c r="C8" s="198"/>
      <c r="D8" s="198"/>
      <c r="E8" s="198"/>
      <c r="F8" s="198"/>
      <c r="G8" s="198"/>
    </row>
    <row r="9" spans="1:7" ht="12.75" x14ac:dyDescent="0.2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6.5" customHeight="1" x14ac:dyDescent="0.2">
      <c r="A10" s="75">
        <f>A9+1</f>
        <v>2</v>
      </c>
      <c r="B10" s="78" t="s">
        <v>262</v>
      </c>
      <c r="C10" s="95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4.25" customHeight="1" x14ac:dyDescent="0.2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18</v>
      </c>
      <c r="F12" s="75">
        <v>23</v>
      </c>
      <c r="G12" s="75">
        <v>0</v>
      </c>
    </row>
    <row r="13" spans="1:7" ht="18" customHeight="1" x14ac:dyDescent="0.2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2.75" x14ac:dyDescent="0.2">
      <c r="A15" s="75">
        <f t="shared" si="0"/>
        <v>7</v>
      </c>
      <c r="B15" s="80" t="s">
        <v>256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2.75" x14ac:dyDescent="0.2">
      <c r="A16" s="75">
        <f t="shared" si="0"/>
        <v>8</v>
      </c>
      <c r="B16" s="81" t="s">
        <v>265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2.75" x14ac:dyDescent="0.2">
      <c r="A17" s="75">
        <f t="shared" si="0"/>
        <v>9</v>
      </c>
      <c r="B17" s="78" t="s">
        <v>432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2.75" x14ac:dyDescent="0.2">
      <c r="A18" s="75">
        <f t="shared" si="0"/>
        <v>10</v>
      </c>
      <c r="B18" s="80" t="s">
        <v>250</v>
      </c>
      <c r="C18" s="95" t="s">
        <v>446</v>
      </c>
      <c r="D18" s="81" t="s">
        <v>35</v>
      </c>
      <c r="E18" s="75">
        <v>23</v>
      </c>
      <c r="F18" s="75">
        <v>27</v>
      </c>
      <c r="G18" s="75">
        <v>6</v>
      </c>
    </row>
    <row r="19" spans="1:7" ht="12.75" x14ac:dyDescent="0.2">
      <c r="A19" s="75">
        <f t="shared" si="0"/>
        <v>11</v>
      </c>
      <c r="B19" s="80" t="s">
        <v>258</v>
      </c>
      <c r="C19" s="95" t="s">
        <v>47</v>
      </c>
      <c r="D19" s="81" t="s">
        <v>31</v>
      </c>
      <c r="E19" s="75">
        <v>5</v>
      </c>
      <c r="F19" s="75">
        <v>4</v>
      </c>
      <c r="G19" s="75">
        <v>0</v>
      </c>
    </row>
    <row r="20" spans="1:7" ht="12.75" x14ac:dyDescent="0.2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2.75" x14ac:dyDescent="0.2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36</v>
      </c>
      <c r="F21" s="75">
        <v>233</v>
      </c>
      <c r="G21" s="75">
        <v>2</v>
      </c>
    </row>
    <row r="22" spans="1:7" ht="12.75" x14ac:dyDescent="0.2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12</v>
      </c>
      <c r="G22" s="75">
        <v>0</v>
      </c>
    </row>
    <row r="23" spans="1:7" ht="12.75" x14ac:dyDescent="0.2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8</v>
      </c>
      <c r="F23" s="75">
        <v>50</v>
      </c>
      <c r="G23" s="75">
        <v>3</v>
      </c>
    </row>
    <row r="24" spans="1:7" s="7" customFormat="1" ht="12.75" x14ac:dyDescent="0.2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13</v>
      </c>
    </row>
    <row r="25" spans="1:7" s="7" customFormat="1" ht="12.75" x14ac:dyDescent="0.2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2.75" x14ac:dyDescent="0.2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2.75" x14ac:dyDescent="0.2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2.75" x14ac:dyDescent="0.2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2.75" x14ac:dyDescent="0.2">
      <c r="A29" s="75">
        <f t="shared" si="0"/>
        <v>21</v>
      </c>
      <c r="B29" s="80" t="s">
        <v>263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2.75" x14ac:dyDescent="0.2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2.75" x14ac:dyDescent="0.2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2.75" x14ac:dyDescent="0.2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2.75" x14ac:dyDescent="0.2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2.75" x14ac:dyDescent="0.2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2.75" x14ac:dyDescent="0.2">
      <c r="A35" s="75">
        <f t="shared" si="0"/>
        <v>27</v>
      </c>
      <c r="B35" s="78" t="s">
        <v>81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2.75" x14ac:dyDescent="0.2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44</v>
      </c>
      <c r="F36" s="75">
        <v>331</v>
      </c>
      <c r="G36" s="75">
        <v>5</v>
      </c>
    </row>
    <row r="37" spans="1:7" ht="12.75" x14ac:dyDescent="0.2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2.75" x14ac:dyDescent="0.2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2.75" x14ac:dyDescent="0.2">
      <c r="A39" s="75"/>
      <c r="B39" s="198" t="s">
        <v>83</v>
      </c>
      <c r="C39" s="198"/>
      <c r="D39" s="198"/>
      <c r="E39" s="198"/>
      <c r="F39" s="198"/>
      <c r="G39" s="198"/>
    </row>
    <row r="40" spans="1:7" ht="12.75" x14ac:dyDescent="0.2">
      <c r="A40" s="75">
        <v>1</v>
      </c>
      <c r="B40" s="89" t="s">
        <v>84</v>
      </c>
      <c r="C40" s="95" t="s">
        <v>85</v>
      </c>
      <c r="D40" s="102" t="s">
        <v>14</v>
      </c>
      <c r="E40" s="77">
        <v>73</v>
      </c>
      <c r="F40" s="75">
        <v>620</v>
      </c>
      <c r="G40" s="75">
        <v>23</v>
      </c>
    </row>
    <row r="41" spans="1:7" ht="12.75" x14ac:dyDescent="0.2">
      <c r="A41" s="75">
        <f>A40+1</f>
        <v>2</v>
      </c>
      <c r="B41" s="84" t="s">
        <v>86</v>
      </c>
      <c r="C41" s="95" t="s">
        <v>87</v>
      </c>
      <c r="D41" s="101" t="s">
        <v>14</v>
      </c>
      <c r="E41" s="73">
        <v>7</v>
      </c>
      <c r="F41" s="75">
        <v>12</v>
      </c>
      <c r="G41" s="75">
        <v>4</v>
      </c>
    </row>
    <row r="42" spans="1:7" ht="25.5" x14ac:dyDescent="0.2">
      <c r="A42" s="75">
        <f t="shared" ref="A42:A56" si="1">A41+1</f>
        <v>3</v>
      </c>
      <c r="B42" s="78" t="s">
        <v>88</v>
      </c>
      <c r="C42" s="95" t="s">
        <v>351</v>
      </c>
      <c r="D42" s="101" t="s">
        <v>14</v>
      </c>
      <c r="E42" s="73">
        <v>12</v>
      </c>
      <c r="F42" s="75">
        <v>24</v>
      </c>
      <c r="G42" s="75">
        <v>5</v>
      </c>
    </row>
    <row r="43" spans="1:7" ht="12.75" x14ac:dyDescent="0.2">
      <c r="A43" s="75">
        <f t="shared" si="1"/>
        <v>4</v>
      </c>
      <c r="B43" s="89" t="s">
        <v>90</v>
      </c>
      <c r="C43" s="95" t="s">
        <v>336</v>
      </c>
      <c r="D43" s="101" t="s">
        <v>14</v>
      </c>
      <c r="E43" s="73">
        <v>27</v>
      </c>
      <c r="F43" s="75">
        <v>89</v>
      </c>
      <c r="G43" s="75">
        <v>5</v>
      </c>
    </row>
    <row r="44" spans="1:7" ht="12.75" x14ac:dyDescent="0.2">
      <c r="A44" s="75">
        <f t="shared" si="1"/>
        <v>5</v>
      </c>
      <c r="B44" s="89" t="s">
        <v>92</v>
      </c>
      <c r="C44" s="95" t="s">
        <v>352</v>
      </c>
      <c r="D44" s="101" t="s">
        <v>14</v>
      </c>
      <c r="E44" s="73">
        <v>4</v>
      </c>
      <c r="F44" s="75">
        <v>8</v>
      </c>
      <c r="G44" s="75">
        <v>0</v>
      </c>
    </row>
    <row r="45" spans="1:7" ht="12.75" x14ac:dyDescent="0.2">
      <c r="A45" s="75">
        <f t="shared" si="1"/>
        <v>6</v>
      </c>
      <c r="B45" s="84" t="s">
        <v>94</v>
      </c>
      <c r="C45" s="95" t="s">
        <v>356</v>
      </c>
      <c r="D45" s="100" t="s">
        <v>14</v>
      </c>
      <c r="E45" s="77">
        <v>4</v>
      </c>
      <c r="F45" s="75">
        <v>2</v>
      </c>
      <c r="G45" s="75">
        <v>0</v>
      </c>
    </row>
    <row r="46" spans="1:7" ht="12.75" x14ac:dyDescent="0.2">
      <c r="A46" s="75">
        <f t="shared" si="1"/>
        <v>7</v>
      </c>
      <c r="B46" s="84" t="s">
        <v>96</v>
      </c>
      <c r="C46" s="95" t="s">
        <v>357</v>
      </c>
      <c r="D46" s="101" t="s">
        <v>14</v>
      </c>
      <c r="E46" s="73">
        <v>24</v>
      </c>
      <c r="F46" s="75">
        <v>52</v>
      </c>
      <c r="G46" s="75">
        <v>10</v>
      </c>
    </row>
    <row r="47" spans="1:7" ht="12.75" x14ac:dyDescent="0.2">
      <c r="A47" s="75">
        <f t="shared" si="1"/>
        <v>8</v>
      </c>
      <c r="B47" s="89" t="s">
        <v>98</v>
      </c>
      <c r="C47" s="95" t="s">
        <v>283</v>
      </c>
      <c r="D47" s="101" t="s">
        <v>14</v>
      </c>
      <c r="E47" s="73">
        <v>38</v>
      </c>
      <c r="F47" s="75">
        <v>122</v>
      </c>
      <c r="G47" s="75">
        <v>25</v>
      </c>
    </row>
    <row r="48" spans="1:7" ht="12.75" x14ac:dyDescent="0.2">
      <c r="A48" s="75">
        <f t="shared" si="1"/>
        <v>9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1</v>
      </c>
      <c r="G48" s="75">
        <v>0</v>
      </c>
    </row>
    <row r="49" spans="1:7" ht="12.75" x14ac:dyDescent="0.2">
      <c r="A49" s="75">
        <f t="shared" si="1"/>
        <v>10</v>
      </c>
      <c r="B49" s="89" t="s">
        <v>269</v>
      </c>
      <c r="C49" s="95" t="s">
        <v>355</v>
      </c>
      <c r="D49" s="101" t="s">
        <v>14</v>
      </c>
      <c r="E49" s="73">
        <v>8</v>
      </c>
      <c r="F49" s="75">
        <v>2</v>
      </c>
      <c r="G49" s="75">
        <v>2</v>
      </c>
    </row>
    <row r="50" spans="1:7" ht="12.75" x14ac:dyDescent="0.2">
      <c r="A50" s="75">
        <f t="shared" si="1"/>
        <v>11</v>
      </c>
      <c r="B50" s="89" t="s">
        <v>105</v>
      </c>
      <c r="C50" s="95" t="s">
        <v>354</v>
      </c>
      <c r="D50" s="101" t="s">
        <v>14</v>
      </c>
      <c r="E50" s="73">
        <v>7</v>
      </c>
      <c r="F50" s="75">
        <v>29</v>
      </c>
      <c r="G50" s="75">
        <v>1</v>
      </c>
    </row>
    <row r="51" spans="1:7" ht="12.75" x14ac:dyDescent="0.2">
      <c r="A51" s="75">
        <f t="shared" si="1"/>
        <v>12</v>
      </c>
      <c r="B51" s="80" t="s">
        <v>107</v>
      </c>
      <c r="C51" s="95" t="s">
        <v>353</v>
      </c>
      <c r="D51" s="103" t="s">
        <v>14</v>
      </c>
      <c r="E51" s="73">
        <v>7</v>
      </c>
      <c r="F51" s="73">
        <v>15</v>
      </c>
      <c r="G51" s="73">
        <v>2</v>
      </c>
    </row>
    <row r="52" spans="1:7" ht="12.75" x14ac:dyDescent="0.2">
      <c r="A52" s="75">
        <f t="shared" si="1"/>
        <v>13</v>
      </c>
      <c r="B52" s="84" t="s">
        <v>109</v>
      </c>
      <c r="C52" s="95" t="s">
        <v>71</v>
      </c>
      <c r="D52" s="103" t="s">
        <v>14</v>
      </c>
      <c r="E52" s="73">
        <v>4</v>
      </c>
      <c r="F52" s="73">
        <v>0</v>
      </c>
      <c r="G52" s="73">
        <v>0</v>
      </c>
    </row>
    <row r="53" spans="1:7" ht="12.75" x14ac:dyDescent="0.2">
      <c r="A53" s="75">
        <f t="shared" si="1"/>
        <v>14</v>
      </c>
      <c r="B53" s="89" t="s">
        <v>259</v>
      </c>
      <c r="C53" s="95" t="s">
        <v>111</v>
      </c>
      <c r="D53" s="103" t="s">
        <v>14</v>
      </c>
      <c r="E53" s="73">
        <v>5</v>
      </c>
      <c r="F53" s="73">
        <v>7</v>
      </c>
      <c r="G53" s="73">
        <v>0</v>
      </c>
    </row>
    <row r="54" spans="1:7" ht="12.75" x14ac:dyDescent="0.2">
      <c r="A54" s="75">
        <f t="shared" si="1"/>
        <v>15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2.75" x14ac:dyDescent="0.2">
      <c r="A55" s="75">
        <f t="shared" si="1"/>
        <v>16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3</v>
      </c>
      <c r="G55" s="73">
        <v>0</v>
      </c>
    </row>
    <row r="56" spans="1:7" ht="12.75" x14ac:dyDescent="0.2">
      <c r="A56" s="75">
        <f t="shared" si="1"/>
        <v>17</v>
      </c>
      <c r="B56" s="78" t="s">
        <v>350</v>
      </c>
      <c r="C56" s="95" t="s">
        <v>358</v>
      </c>
      <c r="D56" s="103" t="s">
        <v>14</v>
      </c>
      <c r="E56" s="73">
        <v>10</v>
      </c>
      <c r="F56" s="73">
        <v>27</v>
      </c>
      <c r="G56" s="73">
        <v>1</v>
      </c>
    </row>
    <row r="57" spans="1:7" s="122" customFormat="1" ht="15" x14ac:dyDescent="0.25">
      <c r="A57" s="156">
        <v>49</v>
      </c>
      <c r="B57" s="167" t="s">
        <v>116</v>
      </c>
      <c r="C57" s="138"/>
      <c r="D57" s="139"/>
      <c r="E57" s="140">
        <f>SUM(E5:E56)</f>
        <v>568</v>
      </c>
      <c r="F57" s="140">
        <f>SUM(F5:F56)</f>
        <v>2084</v>
      </c>
      <c r="G57" s="140">
        <f>SUM(G5:G56)</f>
        <v>125</v>
      </c>
    </row>
    <row r="58" spans="1:7" ht="15" customHeight="1" x14ac:dyDescent="0.25">
      <c r="A58" s="122"/>
      <c r="B58" s="122"/>
      <c r="C58" s="122"/>
      <c r="D58" s="122"/>
      <c r="E58" s="122"/>
      <c r="F58" s="122"/>
      <c r="G58" s="122"/>
    </row>
    <row r="59" spans="1:7" ht="37.5" customHeight="1" x14ac:dyDescent="0.2">
      <c r="A59" s="167" t="s">
        <v>5</v>
      </c>
      <c r="B59" s="167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2.75" x14ac:dyDescent="0.2">
      <c r="A60" s="75">
        <v>1</v>
      </c>
      <c r="B60" s="84" t="s">
        <v>119</v>
      </c>
      <c r="C60" s="95" t="s">
        <v>120</v>
      </c>
      <c r="D60" s="124" t="s">
        <v>22</v>
      </c>
      <c r="E60" s="74">
        <v>1</v>
      </c>
      <c r="F60" s="76">
        <v>0</v>
      </c>
      <c r="G60" s="76">
        <v>0</v>
      </c>
    </row>
    <row r="61" spans="1:7" ht="12.75" x14ac:dyDescent="0.2">
      <c r="A61" s="75">
        <v>2</v>
      </c>
      <c r="B61" s="84" t="s">
        <v>246</v>
      </c>
      <c r="C61" s="95" t="s">
        <v>271</v>
      </c>
      <c r="D61" s="101" t="s">
        <v>22</v>
      </c>
      <c r="E61" s="73">
        <v>1</v>
      </c>
      <c r="F61" s="106">
        <v>0</v>
      </c>
      <c r="G61" s="106">
        <v>0</v>
      </c>
    </row>
    <row r="62" spans="1:7" ht="12.75" x14ac:dyDescent="0.2">
      <c r="A62" s="75">
        <v>3</v>
      </c>
      <c r="B62" s="84" t="s">
        <v>122</v>
      </c>
      <c r="C62" s="95" t="s">
        <v>272</v>
      </c>
      <c r="D62" s="124" t="s">
        <v>45</v>
      </c>
      <c r="E62" s="74">
        <v>1</v>
      </c>
      <c r="F62" s="106">
        <v>0</v>
      </c>
      <c r="G62" s="106">
        <v>0</v>
      </c>
    </row>
    <row r="63" spans="1:7" ht="12.75" x14ac:dyDescent="0.2">
      <c r="A63" s="75">
        <v>4</v>
      </c>
      <c r="B63" s="80" t="s">
        <v>124</v>
      </c>
      <c r="C63" s="95" t="s">
        <v>273</v>
      </c>
      <c r="D63" s="81" t="s">
        <v>126</v>
      </c>
      <c r="E63" s="75">
        <v>1</v>
      </c>
      <c r="F63" s="106">
        <v>0</v>
      </c>
      <c r="G63" s="106">
        <v>0</v>
      </c>
    </row>
    <row r="64" spans="1:7" ht="12.75" x14ac:dyDescent="0.2">
      <c r="A64" s="75">
        <v>5</v>
      </c>
      <c r="B64" s="80" t="s">
        <v>127</v>
      </c>
      <c r="C64" s="95" t="s">
        <v>274</v>
      </c>
      <c r="D64" s="81" t="s">
        <v>35</v>
      </c>
      <c r="E64" s="75">
        <v>1</v>
      </c>
      <c r="F64" s="106">
        <v>0</v>
      </c>
      <c r="G64" s="106">
        <v>0</v>
      </c>
    </row>
    <row r="65" spans="1:7" ht="12.75" x14ac:dyDescent="0.2">
      <c r="A65" s="75">
        <v>6</v>
      </c>
      <c r="B65" s="80" t="s">
        <v>129</v>
      </c>
      <c r="C65" s="95" t="s">
        <v>275</v>
      </c>
      <c r="D65" s="81" t="s">
        <v>22</v>
      </c>
      <c r="E65" s="75">
        <v>1</v>
      </c>
      <c r="F65" s="106">
        <v>0</v>
      </c>
      <c r="G65" s="106">
        <v>0</v>
      </c>
    </row>
    <row r="66" spans="1:7" ht="12.75" x14ac:dyDescent="0.2">
      <c r="A66" s="75">
        <v>7</v>
      </c>
      <c r="B66" s="80" t="s">
        <v>394</v>
      </c>
      <c r="C66" s="95" t="s">
        <v>276</v>
      </c>
      <c r="D66" s="81" t="s">
        <v>133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v>8</v>
      </c>
      <c r="B67" s="80" t="s">
        <v>2</v>
      </c>
      <c r="C67" s="95" t="s">
        <v>277</v>
      </c>
      <c r="D67" s="81" t="s">
        <v>135</v>
      </c>
      <c r="E67" s="75">
        <v>1</v>
      </c>
      <c r="F67" s="106">
        <v>0</v>
      </c>
      <c r="G67" s="106">
        <v>0</v>
      </c>
    </row>
    <row r="68" spans="1:7" ht="12.75" x14ac:dyDescent="0.2">
      <c r="A68" s="75">
        <v>9</v>
      </c>
      <c r="B68" s="80" t="s">
        <v>136</v>
      </c>
      <c r="C68" s="95" t="s">
        <v>278</v>
      </c>
      <c r="D68" s="81" t="s">
        <v>37</v>
      </c>
      <c r="E68" s="75">
        <v>2</v>
      </c>
      <c r="F68" s="106">
        <v>0</v>
      </c>
      <c r="G68" s="106">
        <v>0</v>
      </c>
    </row>
    <row r="69" spans="1:7" ht="12.75" x14ac:dyDescent="0.2">
      <c r="A69" s="75">
        <v>10</v>
      </c>
      <c r="B69" s="80" t="s">
        <v>252</v>
      </c>
      <c r="C69" s="95" t="s">
        <v>279</v>
      </c>
      <c r="D69" s="81" t="s">
        <v>139</v>
      </c>
      <c r="E69" s="75">
        <v>1</v>
      </c>
      <c r="F69" s="106">
        <v>0</v>
      </c>
      <c r="G69" s="106">
        <v>0</v>
      </c>
    </row>
    <row r="70" spans="1:7" ht="12.75" x14ac:dyDescent="0.2">
      <c r="A70" s="75">
        <v>11</v>
      </c>
      <c r="B70" s="80" t="s">
        <v>472</v>
      </c>
      <c r="C70" s="95" t="s">
        <v>280</v>
      </c>
      <c r="D70" s="81" t="s">
        <v>62</v>
      </c>
      <c r="E70" s="75">
        <v>1</v>
      </c>
      <c r="F70" s="106">
        <v>0</v>
      </c>
      <c r="G70" s="106">
        <v>0</v>
      </c>
    </row>
    <row r="71" spans="1:7" ht="12.75" x14ac:dyDescent="0.2">
      <c r="A71" s="75">
        <v>12</v>
      </c>
      <c r="B71" s="107" t="s">
        <v>142</v>
      </c>
      <c r="C71" s="95" t="s">
        <v>281</v>
      </c>
      <c r="D71" s="101" t="s">
        <v>22</v>
      </c>
      <c r="E71" s="73">
        <v>1</v>
      </c>
      <c r="F71" s="106">
        <v>0</v>
      </c>
      <c r="G71" s="106">
        <v>0</v>
      </c>
    </row>
    <row r="72" spans="1:7" ht="12.75" x14ac:dyDescent="0.2">
      <c r="A72" s="75">
        <v>13</v>
      </c>
      <c r="B72" s="107" t="s">
        <v>144</v>
      </c>
      <c r="C72" s="95" t="s">
        <v>282</v>
      </c>
      <c r="D72" s="101" t="s">
        <v>68</v>
      </c>
      <c r="E72" s="73">
        <v>1</v>
      </c>
      <c r="F72" s="106">
        <v>0</v>
      </c>
      <c r="G72" s="106">
        <v>0</v>
      </c>
    </row>
    <row r="73" spans="1:7" ht="12.75" x14ac:dyDescent="0.2">
      <c r="A73" s="75">
        <v>14</v>
      </c>
      <c r="B73" s="78" t="s">
        <v>147</v>
      </c>
      <c r="C73" s="95" t="s">
        <v>148</v>
      </c>
      <c r="D73" s="101" t="s">
        <v>139</v>
      </c>
      <c r="E73" s="72">
        <v>1</v>
      </c>
      <c r="F73" s="106">
        <v>0</v>
      </c>
      <c r="G73" s="106">
        <v>0</v>
      </c>
    </row>
    <row r="74" spans="1:7" ht="18" customHeight="1" x14ac:dyDescent="0.2">
      <c r="A74" s="75">
        <v>15</v>
      </c>
      <c r="B74" s="84" t="s">
        <v>149</v>
      </c>
      <c r="C74" s="95" t="s">
        <v>150</v>
      </c>
      <c r="D74" s="101" t="s">
        <v>22</v>
      </c>
      <c r="E74" s="77">
        <v>1</v>
      </c>
      <c r="F74" s="106">
        <v>0</v>
      </c>
      <c r="G74" s="106">
        <v>0</v>
      </c>
    </row>
    <row r="75" spans="1:7" ht="25.5" x14ac:dyDescent="0.2">
      <c r="A75" s="75">
        <v>16</v>
      </c>
      <c r="B75" s="78" t="s">
        <v>255</v>
      </c>
      <c r="C75" s="95" t="s">
        <v>151</v>
      </c>
      <c r="D75" s="132" t="s">
        <v>22</v>
      </c>
      <c r="E75" s="76">
        <v>1</v>
      </c>
      <c r="F75" s="149">
        <v>0</v>
      </c>
      <c r="G75" s="149">
        <v>0</v>
      </c>
    </row>
    <row r="76" spans="1:7" ht="12.75" x14ac:dyDescent="0.2">
      <c r="A76" s="75">
        <v>17</v>
      </c>
      <c r="B76" s="80" t="s">
        <v>154</v>
      </c>
      <c r="C76" s="95" t="s">
        <v>155</v>
      </c>
      <c r="D76" s="81" t="s">
        <v>62</v>
      </c>
      <c r="E76" s="75">
        <v>1</v>
      </c>
      <c r="F76" s="106">
        <v>0</v>
      </c>
      <c r="G76" s="106">
        <v>0</v>
      </c>
    </row>
    <row r="77" spans="1:7" ht="12.75" x14ac:dyDescent="0.2">
      <c r="A77" s="75">
        <v>18</v>
      </c>
      <c r="B77" s="80" t="s">
        <v>160</v>
      </c>
      <c r="C77" s="95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2.75" x14ac:dyDescent="0.2">
      <c r="A78" s="75">
        <v>19</v>
      </c>
      <c r="B78" s="81" t="s">
        <v>162</v>
      </c>
      <c r="C78" s="95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2.75" x14ac:dyDescent="0.2">
      <c r="A79" s="75">
        <v>20</v>
      </c>
      <c r="B79" s="81" t="s">
        <v>383</v>
      </c>
      <c r="C79" s="95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2.75" x14ac:dyDescent="0.2">
      <c r="A80" s="75">
        <v>21</v>
      </c>
      <c r="B80" s="132" t="s">
        <v>261</v>
      </c>
      <c r="C80" s="95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5.5" x14ac:dyDescent="0.2">
      <c r="A81" s="75">
        <v>22</v>
      </c>
      <c r="B81" s="121" t="s">
        <v>167</v>
      </c>
      <c r="C81" s="95" t="s">
        <v>111</v>
      </c>
      <c r="D81" s="132" t="s">
        <v>139</v>
      </c>
      <c r="E81" s="159">
        <v>1</v>
      </c>
      <c r="F81" s="149">
        <v>0</v>
      </c>
      <c r="G81" s="149">
        <v>0</v>
      </c>
    </row>
    <row r="82" spans="1:7" ht="12.75" x14ac:dyDescent="0.2">
      <c r="A82" s="75">
        <v>23</v>
      </c>
      <c r="B82" s="81" t="s">
        <v>169</v>
      </c>
      <c r="C82" s="95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2.75" x14ac:dyDescent="0.2">
      <c r="A83" s="75">
        <v>24</v>
      </c>
      <c r="B83" s="81" t="s">
        <v>235</v>
      </c>
      <c r="C83" s="95" t="s">
        <v>243</v>
      </c>
      <c r="D83" s="81" t="s">
        <v>171</v>
      </c>
      <c r="E83" s="142">
        <v>1</v>
      </c>
      <c r="F83" s="106">
        <v>0</v>
      </c>
      <c r="G83" s="106">
        <v>0</v>
      </c>
    </row>
    <row r="84" spans="1:7" ht="12.75" x14ac:dyDescent="0.2">
      <c r="A84" s="75">
        <v>25</v>
      </c>
      <c r="B84" s="81" t="s">
        <v>412</v>
      </c>
      <c r="C84" s="95" t="s">
        <v>465</v>
      </c>
      <c r="D84" s="81" t="s">
        <v>22</v>
      </c>
      <c r="E84" s="142">
        <v>1</v>
      </c>
      <c r="F84" s="106">
        <v>0</v>
      </c>
      <c r="G84" s="106">
        <v>0</v>
      </c>
    </row>
    <row r="85" spans="1:7" ht="12.75" x14ac:dyDescent="0.2">
      <c r="A85" s="75">
        <v>26</v>
      </c>
      <c r="B85" s="81" t="s">
        <v>427</v>
      </c>
      <c r="C85" s="95" t="s">
        <v>467</v>
      </c>
      <c r="D85" s="81" t="s">
        <v>133</v>
      </c>
      <c r="E85" s="142">
        <v>1</v>
      </c>
      <c r="F85" s="106">
        <v>0</v>
      </c>
      <c r="G85" s="106">
        <v>0</v>
      </c>
    </row>
    <row r="86" spans="1:7" ht="22.5" x14ac:dyDescent="0.25">
      <c r="A86" s="156">
        <v>26</v>
      </c>
      <c r="B86" s="167" t="s">
        <v>172</v>
      </c>
      <c r="C86" s="138"/>
      <c r="D86" s="138"/>
      <c r="E86" s="135">
        <f>SUM(E60:E85)</f>
        <v>27</v>
      </c>
      <c r="F86" s="135">
        <v>0</v>
      </c>
      <c r="G86" s="135">
        <v>0</v>
      </c>
    </row>
    <row r="87" spans="1:7" ht="15.75" customHeight="1" x14ac:dyDescent="0.2">
      <c r="A87" s="18"/>
      <c r="B87" s="46"/>
      <c r="C87" s="82"/>
      <c r="D87" s="75"/>
      <c r="E87" s="46"/>
      <c r="F87" s="46"/>
      <c r="G87" s="46"/>
    </row>
    <row r="88" spans="1:7" ht="38.25" customHeight="1" x14ac:dyDescent="0.2">
      <c r="A88" s="167" t="s">
        <v>5</v>
      </c>
      <c r="B88" s="167" t="s">
        <v>173</v>
      </c>
      <c r="C88" s="5" t="s">
        <v>7</v>
      </c>
      <c r="D88" s="5" t="s">
        <v>8</v>
      </c>
      <c r="E88" s="5" t="s">
        <v>0</v>
      </c>
      <c r="F88" s="5" t="s">
        <v>411</v>
      </c>
      <c r="G88" s="5" t="s">
        <v>10</v>
      </c>
    </row>
    <row r="89" spans="1:7" ht="12.75" x14ac:dyDescent="0.2">
      <c r="A89" s="75">
        <v>1</v>
      </c>
      <c r="B89" s="78" t="s">
        <v>386</v>
      </c>
      <c r="C89" s="126" t="s">
        <v>174</v>
      </c>
      <c r="D89" s="100" t="s">
        <v>62</v>
      </c>
      <c r="E89" s="75">
        <v>1</v>
      </c>
      <c r="F89" s="106">
        <v>0</v>
      </c>
      <c r="G89" s="106">
        <v>0</v>
      </c>
    </row>
    <row r="90" spans="1:7" ht="12.75" x14ac:dyDescent="0.2">
      <c r="A90" s="75">
        <v>2</v>
      </c>
      <c r="B90" s="80" t="s">
        <v>387</v>
      </c>
      <c r="C90" s="126" t="s">
        <v>457</v>
      </c>
      <c r="D90" s="100" t="s">
        <v>126</v>
      </c>
      <c r="E90" s="75">
        <v>1</v>
      </c>
      <c r="F90" s="106">
        <v>0</v>
      </c>
      <c r="G90" s="106">
        <v>0</v>
      </c>
    </row>
    <row r="91" spans="1:7" ht="12.75" x14ac:dyDescent="0.2">
      <c r="A91" s="75">
        <v>3</v>
      </c>
      <c r="B91" s="80" t="s">
        <v>178</v>
      </c>
      <c r="C91" s="126" t="s">
        <v>462</v>
      </c>
      <c r="D91" s="81" t="s">
        <v>14</v>
      </c>
      <c r="E91" s="75">
        <v>1</v>
      </c>
      <c r="F91" s="106">
        <v>0</v>
      </c>
      <c r="G91" s="106">
        <v>0</v>
      </c>
    </row>
    <row r="92" spans="1:7" ht="12.75" x14ac:dyDescent="0.2">
      <c r="A92" s="75">
        <v>4</v>
      </c>
      <c r="B92" s="80" t="s">
        <v>388</v>
      </c>
      <c r="C92" s="126" t="s">
        <v>458</v>
      </c>
      <c r="D92" s="109" t="s">
        <v>181</v>
      </c>
      <c r="E92" s="75">
        <v>1</v>
      </c>
      <c r="F92" s="106">
        <v>0</v>
      </c>
      <c r="G92" s="106">
        <v>0</v>
      </c>
    </row>
    <row r="93" spans="1:7" ht="12.75" x14ac:dyDescent="0.2">
      <c r="A93" s="75">
        <v>5</v>
      </c>
      <c r="B93" s="80" t="s">
        <v>182</v>
      </c>
      <c r="C93" s="126" t="s">
        <v>376</v>
      </c>
      <c r="D93" s="103" t="s">
        <v>181</v>
      </c>
      <c r="E93" s="75">
        <v>1</v>
      </c>
      <c r="F93" s="106">
        <v>0</v>
      </c>
      <c r="G93" s="106">
        <v>0</v>
      </c>
    </row>
    <row r="94" spans="1:7" ht="12.75" x14ac:dyDescent="0.2">
      <c r="A94" s="75">
        <v>6</v>
      </c>
      <c r="B94" s="80" t="s">
        <v>475</v>
      </c>
      <c r="C94" s="126" t="s">
        <v>456</v>
      </c>
      <c r="D94" s="81" t="s">
        <v>181</v>
      </c>
      <c r="E94" s="75">
        <v>1</v>
      </c>
      <c r="F94" s="106">
        <v>0</v>
      </c>
      <c r="G94" s="106">
        <v>0</v>
      </c>
    </row>
    <row r="95" spans="1:7" ht="12.75" x14ac:dyDescent="0.2">
      <c r="A95" s="75">
        <v>7</v>
      </c>
      <c r="B95" s="80" t="s">
        <v>186</v>
      </c>
      <c r="C95" s="126" t="s">
        <v>455</v>
      </c>
      <c r="D95" s="81" t="s">
        <v>188</v>
      </c>
      <c r="E95" s="75">
        <v>1</v>
      </c>
      <c r="F95" s="106">
        <v>0</v>
      </c>
      <c r="G95" s="106">
        <v>0</v>
      </c>
    </row>
    <row r="96" spans="1:7" ht="12.75" x14ac:dyDescent="0.2">
      <c r="A96" s="75">
        <v>8</v>
      </c>
      <c r="B96" s="83" t="s">
        <v>190</v>
      </c>
      <c r="C96" s="126" t="s">
        <v>191</v>
      </c>
      <c r="D96" s="101" t="s">
        <v>20</v>
      </c>
      <c r="E96" s="73">
        <v>1</v>
      </c>
      <c r="F96" s="106">
        <v>0</v>
      </c>
      <c r="G96" s="106">
        <v>0</v>
      </c>
    </row>
    <row r="97" spans="1:7" ht="12.75" x14ac:dyDescent="0.2">
      <c r="A97" s="75">
        <v>9</v>
      </c>
      <c r="B97" s="83" t="s">
        <v>194</v>
      </c>
      <c r="C97" s="126" t="s">
        <v>459</v>
      </c>
      <c r="D97" s="101" t="s">
        <v>20</v>
      </c>
      <c r="E97" s="75">
        <v>1</v>
      </c>
      <c r="F97" s="106">
        <v>0</v>
      </c>
      <c r="G97" s="106">
        <v>0</v>
      </c>
    </row>
    <row r="98" spans="1:7" ht="12.75" x14ac:dyDescent="0.2">
      <c r="A98" s="75">
        <v>10</v>
      </c>
      <c r="B98" s="83" t="s">
        <v>397</v>
      </c>
      <c r="C98" s="91" t="s">
        <v>461</v>
      </c>
      <c r="D98" s="101" t="s">
        <v>45</v>
      </c>
      <c r="E98" s="75">
        <v>1</v>
      </c>
      <c r="F98" s="106">
        <v>0</v>
      </c>
      <c r="G98" s="106">
        <v>0</v>
      </c>
    </row>
    <row r="99" spans="1:7" ht="12.75" x14ac:dyDescent="0.2">
      <c r="A99" s="75">
        <v>11</v>
      </c>
      <c r="B99" s="81" t="s">
        <v>196</v>
      </c>
      <c r="C99" s="126" t="s">
        <v>464</v>
      </c>
      <c r="D99" s="81" t="s">
        <v>181</v>
      </c>
      <c r="E99" s="75">
        <v>1</v>
      </c>
      <c r="F99" s="106">
        <v>0</v>
      </c>
      <c r="G99" s="106">
        <v>0</v>
      </c>
    </row>
    <row r="100" spans="1:7" ht="12.75" x14ac:dyDescent="0.2">
      <c r="A100" s="75">
        <v>12</v>
      </c>
      <c r="B100" s="81" t="s">
        <v>398</v>
      </c>
      <c r="C100" s="126" t="s">
        <v>450</v>
      </c>
      <c r="D100" s="137" t="s">
        <v>402</v>
      </c>
      <c r="E100" s="75">
        <v>1</v>
      </c>
      <c r="F100" s="106">
        <v>0</v>
      </c>
      <c r="G100" s="106">
        <v>0</v>
      </c>
    </row>
    <row r="101" spans="1:7" ht="12.75" x14ac:dyDescent="0.2">
      <c r="A101" s="75">
        <v>13</v>
      </c>
      <c r="B101" s="81" t="s">
        <v>414</v>
      </c>
      <c r="C101" s="126" t="s">
        <v>451</v>
      </c>
      <c r="D101" s="137" t="s">
        <v>181</v>
      </c>
      <c r="E101" s="75">
        <v>1</v>
      </c>
      <c r="F101" s="106">
        <v>0</v>
      </c>
      <c r="G101" s="106">
        <v>0</v>
      </c>
    </row>
    <row r="102" spans="1:7" s="122" customFormat="1" ht="15" x14ac:dyDescent="0.25">
      <c r="A102" s="156">
        <f>A101</f>
        <v>13</v>
      </c>
      <c r="B102" s="167" t="s">
        <v>413</v>
      </c>
      <c r="C102" s="156"/>
      <c r="D102" s="167"/>
      <c r="E102" s="153">
        <f>SUM(E89:E101)</f>
        <v>13</v>
      </c>
      <c r="F102" s="153">
        <f>SUM(F89:F101)</f>
        <v>0</v>
      </c>
      <c r="G102" s="153">
        <f>SUM(G89:G101)</f>
        <v>0</v>
      </c>
    </row>
    <row r="103" spans="1:7" ht="12.75" customHeight="1" x14ac:dyDescent="0.25">
      <c r="A103" s="122"/>
      <c r="B103" s="122"/>
      <c r="C103" s="122"/>
      <c r="D103" s="122"/>
      <c r="E103" s="122"/>
      <c r="F103" s="122"/>
      <c r="G103" s="122"/>
    </row>
    <row r="104" spans="1:7" ht="12.75" x14ac:dyDescent="0.2">
      <c r="A104" s="158">
        <v>88</v>
      </c>
      <c r="B104" s="51" t="s">
        <v>198</v>
      </c>
      <c r="C104" s="104"/>
      <c r="D104" s="108"/>
      <c r="E104" s="32">
        <f>E57+E86+E102</f>
        <v>608</v>
      </c>
      <c r="F104" s="32">
        <f>F57+F86+F102</f>
        <v>2084</v>
      </c>
      <c r="G104" s="32">
        <f>G57+G86+G102</f>
        <v>125</v>
      </c>
    </row>
    <row r="105" spans="1:7" ht="12.75" x14ac:dyDescent="0.2">
      <c r="A105" s="18"/>
      <c r="B105" s="53"/>
      <c r="C105" s="82"/>
      <c r="D105" s="75"/>
      <c r="E105" s="54"/>
      <c r="F105" s="54"/>
      <c r="G105" s="54"/>
    </row>
    <row r="106" spans="1:7" ht="33.75" x14ac:dyDescent="0.2">
      <c r="A106" s="167" t="s">
        <v>5</v>
      </c>
      <c r="B106" s="157" t="s">
        <v>401</v>
      </c>
      <c r="C106" s="150" t="s">
        <v>7</v>
      </c>
      <c r="D106" s="5" t="s">
        <v>8</v>
      </c>
      <c r="E106" s="5" t="s">
        <v>200</v>
      </c>
      <c r="F106" s="38"/>
      <c r="G106" s="38"/>
    </row>
    <row r="107" spans="1:7" x14ac:dyDescent="0.2">
      <c r="A107" s="56">
        <v>1</v>
      </c>
      <c r="B107" s="2" t="s">
        <v>1</v>
      </c>
      <c r="C107" s="117" t="s">
        <v>54</v>
      </c>
      <c r="D107" s="38" t="s">
        <v>146</v>
      </c>
      <c r="E107" s="70" t="s">
        <v>203</v>
      </c>
      <c r="F107" s="38"/>
      <c r="G107" s="38"/>
    </row>
    <row r="108" spans="1:7" ht="15" customHeight="1" x14ac:dyDescent="0.2">
      <c r="A108" s="56"/>
      <c r="C108" s="117"/>
      <c r="D108" s="38"/>
      <c r="E108" s="70"/>
      <c r="F108" s="38"/>
      <c r="G108" s="38"/>
    </row>
    <row r="109" spans="1:7" x14ac:dyDescent="0.2">
      <c r="A109" s="195" t="s">
        <v>204</v>
      </c>
      <c r="B109" s="195"/>
      <c r="C109" s="195"/>
      <c r="D109" s="195"/>
      <c r="E109" s="195"/>
      <c r="F109" s="195"/>
      <c r="G109" s="195"/>
    </row>
    <row r="110" spans="1:7" ht="15" x14ac:dyDescent="0.25">
      <c r="A110" s="56"/>
      <c r="B110" s="58" t="s">
        <v>205</v>
      </c>
      <c r="C110" s="122"/>
      <c r="D110" s="38"/>
      <c r="E110" s="38"/>
      <c r="F110" s="38"/>
      <c r="G110" s="38"/>
    </row>
    <row r="111" spans="1:7" ht="15" x14ac:dyDescent="0.25">
      <c r="A111" s="57"/>
      <c r="B111" s="2" t="s">
        <v>206</v>
      </c>
      <c r="C111" s="122"/>
      <c r="D111" s="38"/>
      <c r="E111" s="38"/>
      <c r="F111" s="38"/>
      <c r="G111" s="38"/>
    </row>
    <row r="112" spans="1:7" ht="15" x14ac:dyDescent="0.25">
      <c r="A112" s="59" t="s">
        <v>207</v>
      </c>
      <c r="B112" s="7" t="s">
        <v>429</v>
      </c>
      <c r="C112" s="61"/>
      <c r="D112" s="62"/>
      <c r="E112" s="122"/>
      <c r="F112" s="122"/>
      <c r="G112" s="122"/>
    </row>
    <row r="113" spans="1:7" ht="15" x14ac:dyDescent="0.25">
      <c r="A113" s="59" t="s">
        <v>208</v>
      </c>
      <c r="B113" s="2" t="s">
        <v>212</v>
      </c>
      <c r="C113" s="63"/>
      <c r="D113" s="62"/>
      <c r="E113" s="122"/>
      <c r="F113" s="122"/>
      <c r="G113" s="122"/>
    </row>
    <row r="114" spans="1:7" ht="15" x14ac:dyDescent="0.25">
      <c r="A114" s="59" t="s">
        <v>209</v>
      </c>
      <c r="B114" s="2" t="s">
        <v>214</v>
      </c>
      <c r="C114" s="64"/>
      <c r="D114" s="62"/>
      <c r="E114" s="122"/>
      <c r="F114" s="122"/>
      <c r="G114" s="122"/>
    </row>
    <row r="115" spans="1:7" ht="15" x14ac:dyDescent="0.25">
      <c r="A115" s="59" t="s">
        <v>210</v>
      </c>
      <c r="B115" s="2" t="s">
        <v>216</v>
      </c>
      <c r="C115" s="64"/>
      <c r="D115" s="62"/>
      <c r="E115" s="122"/>
      <c r="F115" s="122"/>
      <c r="G115" s="122"/>
    </row>
    <row r="116" spans="1:7" ht="15" x14ac:dyDescent="0.25">
      <c r="A116" s="59" t="s">
        <v>211</v>
      </c>
      <c r="B116" s="65" t="s">
        <v>218</v>
      </c>
      <c r="C116" s="66"/>
      <c r="D116" s="62"/>
      <c r="E116" s="122"/>
      <c r="F116" s="122"/>
      <c r="G116" s="122"/>
    </row>
    <row r="117" spans="1:7" ht="15" x14ac:dyDescent="0.25">
      <c r="A117" s="59" t="s">
        <v>213</v>
      </c>
      <c r="B117" s="65" t="s">
        <v>220</v>
      </c>
      <c r="C117" s="64"/>
      <c r="D117" s="62"/>
      <c r="E117" s="122"/>
      <c r="F117" s="122"/>
      <c r="G117" s="122"/>
    </row>
    <row r="118" spans="1:7" ht="15" x14ac:dyDescent="0.25">
      <c r="A118" s="59" t="s">
        <v>215</v>
      </c>
      <c r="B118" s="7" t="s">
        <v>241</v>
      </c>
      <c r="C118" s="2"/>
      <c r="D118" s="122"/>
      <c r="E118" s="38"/>
      <c r="F118" s="38"/>
      <c r="G118" s="122"/>
    </row>
    <row r="119" spans="1:7" ht="15" x14ac:dyDescent="0.25">
      <c r="A119" s="59" t="s">
        <v>217</v>
      </c>
      <c r="B119" s="7" t="s">
        <v>223</v>
      </c>
      <c r="C119" s="2"/>
      <c r="D119" s="122"/>
      <c r="E119" s="38"/>
      <c r="F119" s="67"/>
      <c r="G119" s="122"/>
    </row>
    <row r="120" spans="1:7" ht="15" x14ac:dyDescent="0.25">
      <c r="A120" s="59" t="s">
        <v>219</v>
      </c>
      <c r="B120" s="68" t="s">
        <v>331</v>
      </c>
      <c r="C120" s="122"/>
      <c r="D120" s="122"/>
      <c r="E120" s="122"/>
      <c r="F120" s="38"/>
      <c r="G120" s="38"/>
    </row>
    <row r="121" spans="1:7" ht="15" x14ac:dyDescent="0.25">
      <c r="A121" s="59" t="s">
        <v>221</v>
      </c>
      <c r="B121" s="2" t="s">
        <v>227</v>
      </c>
      <c r="C121" s="122"/>
      <c r="D121" s="122"/>
      <c r="E121" s="122"/>
      <c r="F121" s="38"/>
      <c r="G121" s="38"/>
    </row>
    <row r="122" spans="1:7" ht="15" x14ac:dyDescent="0.25">
      <c r="A122" s="59" t="s">
        <v>222</v>
      </c>
      <c r="B122" s="7" t="s">
        <v>229</v>
      </c>
      <c r="C122" s="57"/>
      <c r="D122" s="57"/>
      <c r="E122" s="38"/>
      <c r="F122" s="38"/>
      <c r="G122" s="122"/>
    </row>
    <row r="123" spans="1:7" ht="15" x14ac:dyDescent="0.25">
      <c r="A123" s="59" t="s">
        <v>224</v>
      </c>
      <c r="B123" s="7" t="s">
        <v>231</v>
      </c>
      <c r="C123" s="69"/>
      <c r="D123" s="57"/>
      <c r="E123" s="35"/>
      <c r="F123" s="38"/>
      <c r="G123" s="38"/>
    </row>
    <row r="124" spans="1:7" x14ac:dyDescent="0.2">
      <c r="A124" s="59" t="s">
        <v>226</v>
      </c>
      <c r="B124" s="7" t="s">
        <v>240</v>
      </c>
      <c r="C124" s="63"/>
      <c r="D124" s="57"/>
      <c r="E124" s="57"/>
      <c r="F124" s="38"/>
      <c r="G124" s="38"/>
    </row>
    <row r="125" spans="1:7" ht="15" x14ac:dyDescent="0.25">
      <c r="A125" s="59" t="s">
        <v>228</v>
      </c>
      <c r="B125" s="7" t="s">
        <v>234</v>
      </c>
      <c r="C125" s="38"/>
      <c r="D125" s="38"/>
      <c r="E125" s="38"/>
      <c r="F125" s="38"/>
      <c r="G125" s="122"/>
    </row>
    <row r="126" spans="1:7" ht="15" x14ac:dyDescent="0.25">
      <c r="A126" s="123" t="s">
        <v>230</v>
      </c>
      <c r="B126" s="2" t="s">
        <v>247</v>
      </c>
      <c r="C126" s="122"/>
      <c r="D126" s="122"/>
      <c r="E126" s="122"/>
      <c r="F126" s="122"/>
      <c r="G126" s="122"/>
    </row>
    <row r="127" spans="1:7" ht="15" x14ac:dyDescent="0.25">
      <c r="A127" s="123" t="s">
        <v>232</v>
      </c>
      <c r="B127" s="2" t="s">
        <v>248</v>
      </c>
      <c r="C127" s="2"/>
      <c r="D127" s="122"/>
      <c r="E127" s="122"/>
      <c r="F127" s="122"/>
      <c r="G127" s="122"/>
    </row>
    <row r="128" spans="1:7" ht="15" x14ac:dyDescent="0.25">
      <c r="A128" s="59" t="s">
        <v>233</v>
      </c>
      <c r="B128" s="2" t="s">
        <v>236</v>
      </c>
      <c r="C128" s="122"/>
      <c r="D128" s="122"/>
      <c r="E128" s="122"/>
      <c r="F128" s="122"/>
      <c r="G128" s="122"/>
    </row>
    <row r="129" spans="1:7" ht="15" x14ac:dyDescent="0.25">
      <c r="A129" s="59" t="s">
        <v>343</v>
      </c>
      <c r="B129" s="2" t="s">
        <v>345</v>
      </c>
      <c r="C129" s="122"/>
      <c r="D129" s="122"/>
      <c r="E129" s="122"/>
      <c r="F129" s="122"/>
      <c r="G129" s="122"/>
    </row>
    <row r="130" spans="1:7" x14ac:dyDescent="0.2">
      <c r="A130" s="59" t="s">
        <v>321</v>
      </c>
      <c r="B130" s="2" t="s">
        <v>405</v>
      </c>
    </row>
    <row r="131" spans="1:7" x14ac:dyDescent="0.2">
      <c r="A131" s="59" t="s">
        <v>323</v>
      </c>
      <c r="B131" s="2" t="s">
        <v>423</v>
      </c>
    </row>
    <row r="132" spans="1:7" x14ac:dyDescent="0.2">
      <c r="A132" s="59" t="s">
        <v>404</v>
      </c>
      <c r="B132" s="2" t="s">
        <v>471</v>
      </c>
    </row>
  </sheetData>
  <mergeCells count="7">
    <mergeCell ref="A109:G109"/>
    <mergeCell ref="B1:G1"/>
    <mergeCell ref="B2:G2"/>
    <mergeCell ref="B4:G4"/>
    <mergeCell ref="B7:G7"/>
    <mergeCell ref="B8:G8"/>
    <mergeCell ref="B39:G39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131"/>
  <sheetViews>
    <sheetView topLeftCell="A7" workbookViewId="0">
      <selection activeCell="B26" sqref="B26"/>
    </sheetView>
  </sheetViews>
  <sheetFormatPr baseColWidth="10" defaultColWidth="11.42578125" defaultRowHeight="11.25" x14ac:dyDescent="0.2"/>
  <cols>
    <col min="1" max="1" width="5" style="2" customWidth="1"/>
    <col min="2" max="2" width="31.7109375" style="2" customWidth="1"/>
    <col min="3" max="3" width="12" style="34" customWidth="1"/>
    <col min="4" max="4" width="11.7109375" style="2" customWidth="1"/>
    <col min="5" max="5" width="7.5703125" style="2" customWidth="1"/>
    <col min="6" max="6" width="8.42578125" style="2" customWidth="1"/>
    <col min="7" max="7" width="13.28515625" style="2" customWidth="1"/>
    <col min="8" max="16384" width="11.42578125" style="2"/>
  </cols>
  <sheetData>
    <row r="1" spans="1:7" ht="13.5" customHeight="1" x14ac:dyDescent="0.2">
      <c r="A1" s="1"/>
      <c r="B1" s="194" t="s">
        <v>4</v>
      </c>
      <c r="C1" s="194"/>
      <c r="D1" s="194"/>
      <c r="E1" s="194"/>
      <c r="F1" s="194"/>
      <c r="G1" s="194"/>
    </row>
    <row r="2" spans="1:7" ht="15.75" customHeight="1" x14ac:dyDescent="0.2">
      <c r="A2" s="3"/>
      <c r="B2" s="193" t="s">
        <v>485</v>
      </c>
      <c r="C2" s="193"/>
      <c r="D2" s="193"/>
      <c r="E2" s="193"/>
      <c r="F2" s="193"/>
      <c r="G2" s="193"/>
    </row>
    <row r="3" spans="1:7" ht="41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96" t="s">
        <v>11</v>
      </c>
      <c r="C4" s="196"/>
      <c r="D4" s="196"/>
      <c r="E4" s="196"/>
      <c r="F4" s="196"/>
      <c r="G4" s="196"/>
    </row>
    <row r="5" spans="1:7" ht="12.75" x14ac:dyDescent="0.2">
      <c r="A5" s="75">
        <v>1</v>
      </c>
      <c r="B5" s="84" t="s">
        <v>12</v>
      </c>
      <c r="C5" s="95" t="s">
        <v>13</v>
      </c>
      <c r="D5" s="102" t="s">
        <v>14</v>
      </c>
      <c r="E5" s="77">
        <v>81</v>
      </c>
      <c r="F5" s="75">
        <v>167</v>
      </c>
      <c r="G5" s="143">
        <v>2</v>
      </c>
    </row>
    <row r="6" spans="1:7" ht="12.75" x14ac:dyDescent="0.2">
      <c r="A6" s="75">
        <v>2</v>
      </c>
      <c r="B6" s="84" t="s">
        <v>15</v>
      </c>
      <c r="C6" s="95" t="s">
        <v>16</v>
      </c>
      <c r="D6" s="84" t="s">
        <v>14</v>
      </c>
      <c r="E6" s="77">
        <v>56</v>
      </c>
      <c r="F6" s="75">
        <v>214</v>
      </c>
      <c r="G6" s="75">
        <v>1</v>
      </c>
    </row>
    <row r="7" spans="1:7" ht="12.75" x14ac:dyDescent="0.2">
      <c r="A7" s="75"/>
      <c r="B7" s="197" t="s">
        <v>17</v>
      </c>
      <c r="C7" s="197"/>
      <c r="D7" s="197"/>
      <c r="E7" s="197"/>
      <c r="F7" s="197"/>
      <c r="G7" s="197"/>
    </row>
    <row r="8" spans="1:7" ht="12.75" x14ac:dyDescent="0.2">
      <c r="A8" s="75"/>
      <c r="B8" s="198" t="s">
        <v>18</v>
      </c>
      <c r="C8" s="198"/>
      <c r="D8" s="198"/>
      <c r="E8" s="198"/>
      <c r="F8" s="198"/>
      <c r="G8" s="198"/>
    </row>
    <row r="9" spans="1:7" ht="12.75" x14ac:dyDescent="0.2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6.5" customHeight="1" x14ac:dyDescent="0.2">
      <c r="A10" s="75">
        <f>A9+1</f>
        <v>2</v>
      </c>
      <c r="B10" s="78" t="s">
        <v>262</v>
      </c>
      <c r="C10" s="95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4.25" customHeight="1" x14ac:dyDescent="0.2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17</v>
      </c>
      <c r="F12" s="75">
        <v>22</v>
      </c>
      <c r="G12" s="75">
        <v>0</v>
      </c>
    </row>
    <row r="13" spans="1:7" ht="18" customHeight="1" x14ac:dyDescent="0.2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2.75" x14ac:dyDescent="0.2">
      <c r="A15" s="75">
        <f t="shared" si="0"/>
        <v>7</v>
      </c>
      <c r="B15" s="80" t="s">
        <v>256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2.75" x14ac:dyDescent="0.2">
      <c r="A16" s="75">
        <f t="shared" si="0"/>
        <v>8</v>
      </c>
      <c r="B16" s="81" t="s">
        <v>265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2.75" x14ac:dyDescent="0.2">
      <c r="A17" s="75">
        <f t="shared" si="0"/>
        <v>9</v>
      </c>
      <c r="B17" s="78" t="s">
        <v>432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2.75" x14ac:dyDescent="0.2">
      <c r="A18" s="75">
        <f t="shared" si="0"/>
        <v>10</v>
      </c>
      <c r="B18" s="80" t="s">
        <v>250</v>
      </c>
      <c r="C18" s="95" t="s">
        <v>446</v>
      </c>
      <c r="D18" s="81" t="s">
        <v>35</v>
      </c>
      <c r="E18" s="75">
        <v>23</v>
      </c>
      <c r="F18" s="75">
        <v>27</v>
      </c>
      <c r="G18" s="75">
        <v>5</v>
      </c>
    </row>
    <row r="19" spans="1:7" ht="12.75" x14ac:dyDescent="0.2">
      <c r="A19" s="75">
        <f t="shared" si="0"/>
        <v>11</v>
      </c>
      <c r="B19" s="80" t="s">
        <v>258</v>
      </c>
      <c r="C19" s="95" t="s">
        <v>47</v>
      </c>
      <c r="D19" s="81" t="s">
        <v>31</v>
      </c>
      <c r="E19" s="75">
        <v>5</v>
      </c>
      <c r="F19" s="75">
        <v>4</v>
      </c>
      <c r="G19" s="75">
        <v>0</v>
      </c>
    </row>
    <row r="20" spans="1:7" ht="12.75" x14ac:dyDescent="0.2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2.75" x14ac:dyDescent="0.2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35</v>
      </c>
      <c r="F21" s="75">
        <v>230</v>
      </c>
      <c r="G21" s="75">
        <v>2</v>
      </c>
    </row>
    <row r="22" spans="1:7" ht="12.75" x14ac:dyDescent="0.2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2.75" x14ac:dyDescent="0.2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8</v>
      </c>
      <c r="F23" s="75">
        <v>55</v>
      </c>
      <c r="G23" s="75">
        <v>3</v>
      </c>
    </row>
    <row r="24" spans="1:7" s="7" customFormat="1" ht="12.75" x14ac:dyDescent="0.2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13</v>
      </c>
    </row>
    <row r="25" spans="1:7" s="7" customFormat="1" ht="12.75" x14ac:dyDescent="0.2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2.75" x14ac:dyDescent="0.2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2.75" x14ac:dyDescent="0.2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2.75" x14ac:dyDescent="0.2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2.75" x14ac:dyDescent="0.2">
      <c r="A29" s="75">
        <f t="shared" si="0"/>
        <v>21</v>
      </c>
      <c r="B29" s="80" t="s">
        <v>263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2.75" x14ac:dyDescent="0.2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2.75" x14ac:dyDescent="0.2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2.75" x14ac:dyDescent="0.2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2.75" x14ac:dyDescent="0.2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2.75" x14ac:dyDescent="0.2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2.75" x14ac:dyDescent="0.2">
      <c r="A35" s="75">
        <f t="shared" si="0"/>
        <v>27</v>
      </c>
      <c r="B35" s="78" t="s">
        <v>81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2.75" x14ac:dyDescent="0.2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44</v>
      </c>
      <c r="F36" s="75">
        <v>330</v>
      </c>
      <c r="G36" s="75">
        <v>5</v>
      </c>
    </row>
    <row r="37" spans="1:7" ht="12.75" x14ac:dyDescent="0.2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2.75" x14ac:dyDescent="0.2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2.75" x14ac:dyDescent="0.2">
      <c r="A39" s="75"/>
      <c r="B39" s="198" t="s">
        <v>83</v>
      </c>
      <c r="C39" s="198"/>
      <c r="D39" s="198"/>
      <c r="E39" s="198"/>
      <c r="F39" s="198"/>
      <c r="G39" s="198"/>
    </row>
    <row r="40" spans="1:7" ht="12.75" x14ac:dyDescent="0.2">
      <c r="A40" s="75">
        <v>1</v>
      </c>
      <c r="B40" s="89" t="s">
        <v>84</v>
      </c>
      <c r="C40" s="95" t="s">
        <v>85</v>
      </c>
      <c r="D40" s="102" t="s">
        <v>14</v>
      </c>
      <c r="E40" s="77">
        <v>73</v>
      </c>
      <c r="F40" s="75">
        <v>625</v>
      </c>
      <c r="G40" s="75">
        <v>23</v>
      </c>
    </row>
    <row r="41" spans="1:7" ht="12.75" x14ac:dyDescent="0.2">
      <c r="A41" s="75">
        <f>A40+1</f>
        <v>2</v>
      </c>
      <c r="B41" s="84" t="s">
        <v>86</v>
      </c>
      <c r="C41" s="95" t="s">
        <v>87</v>
      </c>
      <c r="D41" s="101" t="s">
        <v>14</v>
      </c>
      <c r="E41" s="73">
        <v>7</v>
      </c>
      <c r="F41" s="75">
        <v>12</v>
      </c>
      <c r="G41" s="75">
        <v>4</v>
      </c>
    </row>
    <row r="42" spans="1:7" ht="25.5" x14ac:dyDescent="0.2">
      <c r="A42" s="75">
        <f t="shared" ref="A42:A56" si="1">A41+1</f>
        <v>3</v>
      </c>
      <c r="B42" s="78" t="s">
        <v>88</v>
      </c>
      <c r="C42" s="95" t="s">
        <v>351</v>
      </c>
      <c r="D42" s="101" t="s">
        <v>14</v>
      </c>
      <c r="E42" s="73">
        <v>12</v>
      </c>
      <c r="F42" s="75">
        <v>24</v>
      </c>
      <c r="G42" s="75">
        <v>5</v>
      </c>
    </row>
    <row r="43" spans="1:7" ht="12.75" x14ac:dyDescent="0.2">
      <c r="A43" s="75">
        <f t="shared" si="1"/>
        <v>4</v>
      </c>
      <c r="B43" s="89" t="s">
        <v>90</v>
      </c>
      <c r="C43" s="95" t="s">
        <v>336</v>
      </c>
      <c r="D43" s="101" t="s">
        <v>14</v>
      </c>
      <c r="E43" s="73">
        <v>27</v>
      </c>
      <c r="F43" s="75">
        <v>91</v>
      </c>
      <c r="G43" s="75">
        <v>5</v>
      </c>
    </row>
    <row r="44" spans="1:7" ht="12.75" x14ac:dyDescent="0.2">
      <c r="A44" s="75">
        <f t="shared" si="1"/>
        <v>5</v>
      </c>
      <c r="B44" s="89" t="s">
        <v>92</v>
      </c>
      <c r="C44" s="95" t="s">
        <v>352</v>
      </c>
      <c r="D44" s="101" t="s">
        <v>14</v>
      </c>
      <c r="E44" s="73">
        <v>4</v>
      </c>
      <c r="F44" s="75">
        <v>8</v>
      </c>
      <c r="G44" s="75">
        <v>0</v>
      </c>
    </row>
    <row r="45" spans="1:7" ht="12.75" x14ac:dyDescent="0.2">
      <c r="A45" s="75">
        <f t="shared" si="1"/>
        <v>6</v>
      </c>
      <c r="B45" s="84" t="s">
        <v>94</v>
      </c>
      <c r="C45" s="95" t="s">
        <v>356</v>
      </c>
      <c r="D45" s="100" t="s">
        <v>14</v>
      </c>
      <c r="E45" s="77">
        <v>4</v>
      </c>
      <c r="F45" s="75">
        <v>2</v>
      </c>
      <c r="G45" s="75">
        <v>0</v>
      </c>
    </row>
    <row r="46" spans="1:7" ht="12.75" x14ac:dyDescent="0.2">
      <c r="A46" s="75">
        <f t="shared" si="1"/>
        <v>7</v>
      </c>
      <c r="B46" s="84" t="s">
        <v>96</v>
      </c>
      <c r="C46" s="95" t="s">
        <v>357</v>
      </c>
      <c r="D46" s="101" t="s">
        <v>14</v>
      </c>
      <c r="E46" s="73">
        <v>23</v>
      </c>
      <c r="F46" s="75">
        <v>50</v>
      </c>
      <c r="G46" s="75">
        <v>9</v>
      </c>
    </row>
    <row r="47" spans="1:7" ht="12.75" x14ac:dyDescent="0.2">
      <c r="A47" s="75">
        <f t="shared" si="1"/>
        <v>8</v>
      </c>
      <c r="B47" s="89" t="s">
        <v>98</v>
      </c>
      <c r="C47" s="95" t="s">
        <v>283</v>
      </c>
      <c r="D47" s="101" t="s">
        <v>14</v>
      </c>
      <c r="E47" s="73">
        <v>34</v>
      </c>
      <c r="F47" s="75">
        <v>122</v>
      </c>
      <c r="G47" s="75">
        <v>25</v>
      </c>
    </row>
    <row r="48" spans="1:7" ht="12.75" x14ac:dyDescent="0.2">
      <c r="A48" s="75">
        <f t="shared" si="1"/>
        <v>9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1</v>
      </c>
      <c r="G48" s="75">
        <v>0</v>
      </c>
    </row>
    <row r="49" spans="1:7" ht="12.75" x14ac:dyDescent="0.2">
      <c r="A49" s="75">
        <f t="shared" si="1"/>
        <v>10</v>
      </c>
      <c r="B49" s="89" t="s">
        <v>269</v>
      </c>
      <c r="C49" s="95" t="s">
        <v>355</v>
      </c>
      <c r="D49" s="101" t="s">
        <v>14</v>
      </c>
      <c r="E49" s="73">
        <v>8</v>
      </c>
      <c r="F49" s="75">
        <v>2</v>
      </c>
      <c r="G49" s="75">
        <v>2</v>
      </c>
    </row>
    <row r="50" spans="1:7" ht="12.75" x14ac:dyDescent="0.2">
      <c r="A50" s="75">
        <f t="shared" si="1"/>
        <v>11</v>
      </c>
      <c r="B50" s="89" t="s">
        <v>105</v>
      </c>
      <c r="C50" s="95" t="s">
        <v>354</v>
      </c>
      <c r="D50" s="101" t="s">
        <v>14</v>
      </c>
      <c r="E50" s="73">
        <v>7</v>
      </c>
      <c r="F50" s="75">
        <v>29</v>
      </c>
      <c r="G50" s="75">
        <v>1</v>
      </c>
    </row>
    <row r="51" spans="1:7" ht="12.75" x14ac:dyDescent="0.2">
      <c r="A51" s="75">
        <f t="shared" si="1"/>
        <v>12</v>
      </c>
      <c r="B51" s="80" t="s">
        <v>107</v>
      </c>
      <c r="C51" s="95" t="s">
        <v>353</v>
      </c>
      <c r="D51" s="103" t="s">
        <v>14</v>
      </c>
      <c r="E51" s="73">
        <v>7</v>
      </c>
      <c r="F51" s="73">
        <v>15</v>
      </c>
      <c r="G51" s="73">
        <v>2</v>
      </c>
    </row>
    <row r="52" spans="1:7" ht="12.75" x14ac:dyDescent="0.2">
      <c r="A52" s="75">
        <f t="shared" si="1"/>
        <v>13</v>
      </c>
      <c r="B52" s="84" t="s">
        <v>109</v>
      </c>
      <c r="C52" s="95" t="s">
        <v>71</v>
      </c>
      <c r="D52" s="103" t="s">
        <v>14</v>
      </c>
      <c r="E52" s="73">
        <v>4</v>
      </c>
      <c r="F52" s="73">
        <v>0</v>
      </c>
      <c r="G52" s="73">
        <v>0</v>
      </c>
    </row>
    <row r="53" spans="1:7" ht="12.75" x14ac:dyDescent="0.2">
      <c r="A53" s="75">
        <f t="shared" si="1"/>
        <v>14</v>
      </c>
      <c r="B53" s="89" t="s">
        <v>259</v>
      </c>
      <c r="C53" s="95" t="s">
        <v>111</v>
      </c>
      <c r="D53" s="103" t="s">
        <v>14</v>
      </c>
      <c r="E53" s="73">
        <v>5</v>
      </c>
      <c r="F53" s="73">
        <v>7</v>
      </c>
      <c r="G53" s="73">
        <v>0</v>
      </c>
    </row>
    <row r="54" spans="1:7" ht="12.75" x14ac:dyDescent="0.2">
      <c r="A54" s="75">
        <f t="shared" si="1"/>
        <v>15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2.75" x14ac:dyDescent="0.2">
      <c r="A55" s="75">
        <f t="shared" si="1"/>
        <v>16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3</v>
      </c>
      <c r="G55" s="73">
        <v>0</v>
      </c>
    </row>
    <row r="56" spans="1:7" ht="12.75" x14ac:dyDescent="0.2">
      <c r="A56" s="75">
        <f t="shared" si="1"/>
        <v>17</v>
      </c>
      <c r="B56" s="78" t="s">
        <v>350</v>
      </c>
      <c r="C56" s="95" t="s">
        <v>358</v>
      </c>
      <c r="D56" s="103" t="s">
        <v>14</v>
      </c>
      <c r="E56" s="73">
        <v>10</v>
      </c>
      <c r="F56" s="73">
        <v>27</v>
      </c>
      <c r="G56" s="73">
        <v>1</v>
      </c>
    </row>
    <row r="57" spans="1:7" s="122" customFormat="1" ht="15" x14ac:dyDescent="0.25">
      <c r="A57" s="156">
        <v>49</v>
      </c>
      <c r="B57" s="169" t="s">
        <v>116</v>
      </c>
      <c r="C57" s="138"/>
      <c r="D57" s="139"/>
      <c r="E57" s="140">
        <f>SUM(E5:E56)</f>
        <v>561</v>
      </c>
      <c r="F57" s="140">
        <f>SUM(F5:F56)</f>
        <v>2103</v>
      </c>
      <c r="G57" s="140">
        <f>SUM(G5:G56)</f>
        <v>123</v>
      </c>
    </row>
    <row r="58" spans="1:7" ht="15" customHeight="1" x14ac:dyDescent="0.25">
      <c r="A58" s="122"/>
      <c r="B58" s="122"/>
      <c r="C58" s="122"/>
      <c r="D58" s="122"/>
      <c r="E58" s="122"/>
      <c r="F58" s="122"/>
      <c r="G58" s="122"/>
    </row>
    <row r="59" spans="1:7" ht="42" customHeight="1" x14ac:dyDescent="0.2">
      <c r="A59" s="169" t="s">
        <v>5</v>
      </c>
      <c r="B59" s="169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2.75" x14ac:dyDescent="0.2">
      <c r="A60" s="75">
        <v>1</v>
      </c>
      <c r="B60" s="84" t="s">
        <v>119</v>
      </c>
      <c r="C60" s="95" t="s">
        <v>120</v>
      </c>
      <c r="D60" s="124" t="s">
        <v>22</v>
      </c>
      <c r="E60" s="74">
        <v>1</v>
      </c>
      <c r="F60" s="76">
        <v>0</v>
      </c>
      <c r="G60" s="76">
        <v>0</v>
      </c>
    </row>
    <row r="61" spans="1:7" ht="12.75" x14ac:dyDescent="0.2">
      <c r="A61" s="75">
        <v>2</v>
      </c>
      <c r="B61" s="84" t="s">
        <v>246</v>
      </c>
      <c r="C61" s="95" t="s">
        <v>271</v>
      </c>
      <c r="D61" s="101" t="s">
        <v>22</v>
      </c>
      <c r="E61" s="73">
        <v>1</v>
      </c>
      <c r="F61" s="106">
        <v>0</v>
      </c>
      <c r="G61" s="106">
        <v>0</v>
      </c>
    </row>
    <row r="62" spans="1:7" ht="12.75" x14ac:dyDescent="0.2">
      <c r="A62" s="75">
        <v>3</v>
      </c>
      <c r="B62" s="84" t="s">
        <v>122</v>
      </c>
      <c r="C62" s="95" t="s">
        <v>272</v>
      </c>
      <c r="D62" s="124" t="s">
        <v>45</v>
      </c>
      <c r="E62" s="74">
        <v>1</v>
      </c>
      <c r="F62" s="106">
        <v>0</v>
      </c>
      <c r="G62" s="106">
        <v>0</v>
      </c>
    </row>
    <row r="63" spans="1:7" ht="12.75" x14ac:dyDescent="0.2">
      <c r="A63" s="75">
        <v>4</v>
      </c>
      <c r="B63" s="80" t="s">
        <v>124</v>
      </c>
      <c r="C63" s="95" t="s">
        <v>273</v>
      </c>
      <c r="D63" s="81" t="s">
        <v>126</v>
      </c>
      <c r="E63" s="75">
        <v>1</v>
      </c>
      <c r="F63" s="106">
        <v>0</v>
      </c>
      <c r="G63" s="106">
        <v>0</v>
      </c>
    </row>
    <row r="64" spans="1:7" ht="12.75" x14ac:dyDescent="0.2">
      <c r="A64" s="75">
        <v>5</v>
      </c>
      <c r="B64" s="80" t="s">
        <v>127</v>
      </c>
      <c r="C64" s="95" t="s">
        <v>274</v>
      </c>
      <c r="D64" s="81" t="s">
        <v>35</v>
      </c>
      <c r="E64" s="75">
        <v>1</v>
      </c>
      <c r="F64" s="106">
        <v>0</v>
      </c>
      <c r="G64" s="106">
        <v>0</v>
      </c>
    </row>
    <row r="65" spans="1:7" ht="12.75" x14ac:dyDescent="0.2">
      <c r="A65" s="75">
        <v>6</v>
      </c>
      <c r="B65" s="80" t="s">
        <v>129</v>
      </c>
      <c r="C65" s="95" t="s">
        <v>275</v>
      </c>
      <c r="D65" s="81" t="s">
        <v>22</v>
      </c>
      <c r="E65" s="75">
        <v>1</v>
      </c>
      <c r="F65" s="106">
        <v>0</v>
      </c>
      <c r="G65" s="106">
        <v>0</v>
      </c>
    </row>
    <row r="66" spans="1:7" ht="12.75" x14ac:dyDescent="0.2">
      <c r="A66" s="75">
        <v>7</v>
      </c>
      <c r="B66" s="80" t="s">
        <v>394</v>
      </c>
      <c r="C66" s="95" t="s">
        <v>276</v>
      </c>
      <c r="D66" s="81" t="s">
        <v>133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v>8</v>
      </c>
      <c r="B67" s="80" t="s">
        <v>2</v>
      </c>
      <c r="C67" s="95" t="s">
        <v>277</v>
      </c>
      <c r="D67" s="81" t="s">
        <v>135</v>
      </c>
      <c r="E67" s="75">
        <v>1</v>
      </c>
      <c r="F67" s="106">
        <v>0</v>
      </c>
      <c r="G67" s="106">
        <v>0</v>
      </c>
    </row>
    <row r="68" spans="1:7" ht="12.75" x14ac:dyDescent="0.2">
      <c r="A68" s="75">
        <v>9</v>
      </c>
      <c r="B68" s="80" t="s">
        <v>136</v>
      </c>
      <c r="C68" s="95" t="s">
        <v>278</v>
      </c>
      <c r="D68" s="81" t="s">
        <v>37</v>
      </c>
      <c r="E68" s="75">
        <v>2</v>
      </c>
      <c r="F68" s="106">
        <v>0</v>
      </c>
      <c r="G68" s="106">
        <v>0</v>
      </c>
    </row>
    <row r="69" spans="1:7" ht="12.75" x14ac:dyDescent="0.2">
      <c r="A69" s="75">
        <v>10</v>
      </c>
      <c r="B69" s="80" t="s">
        <v>252</v>
      </c>
      <c r="C69" s="95" t="s">
        <v>279</v>
      </c>
      <c r="D69" s="81" t="s">
        <v>139</v>
      </c>
      <c r="E69" s="75">
        <v>1</v>
      </c>
      <c r="F69" s="106">
        <v>0</v>
      </c>
      <c r="G69" s="106">
        <v>0</v>
      </c>
    </row>
    <row r="70" spans="1:7" ht="12.75" x14ac:dyDescent="0.2">
      <c r="A70" s="75">
        <v>11</v>
      </c>
      <c r="B70" s="80" t="s">
        <v>472</v>
      </c>
      <c r="C70" s="95" t="s">
        <v>280</v>
      </c>
      <c r="D70" s="81" t="s">
        <v>62</v>
      </c>
      <c r="E70" s="75">
        <v>1</v>
      </c>
      <c r="F70" s="106">
        <v>0</v>
      </c>
      <c r="G70" s="106">
        <v>0</v>
      </c>
    </row>
    <row r="71" spans="1:7" ht="12.75" x14ac:dyDescent="0.2">
      <c r="A71" s="75">
        <v>12</v>
      </c>
      <c r="B71" s="107" t="s">
        <v>142</v>
      </c>
      <c r="C71" s="95" t="s">
        <v>281</v>
      </c>
      <c r="D71" s="101" t="s">
        <v>22</v>
      </c>
      <c r="E71" s="73">
        <v>1</v>
      </c>
      <c r="F71" s="106">
        <v>0</v>
      </c>
      <c r="G71" s="106">
        <v>0</v>
      </c>
    </row>
    <row r="72" spans="1:7" ht="12.75" x14ac:dyDescent="0.2">
      <c r="A72" s="75">
        <v>13</v>
      </c>
      <c r="B72" s="107" t="s">
        <v>144</v>
      </c>
      <c r="C72" s="95" t="s">
        <v>282</v>
      </c>
      <c r="D72" s="101" t="s">
        <v>68</v>
      </c>
      <c r="E72" s="73">
        <v>1</v>
      </c>
      <c r="F72" s="106">
        <v>0</v>
      </c>
      <c r="G72" s="106">
        <v>0</v>
      </c>
    </row>
    <row r="73" spans="1:7" ht="12.75" x14ac:dyDescent="0.2">
      <c r="A73" s="75">
        <v>14</v>
      </c>
      <c r="B73" s="78" t="s">
        <v>147</v>
      </c>
      <c r="C73" s="95" t="s">
        <v>148</v>
      </c>
      <c r="D73" s="101" t="s">
        <v>139</v>
      </c>
      <c r="E73" s="72">
        <v>1</v>
      </c>
      <c r="F73" s="106">
        <v>0</v>
      </c>
      <c r="G73" s="106">
        <v>0</v>
      </c>
    </row>
    <row r="74" spans="1:7" ht="18" customHeight="1" x14ac:dyDescent="0.2">
      <c r="A74" s="75">
        <v>15</v>
      </c>
      <c r="B74" s="84" t="s">
        <v>149</v>
      </c>
      <c r="C74" s="95" t="s">
        <v>150</v>
      </c>
      <c r="D74" s="101" t="s">
        <v>22</v>
      </c>
      <c r="E74" s="77">
        <v>1</v>
      </c>
      <c r="F74" s="106">
        <v>0</v>
      </c>
      <c r="G74" s="106">
        <v>0</v>
      </c>
    </row>
    <row r="75" spans="1:7" ht="25.5" x14ac:dyDescent="0.2">
      <c r="A75" s="75">
        <v>16</v>
      </c>
      <c r="B75" s="78" t="s">
        <v>255</v>
      </c>
      <c r="C75" s="95" t="s">
        <v>151</v>
      </c>
      <c r="D75" s="132" t="s">
        <v>22</v>
      </c>
      <c r="E75" s="76">
        <v>1</v>
      </c>
      <c r="F75" s="149">
        <v>0</v>
      </c>
      <c r="G75" s="149">
        <v>0</v>
      </c>
    </row>
    <row r="76" spans="1:7" ht="12.75" x14ac:dyDescent="0.2">
      <c r="A76" s="75">
        <v>17</v>
      </c>
      <c r="B76" s="80" t="s">
        <v>154</v>
      </c>
      <c r="C76" s="95" t="s">
        <v>155</v>
      </c>
      <c r="D76" s="81" t="s">
        <v>62</v>
      </c>
      <c r="E76" s="75">
        <v>1</v>
      </c>
      <c r="F76" s="106">
        <v>0</v>
      </c>
      <c r="G76" s="106">
        <v>0</v>
      </c>
    </row>
    <row r="77" spans="1:7" ht="12.75" x14ac:dyDescent="0.2">
      <c r="A77" s="75">
        <v>18</v>
      </c>
      <c r="B77" s="80" t="s">
        <v>160</v>
      </c>
      <c r="C77" s="95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2.75" x14ac:dyDescent="0.2">
      <c r="A78" s="75">
        <v>19</v>
      </c>
      <c r="B78" s="81" t="s">
        <v>162</v>
      </c>
      <c r="C78" s="95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2.75" x14ac:dyDescent="0.2">
      <c r="A79" s="75">
        <v>20</v>
      </c>
      <c r="B79" s="81" t="s">
        <v>383</v>
      </c>
      <c r="C79" s="95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2.75" x14ac:dyDescent="0.2">
      <c r="A80" s="75">
        <v>21</v>
      </c>
      <c r="B80" s="132" t="s">
        <v>261</v>
      </c>
      <c r="C80" s="95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5.5" x14ac:dyDescent="0.2">
      <c r="A81" s="75">
        <v>22</v>
      </c>
      <c r="B81" s="121" t="s">
        <v>167</v>
      </c>
      <c r="C81" s="95" t="s">
        <v>111</v>
      </c>
      <c r="D81" s="132" t="s">
        <v>139</v>
      </c>
      <c r="E81" s="159">
        <v>1</v>
      </c>
      <c r="F81" s="149">
        <v>0</v>
      </c>
      <c r="G81" s="149">
        <v>0</v>
      </c>
    </row>
    <row r="82" spans="1:7" ht="12.75" x14ac:dyDescent="0.2">
      <c r="A82" s="75">
        <v>23</v>
      </c>
      <c r="B82" s="81" t="s">
        <v>169</v>
      </c>
      <c r="C82" s="95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2.75" x14ac:dyDescent="0.2">
      <c r="A83" s="75">
        <v>24</v>
      </c>
      <c r="B83" s="81" t="s">
        <v>235</v>
      </c>
      <c r="C83" s="95" t="s">
        <v>243</v>
      </c>
      <c r="D83" s="81" t="s">
        <v>171</v>
      </c>
      <c r="E83" s="142">
        <v>1</v>
      </c>
      <c r="F83" s="106">
        <v>0</v>
      </c>
      <c r="G83" s="106">
        <v>0</v>
      </c>
    </row>
    <row r="84" spans="1:7" ht="12.75" x14ac:dyDescent="0.2">
      <c r="A84" s="75">
        <v>25</v>
      </c>
      <c r="B84" s="81" t="s">
        <v>412</v>
      </c>
      <c r="C84" s="95" t="s">
        <v>465</v>
      </c>
      <c r="D84" s="81" t="s">
        <v>22</v>
      </c>
      <c r="E84" s="142">
        <v>1</v>
      </c>
      <c r="F84" s="106">
        <v>0</v>
      </c>
      <c r="G84" s="106">
        <v>0</v>
      </c>
    </row>
    <row r="85" spans="1:7" ht="12.75" x14ac:dyDescent="0.2">
      <c r="A85" s="75">
        <v>26</v>
      </c>
      <c r="B85" s="81" t="s">
        <v>427</v>
      </c>
      <c r="C85" s="95" t="s">
        <v>467</v>
      </c>
      <c r="D85" s="81" t="s">
        <v>133</v>
      </c>
      <c r="E85" s="142">
        <v>1</v>
      </c>
      <c r="F85" s="106">
        <v>0</v>
      </c>
      <c r="G85" s="106">
        <v>0</v>
      </c>
    </row>
    <row r="86" spans="1:7" ht="22.5" x14ac:dyDescent="0.25">
      <c r="A86" s="156">
        <v>26</v>
      </c>
      <c r="B86" s="169" t="s">
        <v>172</v>
      </c>
      <c r="C86" s="138"/>
      <c r="D86" s="138"/>
      <c r="E86" s="135">
        <f>SUM(E60:E85)</f>
        <v>27</v>
      </c>
      <c r="F86" s="135">
        <v>0</v>
      </c>
      <c r="G86" s="135">
        <v>0</v>
      </c>
    </row>
    <row r="87" spans="1:7" ht="15.75" customHeight="1" x14ac:dyDescent="0.2">
      <c r="A87" s="18"/>
      <c r="B87" s="46"/>
      <c r="C87" s="82"/>
      <c r="D87" s="75"/>
      <c r="E87" s="46"/>
      <c r="F87" s="46"/>
      <c r="G87" s="46"/>
    </row>
    <row r="88" spans="1:7" ht="46.5" customHeight="1" x14ac:dyDescent="0.2">
      <c r="A88" s="169" t="s">
        <v>5</v>
      </c>
      <c r="B88" s="169" t="s">
        <v>173</v>
      </c>
      <c r="C88" s="5" t="s">
        <v>7</v>
      </c>
      <c r="D88" s="5" t="s">
        <v>8</v>
      </c>
      <c r="E88" s="5" t="s">
        <v>0</v>
      </c>
      <c r="F88" s="5" t="s">
        <v>411</v>
      </c>
      <c r="G88" s="5" t="s">
        <v>10</v>
      </c>
    </row>
    <row r="89" spans="1:7" ht="12.75" x14ac:dyDescent="0.2">
      <c r="A89" s="75">
        <v>1</v>
      </c>
      <c r="B89" s="78" t="s">
        <v>386</v>
      </c>
      <c r="C89" s="126" t="s">
        <v>174</v>
      </c>
      <c r="D89" s="100" t="s">
        <v>62</v>
      </c>
      <c r="E89" s="75">
        <v>1</v>
      </c>
      <c r="F89" s="106">
        <v>0</v>
      </c>
      <c r="G89" s="106">
        <v>0</v>
      </c>
    </row>
    <row r="90" spans="1:7" ht="12.75" x14ac:dyDescent="0.2">
      <c r="A90" s="75">
        <v>2</v>
      </c>
      <c r="B90" s="80" t="s">
        <v>178</v>
      </c>
      <c r="C90" s="126" t="s">
        <v>462</v>
      </c>
      <c r="D90" s="81" t="s">
        <v>14</v>
      </c>
      <c r="E90" s="75">
        <v>1</v>
      </c>
      <c r="F90" s="106">
        <v>0</v>
      </c>
      <c r="G90" s="106">
        <v>0</v>
      </c>
    </row>
    <row r="91" spans="1:7" ht="12.75" x14ac:dyDescent="0.2">
      <c r="A91" s="75">
        <v>3</v>
      </c>
      <c r="B91" s="80" t="s">
        <v>388</v>
      </c>
      <c r="C91" s="126" t="s">
        <v>458</v>
      </c>
      <c r="D91" s="109" t="s">
        <v>181</v>
      </c>
      <c r="E91" s="75">
        <v>1</v>
      </c>
      <c r="F91" s="106">
        <v>0</v>
      </c>
      <c r="G91" s="106">
        <v>0</v>
      </c>
    </row>
    <row r="92" spans="1:7" ht="12.75" x14ac:dyDescent="0.2">
      <c r="A92" s="75">
        <v>4</v>
      </c>
      <c r="B92" s="80" t="s">
        <v>182</v>
      </c>
      <c r="C92" s="126" t="s">
        <v>376</v>
      </c>
      <c r="D92" s="103" t="s">
        <v>181</v>
      </c>
      <c r="E92" s="75">
        <v>1</v>
      </c>
      <c r="F92" s="106">
        <v>0</v>
      </c>
      <c r="G92" s="106">
        <v>0</v>
      </c>
    </row>
    <row r="93" spans="1:7" ht="12.75" x14ac:dyDescent="0.2">
      <c r="A93" s="75">
        <v>5</v>
      </c>
      <c r="B93" s="80" t="s">
        <v>475</v>
      </c>
      <c r="C93" s="126" t="s">
        <v>456</v>
      </c>
      <c r="D93" s="81" t="s">
        <v>181</v>
      </c>
      <c r="E93" s="75">
        <v>1</v>
      </c>
      <c r="F93" s="106">
        <v>0</v>
      </c>
      <c r="G93" s="106">
        <v>0</v>
      </c>
    </row>
    <row r="94" spans="1:7" ht="12.75" x14ac:dyDescent="0.2">
      <c r="A94" s="75">
        <v>6</v>
      </c>
      <c r="B94" s="80" t="s">
        <v>186</v>
      </c>
      <c r="C94" s="126" t="s">
        <v>455</v>
      </c>
      <c r="D94" s="81" t="s">
        <v>188</v>
      </c>
      <c r="E94" s="75">
        <v>1</v>
      </c>
      <c r="F94" s="106">
        <v>0</v>
      </c>
      <c r="G94" s="106">
        <v>0</v>
      </c>
    </row>
    <row r="95" spans="1:7" ht="12.75" x14ac:dyDescent="0.2">
      <c r="A95" s="75">
        <v>7</v>
      </c>
      <c r="B95" s="83" t="s">
        <v>190</v>
      </c>
      <c r="C95" s="126" t="s">
        <v>191</v>
      </c>
      <c r="D95" s="101" t="s">
        <v>20</v>
      </c>
      <c r="E95" s="73">
        <v>1</v>
      </c>
      <c r="F95" s="106">
        <v>0</v>
      </c>
      <c r="G95" s="106">
        <v>0</v>
      </c>
    </row>
    <row r="96" spans="1:7" ht="12.75" x14ac:dyDescent="0.2">
      <c r="A96" s="75">
        <v>8</v>
      </c>
      <c r="B96" s="83" t="s">
        <v>194</v>
      </c>
      <c r="C96" s="126" t="s">
        <v>459</v>
      </c>
      <c r="D96" s="101" t="s">
        <v>20</v>
      </c>
      <c r="E96" s="75">
        <v>1</v>
      </c>
      <c r="F96" s="106">
        <v>0</v>
      </c>
      <c r="G96" s="106">
        <v>0</v>
      </c>
    </row>
    <row r="97" spans="1:7" ht="12.75" x14ac:dyDescent="0.2">
      <c r="A97" s="75">
        <v>9</v>
      </c>
      <c r="B97" s="83" t="s">
        <v>397</v>
      </c>
      <c r="C97" s="91" t="s">
        <v>461</v>
      </c>
      <c r="D97" s="101" t="s">
        <v>45</v>
      </c>
      <c r="E97" s="75">
        <v>1</v>
      </c>
      <c r="F97" s="106">
        <v>0</v>
      </c>
      <c r="G97" s="106">
        <v>0</v>
      </c>
    </row>
    <row r="98" spans="1:7" ht="12.75" x14ac:dyDescent="0.2">
      <c r="A98" s="75">
        <v>10</v>
      </c>
      <c r="B98" s="81" t="s">
        <v>196</v>
      </c>
      <c r="C98" s="126" t="s">
        <v>464</v>
      </c>
      <c r="D98" s="81" t="s">
        <v>181</v>
      </c>
      <c r="E98" s="75">
        <v>1</v>
      </c>
      <c r="F98" s="106">
        <v>0</v>
      </c>
      <c r="G98" s="106">
        <v>0</v>
      </c>
    </row>
    <row r="99" spans="1:7" ht="12.75" x14ac:dyDescent="0.2">
      <c r="A99" s="75">
        <v>11</v>
      </c>
      <c r="B99" s="81" t="s">
        <v>398</v>
      </c>
      <c r="C99" s="126" t="s">
        <v>450</v>
      </c>
      <c r="D99" s="137" t="s">
        <v>402</v>
      </c>
      <c r="E99" s="75">
        <v>1</v>
      </c>
      <c r="F99" s="106">
        <v>0</v>
      </c>
      <c r="G99" s="106">
        <v>0</v>
      </c>
    </row>
    <row r="100" spans="1:7" ht="12.75" x14ac:dyDescent="0.2">
      <c r="A100" s="75">
        <v>12</v>
      </c>
      <c r="B100" s="81" t="s">
        <v>414</v>
      </c>
      <c r="C100" s="126" t="s">
        <v>451</v>
      </c>
      <c r="D100" s="137" t="s">
        <v>181</v>
      </c>
      <c r="E100" s="75">
        <v>1</v>
      </c>
      <c r="F100" s="106">
        <v>0</v>
      </c>
      <c r="G100" s="106">
        <v>0</v>
      </c>
    </row>
    <row r="101" spans="1:7" s="122" customFormat="1" ht="15" x14ac:dyDescent="0.25">
      <c r="A101" s="156">
        <v>12</v>
      </c>
      <c r="B101" s="169" t="s">
        <v>413</v>
      </c>
      <c r="C101" s="156"/>
      <c r="D101" s="169"/>
      <c r="E101" s="153">
        <f>SUM(E89:E100)</f>
        <v>12</v>
      </c>
      <c r="F101" s="153">
        <f>SUM(F89:F100)</f>
        <v>0</v>
      </c>
      <c r="G101" s="153">
        <f>SUM(G89:G100)</f>
        <v>0</v>
      </c>
    </row>
    <row r="102" spans="1:7" ht="12.75" customHeight="1" x14ac:dyDescent="0.25">
      <c r="A102" s="122"/>
      <c r="B102" s="122"/>
      <c r="C102" s="122"/>
      <c r="D102" s="122"/>
      <c r="E102" s="122"/>
      <c r="F102" s="122"/>
      <c r="G102" s="122"/>
    </row>
    <row r="103" spans="1:7" ht="12.75" x14ac:dyDescent="0.2">
      <c r="A103" s="158">
        <v>87</v>
      </c>
      <c r="B103" s="51" t="s">
        <v>198</v>
      </c>
      <c r="C103" s="104"/>
      <c r="D103" s="108"/>
      <c r="E103" s="32">
        <f>E57+E86+E101</f>
        <v>600</v>
      </c>
      <c r="F103" s="32">
        <f>F57+F86+F101</f>
        <v>2103</v>
      </c>
      <c r="G103" s="32">
        <f>G57+G86+G101</f>
        <v>123</v>
      </c>
    </row>
    <row r="104" spans="1:7" ht="12.75" x14ac:dyDescent="0.2">
      <c r="A104" s="18"/>
      <c r="B104" s="53"/>
      <c r="C104" s="82"/>
      <c r="D104" s="75"/>
      <c r="E104" s="54"/>
      <c r="F104" s="54"/>
      <c r="G104" s="54"/>
    </row>
    <row r="105" spans="1:7" ht="33.75" x14ac:dyDescent="0.2">
      <c r="A105" s="169" t="s">
        <v>5</v>
      </c>
      <c r="B105" s="157" t="s">
        <v>401</v>
      </c>
      <c r="C105" s="150" t="s">
        <v>7</v>
      </c>
      <c r="D105" s="5" t="s">
        <v>8</v>
      </c>
      <c r="E105" s="5" t="s">
        <v>200</v>
      </c>
      <c r="F105" s="38"/>
      <c r="G105" s="38"/>
    </row>
    <row r="106" spans="1:7" x14ac:dyDescent="0.2">
      <c r="A106" s="56">
        <v>1</v>
      </c>
      <c r="B106" s="2" t="s">
        <v>1</v>
      </c>
      <c r="C106" s="117" t="s">
        <v>54</v>
      </c>
      <c r="D106" s="38" t="s">
        <v>146</v>
      </c>
      <c r="E106" s="70" t="s">
        <v>203</v>
      </c>
      <c r="F106" s="38"/>
      <c r="G106" s="38"/>
    </row>
    <row r="107" spans="1:7" ht="15" customHeight="1" x14ac:dyDescent="0.2">
      <c r="A107" s="56"/>
      <c r="C107" s="117"/>
      <c r="D107" s="38"/>
      <c r="E107" s="70"/>
      <c r="F107" s="38"/>
      <c r="G107" s="38"/>
    </row>
    <row r="108" spans="1:7" x14ac:dyDescent="0.2">
      <c r="A108" s="195" t="s">
        <v>204</v>
      </c>
      <c r="B108" s="195"/>
      <c r="C108" s="195"/>
      <c r="D108" s="195"/>
      <c r="E108" s="195"/>
      <c r="F108" s="195"/>
      <c r="G108" s="195"/>
    </row>
    <row r="109" spans="1:7" ht="15" x14ac:dyDescent="0.25">
      <c r="A109" s="56"/>
      <c r="B109" s="58" t="s">
        <v>205</v>
      </c>
      <c r="C109" s="122"/>
      <c r="D109" s="38"/>
      <c r="E109" s="38"/>
      <c r="F109" s="38"/>
      <c r="G109" s="38"/>
    </row>
    <row r="110" spans="1:7" ht="15" x14ac:dyDescent="0.25">
      <c r="A110" s="57"/>
      <c r="B110" s="2" t="s">
        <v>206</v>
      </c>
      <c r="C110" s="122"/>
      <c r="D110" s="38"/>
      <c r="E110" s="38"/>
      <c r="F110" s="38"/>
      <c r="G110" s="38"/>
    </row>
    <row r="111" spans="1:7" ht="15" x14ac:dyDescent="0.25">
      <c r="A111" s="59" t="s">
        <v>207</v>
      </c>
      <c r="B111" s="7" t="s">
        <v>429</v>
      </c>
      <c r="C111" s="61"/>
      <c r="D111" s="62"/>
      <c r="E111" s="122"/>
      <c r="F111" s="122"/>
      <c r="G111" s="122"/>
    </row>
    <row r="112" spans="1:7" ht="15" x14ac:dyDescent="0.25">
      <c r="A112" s="59" t="s">
        <v>208</v>
      </c>
      <c r="B112" s="2" t="s">
        <v>212</v>
      </c>
      <c r="C112" s="63"/>
      <c r="D112" s="62"/>
      <c r="E112" s="122"/>
      <c r="F112" s="122"/>
      <c r="G112" s="122"/>
    </row>
    <row r="113" spans="1:7" ht="15" x14ac:dyDescent="0.25">
      <c r="A113" s="59" t="s">
        <v>209</v>
      </c>
      <c r="B113" s="2" t="s">
        <v>214</v>
      </c>
      <c r="C113" s="64"/>
      <c r="D113" s="62"/>
      <c r="E113" s="122"/>
      <c r="F113" s="122"/>
      <c r="G113" s="122"/>
    </row>
    <row r="114" spans="1:7" ht="15" x14ac:dyDescent="0.25">
      <c r="A114" s="59" t="s">
        <v>210</v>
      </c>
      <c r="B114" s="2" t="s">
        <v>216</v>
      </c>
      <c r="C114" s="64"/>
      <c r="D114" s="62"/>
      <c r="E114" s="122"/>
      <c r="F114" s="122"/>
      <c r="G114" s="122"/>
    </row>
    <row r="115" spans="1:7" ht="15" x14ac:dyDescent="0.25">
      <c r="A115" s="59" t="s">
        <v>211</v>
      </c>
      <c r="B115" s="65" t="s">
        <v>218</v>
      </c>
      <c r="C115" s="66"/>
      <c r="D115" s="62"/>
      <c r="E115" s="122"/>
      <c r="F115" s="122"/>
      <c r="G115" s="122"/>
    </row>
    <row r="116" spans="1:7" ht="15" x14ac:dyDescent="0.25">
      <c r="A116" s="59" t="s">
        <v>213</v>
      </c>
      <c r="B116" s="65" t="s">
        <v>220</v>
      </c>
      <c r="C116" s="64"/>
      <c r="D116" s="62"/>
      <c r="E116" s="122"/>
      <c r="F116" s="122"/>
      <c r="G116" s="122"/>
    </row>
    <row r="117" spans="1:7" ht="15" x14ac:dyDescent="0.25">
      <c r="A117" s="59" t="s">
        <v>215</v>
      </c>
      <c r="B117" s="7" t="s">
        <v>241</v>
      </c>
      <c r="C117" s="2"/>
      <c r="D117" s="122"/>
      <c r="E117" s="38"/>
      <c r="F117" s="38"/>
      <c r="G117" s="122"/>
    </row>
    <row r="118" spans="1:7" ht="15" x14ac:dyDescent="0.25">
      <c r="A118" s="59" t="s">
        <v>217</v>
      </c>
      <c r="B118" s="7" t="s">
        <v>223</v>
      </c>
      <c r="C118" s="2"/>
      <c r="D118" s="122"/>
      <c r="E118" s="38"/>
      <c r="F118" s="67"/>
      <c r="G118" s="122"/>
    </row>
    <row r="119" spans="1:7" ht="15" x14ac:dyDescent="0.25">
      <c r="A119" s="59" t="s">
        <v>219</v>
      </c>
      <c r="B119" s="68" t="s">
        <v>331</v>
      </c>
      <c r="C119" s="122"/>
      <c r="D119" s="122"/>
      <c r="E119" s="122"/>
      <c r="F119" s="38"/>
      <c r="G119" s="38"/>
    </row>
    <row r="120" spans="1:7" ht="15" x14ac:dyDescent="0.25">
      <c r="A120" s="59" t="s">
        <v>221</v>
      </c>
      <c r="B120" s="2" t="s">
        <v>227</v>
      </c>
      <c r="C120" s="122"/>
      <c r="D120" s="122"/>
      <c r="E120" s="122"/>
      <c r="F120" s="38"/>
      <c r="G120" s="38"/>
    </row>
    <row r="121" spans="1:7" ht="15" x14ac:dyDescent="0.25">
      <c r="A121" s="59" t="s">
        <v>222</v>
      </c>
      <c r="B121" s="7" t="s">
        <v>229</v>
      </c>
      <c r="C121" s="57"/>
      <c r="D121" s="57"/>
      <c r="E121" s="38"/>
      <c r="F121" s="38"/>
      <c r="G121" s="122"/>
    </row>
    <row r="122" spans="1:7" ht="15" x14ac:dyDescent="0.25">
      <c r="A122" s="59" t="s">
        <v>224</v>
      </c>
      <c r="B122" s="7" t="s">
        <v>231</v>
      </c>
      <c r="C122" s="69"/>
      <c r="D122" s="57"/>
      <c r="E122" s="35"/>
      <c r="F122" s="38"/>
      <c r="G122" s="38"/>
    </row>
    <row r="123" spans="1:7" x14ac:dyDescent="0.2">
      <c r="A123" s="59" t="s">
        <v>226</v>
      </c>
      <c r="B123" s="7" t="s">
        <v>240</v>
      </c>
      <c r="C123" s="63"/>
      <c r="D123" s="57"/>
      <c r="E123" s="57"/>
      <c r="F123" s="38"/>
      <c r="G123" s="38"/>
    </row>
    <row r="124" spans="1:7" ht="15" x14ac:dyDescent="0.25">
      <c r="A124" s="59" t="s">
        <v>228</v>
      </c>
      <c r="B124" s="7" t="s">
        <v>234</v>
      </c>
      <c r="C124" s="38"/>
      <c r="D124" s="38"/>
      <c r="E124" s="38"/>
      <c r="F124" s="38"/>
      <c r="G124" s="122"/>
    </row>
    <row r="125" spans="1:7" ht="15" x14ac:dyDescent="0.25">
      <c r="A125" s="123" t="s">
        <v>230</v>
      </c>
      <c r="B125" s="2" t="s">
        <v>247</v>
      </c>
      <c r="C125" s="122"/>
      <c r="D125" s="122"/>
      <c r="E125" s="122"/>
      <c r="F125" s="122"/>
      <c r="G125" s="122"/>
    </row>
    <row r="126" spans="1:7" ht="15" x14ac:dyDescent="0.25">
      <c r="A126" s="123" t="s">
        <v>232</v>
      </c>
      <c r="B126" s="2" t="s">
        <v>488</v>
      </c>
      <c r="C126" s="2"/>
      <c r="D126" s="122"/>
      <c r="E126" s="122"/>
      <c r="F126" s="122"/>
      <c r="G126" s="122"/>
    </row>
    <row r="127" spans="1:7" ht="15" x14ac:dyDescent="0.25">
      <c r="A127" s="59" t="s">
        <v>233</v>
      </c>
      <c r="B127" s="2" t="s">
        <v>236</v>
      </c>
      <c r="C127" s="122"/>
      <c r="D127" s="122"/>
      <c r="E127" s="122"/>
      <c r="F127" s="122"/>
      <c r="G127" s="122"/>
    </row>
    <row r="128" spans="1:7" ht="15" x14ac:dyDescent="0.25">
      <c r="A128" s="59" t="s">
        <v>343</v>
      </c>
      <c r="B128" s="2" t="s">
        <v>345</v>
      </c>
      <c r="C128" s="122"/>
      <c r="D128" s="122"/>
      <c r="E128" s="122"/>
      <c r="F128" s="122"/>
      <c r="G128" s="122"/>
    </row>
    <row r="129" spans="1:2" x14ac:dyDescent="0.2">
      <c r="A129" s="59" t="s">
        <v>321</v>
      </c>
      <c r="B129" s="2" t="s">
        <v>405</v>
      </c>
    </row>
    <row r="130" spans="1:2" x14ac:dyDescent="0.2">
      <c r="A130" s="59" t="s">
        <v>323</v>
      </c>
      <c r="B130" s="2" t="s">
        <v>423</v>
      </c>
    </row>
    <row r="131" spans="1:2" x14ac:dyDescent="0.2">
      <c r="A131" s="59" t="s">
        <v>404</v>
      </c>
      <c r="B131" s="2" t="s">
        <v>471</v>
      </c>
    </row>
  </sheetData>
  <mergeCells count="7">
    <mergeCell ref="A108:G108"/>
    <mergeCell ref="B1:G1"/>
    <mergeCell ref="B2:G2"/>
    <mergeCell ref="B4:G4"/>
    <mergeCell ref="B7:G7"/>
    <mergeCell ref="B8:G8"/>
    <mergeCell ref="B39:G39"/>
  </mergeCells>
  <pageMargins left="0.7" right="0.7" top="0.75" bottom="0.75" header="0.3" footer="0.3"/>
  <pageSetup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131"/>
  <sheetViews>
    <sheetView topLeftCell="A52" workbookViewId="0">
      <selection activeCell="D139" sqref="D139"/>
    </sheetView>
  </sheetViews>
  <sheetFormatPr baseColWidth="10" defaultColWidth="11.42578125" defaultRowHeight="11.25" x14ac:dyDescent="0.2"/>
  <cols>
    <col min="1" max="1" width="5" style="2" customWidth="1"/>
    <col min="2" max="2" width="31.7109375" style="2" customWidth="1"/>
    <col min="3" max="3" width="12" style="34" customWidth="1"/>
    <col min="4" max="4" width="11.7109375" style="2" customWidth="1"/>
    <col min="5" max="5" width="7.5703125" style="2" customWidth="1"/>
    <col min="6" max="6" width="8.42578125" style="2" customWidth="1"/>
    <col min="7" max="7" width="13.28515625" style="2" customWidth="1"/>
    <col min="8" max="16384" width="11.42578125" style="2"/>
  </cols>
  <sheetData>
    <row r="1" spans="1:7" ht="13.5" customHeight="1" x14ac:dyDescent="0.2">
      <c r="A1" s="1"/>
      <c r="B1" s="194" t="s">
        <v>4</v>
      </c>
      <c r="C1" s="194"/>
      <c r="D1" s="194"/>
      <c r="E1" s="194"/>
      <c r="F1" s="194"/>
      <c r="G1" s="194"/>
    </row>
    <row r="2" spans="1:7" ht="15.75" customHeight="1" x14ac:dyDescent="0.2">
      <c r="A2" s="3"/>
      <c r="B2" s="193" t="s">
        <v>484</v>
      </c>
      <c r="C2" s="193"/>
      <c r="D2" s="193"/>
      <c r="E2" s="193"/>
      <c r="F2" s="193"/>
      <c r="G2" s="193"/>
    </row>
    <row r="3" spans="1:7" ht="48.7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96" t="s">
        <v>11</v>
      </c>
      <c r="C4" s="196"/>
      <c r="D4" s="196"/>
      <c r="E4" s="196"/>
      <c r="F4" s="196"/>
      <c r="G4" s="196"/>
    </row>
    <row r="5" spans="1:7" ht="12.75" x14ac:dyDescent="0.2">
      <c r="A5" s="75">
        <v>1</v>
      </c>
      <c r="B5" s="84" t="s">
        <v>12</v>
      </c>
      <c r="C5" s="95" t="s">
        <v>13</v>
      </c>
      <c r="D5" s="102" t="s">
        <v>14</v>
      </c>
      <c r="E5" s="77">
        <v>81</v>
      </c>
      <c r="F5" s="75">
        <v>167</v>
      </c>
      <c r="G5" s="143">
        <v>2</v>
      </c>
    </row>
    <row r="6" spans="1:7" ht="12.75" x14ac:dyDescent="0.2">
      <c r="A6" s="75">
        <v>2</v>
      </c>
      <c r="B6" s="84" t="s">
        <v>15</v>
      </c>
      <c r="C6" s="95" t="s">
        <v>16</v>
      </c>
      <c r="D6" s="84" t="s">
        <v>14</v>
      </c>
      <c r="E6" s="77">
        <v>56</v>
      </c>
      <c r="F6" s="75">
        <v>217</v>
      </c>
      <c r="G6" s="75">
        <v>1</v>
      </c>
    </row>
    <row r="7" spans="1:7" ht="12.75" x14ac:dyDescent="0.2">
      <c r="A7" s="75"/>
      <c r="B7" s="197" t="s">
        <v>17</v>
      </c>
      <c r="C7" s="197"/>
      <c r="D7" s="197"/>
      <c r="E7" s="197"/>
      <c r="F7" s="197"/>
      <c r="G7" s="197"/>
    </row>
    <row r="8" spans="1:7" ht="12.75" x14ac:dyDescent="0.2">
      <c r="A8" s="75"/>
      <c r="B8" s="198" t="s">
        <v>18</v>
      </c>
      <c r="C8" s="198"/>
      <c r="D8" s="198"/>
      <c r="E8" s="198"/>
      <c r="F8" s="198"/>
      <c r="G8" s="198"/>
    </row>
    <row r="9" spans="1:7" ht="12.75" x14ac:dyDescent="0.2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6.5" customHeight="1" x14ac:dyDescent="0.2">
      <c r="A10" s="75">
        <f>A9+1</f>
        <v>2</v>
      </c>
      <c r="B10" s="78" t="s">
        <v>262</v>
      </c>
      <c r="C10" s="95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6.5" customHeight="1" x14ac:dyDescent="0.2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17</v>
      </c>
      <c r="F12" s="75">
        <v>22</v>
      </c>
      <c r="G12" s="75">
        <v>0</v>
      </c>
    </row>
    <row r="13" spans="1:7" ht="22.5" customHeight="1" x14ac:dyDescent="0.2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2.75" x14ac:dyDescent="0.2">
      <c r="A15" s="75">
        <f t="shared" si="0"/>
        <v>7</v>
      </c>
      <c r="B15" s="80" t="s">
        <v>487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2.75" x14ac:dyDescent="0.2">
      <c r="A16" s="75">
        <f t="shared" si="0"/>
        <v>8</v>
      </c>
      <c r="B16" s="81" t="s">
        <v>265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2.75" x14ac:dyDescent="0.2">
      <c r="A17" s="75">
        <f t="shared" si="0"/>
        <v>9</v>
      </c>
      <c r="B17" s="78" t="s">
        <v>432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2.75" x14ac:dyDescent="0.2">
      <c r="A18" s="75">
        <f t="shared" si="0"/>
        <v>10</v>
      </c>
      <c r="B18" s="80" t="s">
        <v>250</v>
      </c>
      <c r="C18" s="95" t="s">
        <v>446</v>
      </c>
      <c r="D18" s="81" t="s">
        <v>35</v>
      </c>
      <c r="E18" s="75">
        <v>23</v>
      </c>
      <c r="F18" s="75">
        <v>27</v>
      </c>
      <c r="G18" s="75">
        <v>5</v>
      </c>
    </row>
    <row r="19" spans="1:7" ht="12.75" x14ac:dyDescent="0.2">
      <c r="A19" s="75">
        <f t="shared" si="0"/>
        <v>11</v>
      </c>
      <c r="B19" s="80" t="s">
        <v>258</v>
      </c>
      <c r="C19" s="95" t="s">
        <v>47</v>
      </c>
      <c r="D19" s="81" t="s">
        <v>31</v>
      </c>
      <c r="E19" s="75">
        <v>5</v>
      </c>
      <c r="F19" s="75">
        <v>4</v>
      </c>
      <c r="G19" s="75">
        <v>0</v>
      </c>
    </row>
    <row r="20" spans="1:7" ht="12.75" x14ac:dyDescent="0.2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2.75" x14ac:dyDescent="0.2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35</v>
      </c>
      <c r="F21" s="75">
        <v>230</v>
      </c>
      <c r="G21" s="75">
        <v>2</v>
      </c>
    </row>
    <row r="22" spans="1:7" ht="12.75" x14ac:dyDescent="0.2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2.75" x14ac:dyDescent="0.2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8</v>
      </c>
      <c r="F23" s="75">
        <v>70</v>
      </c>
      <c r="G23" s="75">
        <v>2</v>
      </c>
    </row>
    <row r="24" spans="1:7" s="7" customFormat="1" ht="12.75" x14ac:dyDescent="0.2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13</v>
      </c>
    </row>
    <row r="25" spans="1:7" s="7" customFormat="1" ht="12.75" x14ac:dyDescent="0.2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2.75" x14ac:dyDescent="0.2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2.75" x14ac:dyDescent="0.2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2.75" x14ac:dyDescent="0.2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2.75" x14ac:dyDescent="0.2">
      <c r="A29" s="75">
        <f t="shared" si="0"/>
        <v>21</v>
      </c>
      <c r="B29" s="80" t="s">
        <v>263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2.75" x14ac:dyDescent="0.2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2.75" x14ac:dyDescent="0.2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2.75" x14ac:dyDescent="0.2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2.75" x14ac:dyDescent="0.2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2.75" x14ac:dyDescent="0.2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2.75" x14ac:dyDescent="0.2">
      <c r="A35" s="75">
        <f t="shared" si="0"/>
        <v>27</v>
      </c>
      <c r="B35" s="78" t="s">
        <v>81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2.75" x14ac:dyDescent="0.2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44</v>
      </c>
      <c r="F36" s="75">
        <v>330</v>
      </c>
      <c r="G36" s="75">
        <v>5</v>
      </c>
    </row>
    <row r="37" spans="1:7" ht="12.75" x14ac:dyDescent="0.2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2.75" x14ac:dyDescent="0.2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2.75" x14ac:dyDescent="0.2">
      <c r="A39" s="75"/>
      <c r="B39" s="198" t="s">
        <v>83</v>
      </c>
      <c r="C39" s="198"/>
      <c r="D39" s="198"/>
      <c r="E39" s="198"/>
      <c r="F39" s="198"/>
      <c r="G39" s="198"/>
    </row>
    <row r="40" spans="1:7" ht="12.75" x14ac:dyDescent="0.2">
      <c r="A40" s="75">
        <v>1</v>
      </c>
      <c r="B40" s="89" t="s">
        <v>84</v>
      </c>
      <c r="C40" s="95" t="s">
        <v>85</v>
      </c>
      <c r="D40" s="102" t="s">
        <v>14</v>
      </c>
      <c r="E40" s="77">
        <v>73</v>
      </c>
      <c r="F40" s="75">
        <v>627</v>
      </c>
      <c r="G40" s="75">
        <v>23</v>
      </c>
    </row>
    <row r="41" spans="1:7" ht="12.75" x14ac:dyDescent="0.2">
      <c r="A41" s="75">
        <f>A40+1</f>
        <v>2</v>
      </c>
      <c r="B41" s="84" t="s">
        <v>86</v>
      </c>
      <c r="C41" s="95" t="s">
        <v>87</v>
      </c>
      <c r="D41" s="101" t="s">
        <v>14</v>
      </c>
      <c r="E41" s="73">
        <v>7</v>
      </c>
      <c r="F41" s="75">
        <v>12</v>
      </c>
      <c r="G41" s="75">
        <v>4</v>
      </c>
    </row>
    <row r="42" spans="1:7" ht="25.5" x14ac:dyDescent="0.2">
      <c r="A42" s="75">
        <f t="shared" ref="A42:A56" si="1">A41+1</f>
        <v>3</v>
      </c>
      <c r="B42" s="78" t="s">
        <v>88</v>
      </c>
      <c r="C42" s="95" t="s">
        <v>351</v>
      </c>
      <c r="D42" s="101" t="s">
        <v>14</v>
      </c>
      <c r="E42" s="73">
        <v>12</v>
      </c>
      <c r="F42" s="75">
        <v>24</v>
      </c>
      <c r="G42" s="75">
        <v>5</v>
      </c>
    </row>
    <row r="43" spans="1:7" ht="12.75" x14ac:dyDescent="0.2">
      <c r="A43" s="75">
        <f t="shared" si="1"/>
        <v>4</v>
      </c>
      <c r="B43" s="89" t="s">
        <v>90</v>
      </c>
      <c r="C43" s="95" t="s">
        <v>336</v>
      </c>
      <c r="D43" s="101" t="s">
        <v>14</v>
      </c>
      <c r="E43" s="73">
        <v>27</v>
      </c>
      <c r="F43" s="75">
        <v>91</v>
      </c>
      <c r="G43" s="75">
        <v>5</v>
      </c>
    </row>
    <row r="44" spans="1:7" ht="12.75" x14ac:dyDescent="0.2">
      <c r="A44" s="75">
        <f t="shared" si="1"/>
        <v>5</v>
      </c>
      <c r="B44" s="89" t="s">
        <v>92</v>
      </c>
      <c r="C44" s="95" t="s">
        <v>352</v>
      </c>
      <c r="D44" s="101" t="s">
        <v>14</v>
      </c>
      <c r="E44" s="73">
        <v>4</v>
      </c>
      <c r="F44" s="75">
        <v>8</v>
      </c>
      <c r="G44" s="75">
        <v>0</v>
      </c>
    </row>
    <row r="45" spans="1:7" ht="12.75" x14ac:dyDescent="0.2">
      <c r="A45" s="75">
        <f t="shared" si="1"/>
        <v>6</v>
      </c>
      <c r="B45" s="84" t="s">
        <v>94</v>
      </c>
      <c r="C45" s="95" t="s">
        <v>356</v>
      </c>
      <c r="D45" s="100" t="s">
        <v>14</v>
      </c>
      <c r="E45" s="77">
        <v>4</v>
      </c>
      <c r="F45" s="75">
        <v>2</v>
      </c>
      <c r="G45" s="75">
        <v>0</v>
      </c>
    </row>
    <row r="46" spans="1:7" ht="12.75" x14ac:dyDescent="0.2">
      <c r="A46" s="75">
        <f t="shared" si="1"/>
        <v>7</v>
      </c>
      <c r="B46" s="84" t="s">
        <v>96</v>
      </c>
      <c r="C46" s="95" t="s">
        <v>357</v>
      </c>
      <c r="D46" s="101" t="s">
        <v>14</v>
      </c>
      <c r="E46" s="73">
        <v>23</v>
      </c>
      <c r="F46" s="75">
        <v>50</v>
      </c>
      <c r="G46" s="75">
        <v>9</v>
      </c>
    </row>
    <row r="47" spans="1:7" ht="12.75" x14ac:dyDescent="0.2">
      <c r="A47" s="75">
        <f t="shared" si="1"/>
        <v>8</v>
      </c>
      <c r="B47" s="89" t="s">
        <v>98</v>
      </c>
      <c r="C47" s="95" t="s">
        <v>283</v>
      </c>
      <c r="D47" s="101" t="s">
        <v>14</v>
      </c>
      <c r="E47" s="73">
        <v>34</v>
      </c>
      <c r="F47" s="75">
        <v>119</v>
      </c>
      <c r="G47" s="75">
        <v>25</v>
      </c>
    </row>
    <row r="48" spans="1:7" ht="12.75" x14ac:dyDescent="0.2">
      <c r="A48" s="75">
        <f t="shared" si="1"/>
        <v>9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1</v>
      </c>
      <c r="G48" s="75">
        <v>0</v>
      </c>
    </row>
    <row r="49" spans="1:7" ht="12.75" x14ac:dyDescent="0.2">
      <c r="A49" s="75">
        <f t="shared" si="1"/>
        <v>10</v>
      </c>
      <c r="B49" s="89" t="s">
        <v>269</v>
      </c>
      <c r="C49" s="95" t="s">
        <v>355</v>
      </c>
      <c r="D49" s="101" t="s">
        <v>14</v>
      </c>
      <c r="E49" s="73">
        <v>8</v>
      </c>
      <c r="F49" s="75">
        <v>2</v>
      </c>
      <c r="G49" s="75">
        <v>2</v>
      </c>
    </row>
    <row r="50" spans="1:7" ht="12.75" x14ac:dyDescent="0.2">
      <c r="A50" s="75">
        <f t="shared" si="1"/>
        <v>11</v>
      </c>
      <c r="B50" s="89" t="s">
        <v>105</v>
      </c>
      <c r="C50" s="95" t="s">
        <v>354</v>
      </c>
      <c r="D50" s="101" t="s">
        <v>14</v>
      </c>
      <c r="E50" s="73">
        <v>7</v>
      </c>
      <c r="F50" s="75">
        <v>29</v>
      </c>
      <c r="G50" s="75">
        <v>1</v>
      </c>
    </row>
    <row r="51" spans="1:7" ht="12.75" x14ac:dyDescent="0.2">
      <c r="A51" s="75">
        <f t="shared" si="1"/>
        <v>12</v>
      </c>
      <c r="B51" s="80" t="s">
        <v>107</v>
      </c>
      <c r="C51" s="95" t="s">
        <v>353</v>
      </c>
      <c r="D51" s="103" t="s">
        <v>14</v>
      </c>
      <c r="E51" s="73">
        <v>7</v>
      </c>
      <c r="F51" s="73">
        <v>15</v>
      </c>
      <c r="G51" s="73">
        <v>2</v>
      </c>
    </row>
    <row r="52" spans="1:7" ht="12.75" x14ac:dyDescent="0.2">
      <c r="A52" s="75">
        <f t="shared" si="1"/>
        <v>13</v>
      </c>
      <c r="B52" s="84" t="s">
        <v>109</v>
      </c>
      <c r="C52" s="95" t="s">
        <v>71</v>
      </c>
      <c r="D52" s="103" t="s">
        <v>14</v>
      </c>
      <c r="E52" s="73">
        <v>4</v>
      </c>
      <c r="F52" s="73">
        <v>0</v>
      </c>
      <c r="G52" s="73">
        <v>0</v>
      </c>
    </row>
    <row r="53" spans="1:7" ht="12.75" x14ac:dyDescent="0.2">
      <c r="A53" s="75">
        <f t="shared" si="1"/>
        <v>14</v>
      </c>
      <c r="B53" s="89" t="s">
        <v>259</v>
      </c>
      <c r="C53" s="95" t="s">
        <v>111</v>
      </c>
      <c r="D53" s="103" t="s">
        <v>14</v>
      </c>
      <c r="E53" s="73">
        <v>4</v>
      </c>
      <c r="F53" s="73">
        <v>4</v>
      </c>
      <c r="G53" s="73">
        <v>0</v>
      </c>
    </row>
    <row r="54" spans="1:7" ht="12.75" x14ac:dyDescent="0.2">
      <c r="A54" s="75">
        <f t="shared" si="1"/>
        <v>15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2.75" x14ac:dyDescent="0.2">
      <c r="A55" s="75">
        <f t="shared" si="1"/>
        <v>16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3</v>
      </c>
      <c r="G55" s="73">
        <v>0</v>
      </c>
    </row>
    <row r="56" spans="1:7" ht="12.75" x14ac:dyDescent="0.2">
      <c r="A56" s="75">
        <f t="shared" si="1"/>
        <v>17</v>
      </c>
      <c r="B56" s="78" t="s">
        <v>350</v>
      </c>
      <c r="C56" s="95" t="s">
        <v>358</v>
      </c>
      <c r="D56" s="103" t="s">
        <v>14</v>
      </c>
      <c r="E56" s="73">
        <v>11</v>
      </c>
      <c r="F56" s="73">
        <v>28</v>
      </c>
      <c r="G56" s="73">
        <v>1</v>
      </c>
    </row>
    <row r="57" spans="1:7" s="122" customFormat="1" ht="15" x14ac:dyDescent="0.25">
      <c r="A57" s="156">
        <v>49</v>
      </c>
      <c r="B57" s="170" t="s">
        <v>116</v>
      </c>
      <c r="C57" s="138"/>
      <c r="D57" s="139"/>
      <c r="E57" s="140">
        <f>SUM(E5:E56)</f>
        <v>561</v>
      </c>
      <c r="F57" s="140">
        <f>SUM(F5:F56)</f>
        <v>2118</v>
      </c>
      <c r="G57" s="140">
        <f>SUM(G5:G56)</f>
        <v>122</v>
      </c>
    </row>
    <row r="58" spans="1:7" ht="15" customHeight="1" x14ac:dyDescent="0.25">
      <c r="A58" s="122"/>
      <c r="B58" s="122"/>
      <c r="C58" s="122"/>
      <c r="D58" s="122"/>
      <c r="E58" s="122"/>
      <c r="F58" s="122"/>
      <c r="G58" s="122"/>
    </row>
    <row r="59" spans="1:7" ht="42" customHeight="1" x14ac:dyDescent="0.2">
      <c r="A59" s="170" t="s">
        <v>5</v>
      </c>
      <c r="B59" s="170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2.75" x14ac:dyDescent="0.2">
      <c r="A60" s="75">
        <v>1</v>
      </c>
      <c r="B60" s="84" t="s">
        <v>119</v>
      </c>
      <c r="C60" s="95" t="s">
        <v>120</v>
      </c>
      <c r="D60" s="124" t="s">
        <v>22</v>
      </c>
      <c r="E60" s="74">
        <v>1</v>
      </c>
      <c r="F60" s="76">
        <v>0</v>
      </c>
      <c r="G60" s="76">
        <v>0</v>
      </c>
    </row>
    <row r="61" spans="1:7" ht="12.75" x14ac:dyDescent="0.2">
      <c r="A61" s="75">
        <v>2</v>
      </c>
      <c r="B61" s="84" t="s">
        <v>246</v>
      </c>
      <c r="C61" s="95" t="s">
        <v>271</v>
      </c>
      <c r="D61" s="101" t="s">
        <v>22</v>
      </c>
      <c r="E61" s="73">
        <v>1</v>
      </c>
      <c r="F61" s="106">
        <v>0</v>
      </c>
      <c r="G61" s="106">
        <v>0</v>
      </c>
    </row>
    <row r="62" spans="1:7" ht="12.75" x14ac:dyDescent="0.2">
      <c r="A62" s="75">
        <v>3</v>
      </c>
      <c r="B62" s="84" t="s">
        <v>122</v>
      </c>
      <c r="C62" s="95" t="s">
        <v>272</v>
      </c>
      <c r="D62" s="124" t="s">
        <v>45</v>
      </c>
      <c r="E62" s="74">
        <v>1</v>
      </c>
      <c r="F62" s="106">
        <v>0</v>
      </c>
      <c r="G62" s="106">
        <v>0</v>
      </c>
    </row>
    <row r="63" spans="1:7" ht="12.75" x14ac:dyDescent="0.2">
      <c r="A63" s="75">
        <v>4</v>
      </c>
      <c r="B63" s="80" t="s">
        <v>124</v>
      </c>
      <c r="C63" s="95" t="s">
        <v>273</v>
      </c>
      <c r="D63" s="81" t="s">
        <v>126</v>
      </c>
      <c r="E63" s="75">
        <v>1</v>
      </c>
      <c r="F63" s="106">
        <v>0</v>
      </c>
      <c r="G63" s="106">
        <v>0</v>
      </c>
    </row>
    <row r="64" spans="1:7" ht="12.75" x14ac:dyDescent="0.2">
      <c r="A64" s="75">
        <v>5</v>
      </c>
      <c r="B64" s="80" t="s">
        <v>127</v>
      </c>
      <c r="C64" s="95" t="s">
        <v>274</v>
      </c>
      <c r="D64" s="81" t="s">
        <v>35</v>
      </c>
      <c r="E64" s="75">
        <v>1</v>
      </c>
      <c r="F64" s="106">
        <v>0</v>
      </c>
      <c r="G64" s="106">
        <v>0</v>
      </c>
    </row>
    <row r="65" spans="1:7" ht="12.75" x14ac:dyDescent="0.2">
      <c r="A65" s="75">
        <v>6</v>
      </c>
      <c r="B65" s="80" t="s">
        <v>129</v>
      </c>
      <c r="C65" s="95" t="s">
        <v>275</v>
      </c>
      <c r="D65" s="81" t="s">
        <v>22</v>
      </c>
      <c r="E65" s="75">
        <v>1</v>
      </c>
      <c r="F65" s="106">
        <v>0</v>
      </c>
      <c r="G65" s="106">
        <v>0</v>
      </c>
    </row>
    <row r="66" spans="1:7" ht="12.75" x14ac:dyDescent="0.2">
      <c r="A66" s="75">
        <v>7</v>
      </c>
      <c r="B66" s="80" t="s">
        <v>394</v>
      </c>
      <c r="C66" s="95" t="s">
        <v>276</v>
      </c>
      <c r="D66" s="81" t="s">
        <v>133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v>8</v>
      </c>
      <c r="B67" s="80" t="s">
        <v>2</v>
      </c>
      <c r="C67" s="95" t="s">
        <v>277</v>
      </c>
      <c r="D67" s="81" t="s">
        <v>135</v>
      </c>
      <c r="E67" s="75">
        <v>1</v>
      </c>
      <c r="F67" s="106">
        <v>0</v>
      </c>
      <c r="G67" s="106">
        <v>0</v>
      </c>
    </row>
    <row r="68" spans="1:7" ht="12.75" x14ac:dyDescent="0.2">
      <c r="A68" s="75">
        <v>9</v>
      </c>
      <c r="B68" s="80" t="s">
        <v>136</v>
      </c>
      <c r="C68" s="95" t="s">
        <v>278</v>
      </c>
      <c r="D68" s="81" t="s">
        <v>37</v>
      </c>
      <c r="E68" s="75">
        <v>2</v>
      </c>
      <c r="F68" s="106">
        <v>0</v>
      </c>
      <c r="G68" s="106">
        <v>0</v>
      </c>
    </row>
    <row r="69" spans="1:7" ht="12.75" x14ac:dyDescent="0.2">
      <c r="A69" s="75">
        <v>10</v>
      </c>
      <c r="B69" s="80" t="s">
        <v>252</v>
      </c>
      <c r="C69" s="95" t="s">
        <v>279</v>
      </c>
      <c r="D69" s="81" t="s">
        <v>139</v>
      </c>
      <c r="E69" s="75">
        <v>1</v>
      </c>
      <c r="F69" s="106">
        <v>0</v>
      </c>
      <c r="G69" s="106">
        <v>0</v>
      </c>
    </row>
    <row r="70" spans="1:7" ht="12.75" x14ac:dyDescent="0.2">
      <c r="A70" s="75">
        <v>11</v>
      </c>
      <c r="B70" s="80" t="s">
        <v>472</v>
      </c>
      <c r="C70" s="95" t="s">
        <v>280</v>
      </c>
      <c r="D70" s="81" t="s">
        <v>62</v>
      </c>
      <c r="E70" s="75">
        <v>1</v>
      </c>
      <c r="F70" s="106">
        <v>0</v>
      </c>
      <c r="G70" s="106">
        <v>0</v>
      </c>
    </row>
    <row r="71" spans="1:7" ht="12.75" x14ac:dyDescent="0.2">
      <c r="A71" s="75">
        <v>12</v>
      </c>
      <c r="B71" s="107" t="s">
        <v>142</v>
      </c>
      <c r="C71" s="95" t="s">
        <v>281</v>
      </c>
      <c r="D71" s="101" t="s">
        <v>22</v>
      </c>
      <c r="E71" s="73">
        <v>1</v>
      </c>
      <c r="F71" s="106">
        <v>0</v>
      </c>
      <c r="G71" s="106">
        <v>0</v>
      </c>
    </row>
    <row r="72" spans="1:7" ht="12.75" x14ac:dyDescent="0.2">
      <c r="A72" s="75">
        <v>13</v>
      </c>
      <c r="B72" s="107" t="s">
        <v>144</v>
      </c>
      <c r="C72" s="95" t="s">
        <v>282</v>
      </c>
      <c r="D72" s="101" t="s">
        <v>68</v>
      </c>
      <c r="E72" s="73">
        <v>1</v>
      </c>
      <c r="F72" s="106">
        <v>0</v>
      </c>
      <c r="G72" s="106">
        <v>0</v>
      </c>
    </row>
    <row r="73" spans="1:7" ht="12.75" x14ac:dyDescent="0.2">
      <c r="A73" s="75">
        <v>14</v>
      </c>
      <c r="B73" s="78" t="s">
        <v>147</v>
      </c>
      <c r="C73" s="95" t="s">
        <v>148</v>
      </c>
      <c r="D73" s="101" t="s">
        <v>139</v>
      </c>
      <c r="E73" s="72">
        <v>1</v>
      </c>
      <c r="F73" s="106">
        <v>0</v>
      </c>
      <c r="G73" s="106">
        <v>0</v>
      </c>
    </row>
    <row r="74" spans="1:7" ht="18" customHeight="1" x14ac:dyDescent="0.2">
      <c r="A74" s="75">
        <v>15</v>
      </c>
      <c r="B74" s="84" t="s">
        <v>149</v>
      </c>
      <c r="C74" s="95" t="s">
        <v>150</v>
      </c>
      <c r="D74" s="101" t="s">
        <v>22</v>
      </c>
      <c r="E74" s="77">
        <v>1</v>
      </c>
      <c r="F74" s="106">
        <v>0</v>
      </c>
      <c r="G74" s="106">
        <v>0</v>
      </c>
    </row>
    <row r="75" spans="1:7" ht="25.5" x14ac:dyDescent="0.2">
      <c r="A75" s="75">
        <v>16</v>
      </c>
      <c r="B75" s="78" t="s">
        <v>255</v>
      </c>
      <c r="C75" s="95" t="s">
        <v>151</v>
      </c>
      <c r="D75" s="132" t="s">
        <v>22</v>
      </c>
      <c r="E75" s="76">
        <v>1</v>
      </c>
      <c r="F75" s="149">
        <v>0</v>
      </c>
      <c r="G75" s="149">
        <v>0</v>
      </c>
    </row>
    <row r="76" spans="1:7" ht="12.75" x14ac:dyDescent="0.2">
      <c r="A76" s="75">
        <v>17</v>
      </c>
      <c r="B76" s="80" t="s">
        <v>154</v>
      </c>
      <c r="C76" s="95" t="s">
        <v>155</v>
      </c>
      <c r="D76" s="81" t="s">
        <v>62</v>
      </c>
      <c r="E76" s="75">
        <v>1</v>
      </c>
      <c r="F76" s="106">
        <v>0</v>
      </c>
      <c r="G76" s="106">
        <v>0</v>
      </c>
    </row>
    <row r="77" spans="1:7" ht="12.75" x14ac:dyDescent="0.2">
      <c r="A77" s="75">
        <v>18</v>
      </c>
      <c r="B77" s="80" t="s">
        <v>160</v>
      </c>
      <c r="C77" s="95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2.75" x14ac:dyDescent="0.2">
      <c r="A78" s="75">
        <v>19</v>
      </c>
      <c r="B78" s="81" t="s">
        <v>162</v>
      </c>
      <c r="C78" s="95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2.75" x14ac:dyDescent="0.2">
      <c r="A79" s="75">
        <v>20</v>
      </c>
      <c r="B79" s="81" t="s">
        <v>383</v>
      </c>
      <c r="C79" s="95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2.75" x14ac:dyDescent="0.2">
      <c r="A80" s="75">
        <v>21</v>
      </c>
      <c r="B80" s="132" t="s">
        <v>261</v>
      </c>
      <c r="C80" s="95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5.5" x14ac:dyDescent="0.2">
      <c r="A81" s="75">
        <v>22</v>
      </c>
      <c r="B81" s="121" t="s">
        <v>167</v>
      </c>
      <c r="C81" s="95" t="s">
        <v>111</v>
      </c>
      <c r="D81" s="132" t="s">
        <v>139</v>
      </c>
      <c r="E81" s="159">
        <v>1</v>
      </c>
      <c r="F81" s="149">
        <v>0</v>
      </c>
      <c r="G81" s="149">
        <v>0</v>
      </c>
    </row>
    <row r="82" spans="1:7" ht="12.75" x14ac:dyDescent="0.2">
      <c r="A82" s="75">
        <v>23</v>
      </c>
      <c r="B82" s="81" t="s">
        <v>169</v>
      </c>
      <c r="C82" s="95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2.75" x14ac:dyDescent="0.2">
      <c r="A83" s="75">
        <v>24</v>
      </c>
      <c r="B83" s="81" t="s">
        <v>235</v>
      </c>
      <c r="C83" s="95" t="s">
        <v>243</v>
      </c>
      <c r="D83" s="81" t="s">
        <v>171</v>
      </c>
      <c r="E83" s="73">
        <v>1</v>
      </c>
      <c r="F83" s="106">
        <v>0</v>
      </c>
      <c r="G83" s="106">
        <v>0</v>
      </c>
    </row>
    <row r="84" spans="1:7" ht="12.75" x14ac:dyDescent="0.2">
      <c r="A84" s="75">
        <v>25</v>
      </c>
      <c r="B84" s="81" t="s">
        <v>412</v>
      </c>
      <c r="C84" s="95" t="s">
        <v>465</v>
      </c>
      <c r="D84" s="81" t="s">
        <v>22</v>
      </c>
      <c r="E84" s="73">
        <v>1</v>
      </c>
      <c r="F84" s="106">
        <v>0</v>
      </c>
      <c r="G84" s="106">
        <v>0</v>
      </c>
    </row>
    <row r="85" spans="1:7" ht="12.75" x14ac:dyDescent="0.2">
      <c r="A85" s="75">
        <v>26</v>
      </c>
      <c r="B85" s="81" t="s">
        <v>427</v>
      </c>
      <c r="C85" s="95" t="s">
        <v>467</v>
      </c>
      <c r="D85" s="81" t="s">
        <v>133</v>
      </c>
      <c r="E85" s="73">
        <v>1</v>
      </c>
      <c r="F85" s="106">
        <v>0</v>
      </c>
      <c r="G85" s="106">
        <v>0</v>
      </c>
    </row>
    <row r="86" spans="1:7" ht="22.5" x14ac:dyDescent="0.25">
      <c r="A86" s="156">
        <v>26</v>
      </c>
      <c r="B86" s="170" t="s">
        <v>172</v>
      </c>
      <c r="C86" s="138"/>
      <c r="D86" s="138"/>
      <c r="E86" s="135">
        <f>SUM(E60:E85)</f>
        <v>27</v>
      </c>
      <c r="F86" s="135">
        <v>0</v>
      </c>
      <c r="G86" s="135">
        <v>0</v>
      </c>
    </row>
    <row r="87" spans="1:7" ht="15.75" customHeight="1" x14ac:dyDescent="0.2">
      <c r="A87" s="18"/>
      <c r="B87" s="46"/>
      <c r="C87" s="82"/>
      <c r="D87" s="75"/>
      <c r="E87" s="46"/>
      <c r="F87" s="46"/>
      <c r="G87" s="46"/>
    </row>
    <row r="88" spans="1:7" ht="46.5" customHeight="1" x14ac:dyDescent="0.2">
      <c r="A88" s="170" t="s">
        <v>5</v>
      </c>
      <c r="B88" s="170" t="s">
        <v>173</v>
      </c>
      <c r="C88" s="5" t="s">
        <v>7</v>
      </c>
      <c r="D88" s="5" t="s">
        <v>8</v>
      </c>
      <c r="E88" s="5" t="s">
        <v>0</v>
      </c>
      <c r="F88" s="5" t="s">
        <v>411</v>
      </c>
      <c r="G88" s="5" t="s">
        <v>10</v>
      </c>
    </row>
    <row r="89" spans="1:7" ht="12.75" x14ac:dyDescent="0.2">
      <c r="A89" s="75">
        <v>1</v>
      </c>
      <c r="B89" s="78" t="s">
        <v>386</v>
      </c>
      <c r="C89" s="126" t="s">
        <v>174</v>
      </c>
      <c r="D89" s="100" t="s">
        <v>62</v>
      </c>
      <c r="E89" s="75">
        <v>1</v>
      </c>
      <c r="F89" s="106">
        <v>0</v>
      </c>
      <c r="G89" s="106">
        <v>0</v>
      </c>
    </row>
    <row r="90" spans="1:7" ht="12.75" x14ac:dyDescent="0.2">
      <c r="A90" s="75">
        <v>2</v>
      </c>
      <c r="B90" s="80" t="s">
        <v>178</v>
      </c>
      <c r="C90" s="126" t="s">
        <v>462</v>
      </c>
      <c r="D90" s="81" t="s">
        <v>14</v>
      </c>
      <c r="E90" s="75">
        <v>1</v>
      </c>
      <c r="F90" s="106">
        <v>0</v>
      </c>
      <c r="G90" s="106">
        <v>0</v>
      </c>
    </row>
    <row r="91" spans="1:7" ht="12.75" x14ac:dyDescent="0.2">
      <c r="A91" s="75">
        <v>3</v>
      </c>
      <c r="B91" s="80" t="s">
        <v>388</v>
      </c>
      <c r="C91" s="126" t="s">
        <v>458</v>
      </c>
      <c r="D91" s="109" t="s">
        <v>181</v>
      </c>
      <c r="E91" s="75">
        <v>1</v>
      </c>
      <c r="F91" s="106">
        <v>0</v>
      </c>
      <c r="G91" s="106">
        <v>0</v>
      </c>
    </row>
    <row r="92" spans="1:7" ht="12.75" x14ac:dyDescent="0.2">
      <c r="A92" s="75">
        <v>4</v>
      </c>
      <c r="B92" s="80" t="s">
        <v>182</v>
      </c>
      <c r="C92" s="126" t="s">
        <v>376</v>
      </c>
      <c r="D92" s="103" t="s">
        <v>181</v>
      </c>
      <c r="E92" s="75">
        <v>1</v>
      </c>
      <c r="F92" s="106">
        <v>0</v>
      </c>
      <c r="G92" s="106">
        <v>0</v>
      </c>
    </row>
    <row r="93" spans="1:7" ht="12.75" x14ac:dyDescent="0.2">
      <c r="A93" s="75">
        <v>5</v>
      </c>
      <c r="B93" s="80" t="s">
        <v>475</v>
      </c>
      <c r="C93" s="126" t="s">
        <v>456</v>
      </c>
      <c r="D93" s="81" t="s">
        <v>181</v>
      </c>
      <c r="E93" s="75">
        <v>1</v>
      </c>
      <c r="F93" s="106">
        <v>0</v>
      </c>
      <c r="G93" s="106">
        <v>0</v>
      </c>
    </row>
    <row r="94" spans="1:7" ht="12.75" x14ac:dyDescent="0.2">
      <c r="A94" s="75">
        <v>6</v>
      </c>
      <c r="B94" s="80" t="s">
        <v>186</v>
      </c>
      <c r="C94" s="126" t="s">
        <v>455</v>
      </c>
      <c r="D94" s="81" t="s">
        <v>188</v>
      </c>
      <c r="E94" s="75">
        <v>1</v>
      </c>
      <c r="F94" s="106">
        <v>0</v>
      </c>
      <c r="G94" s="106">
        <v>0</v>
      </c>
    </row>
    <row r="95" spans="1:7" ht="12.75" x14ac:dyDescent="0.2">
      <c r="A95" s="75">
        <v>7</v>
      </c>
      <c r="B95" s="83" t="s">
        <v>190</v>
      </c>
      <c r="C95" s="126" t="s">
        <v>191</v>
      </c>
      <c r="D95" s="101" t="s">
        <v>20</v>
      </c>
      <c r="E95" s="73">
        <v>1</v>
      </c>
      <c r="F95" s="106">
        <v>0</v>
      </c>
      <c r="G95" s="106">
        <v>0</v>
      </c>
    </row>
    <row r="96" spans="1:7" ht="12.75" x14ac:dyDescent="0.2">
      <c r="A96" s="75">
        <v>8</v>
      </c>
      <c r="B96" s="83" t="s">
        <v>194</v>
      </c>
      <c r="C96" s="126" t="s">
        <v>459</v>
      </c>
      <c r="D96" s="101" t="s">
        <v>20</v>
      </c>
      <c r="E96" s="75">
        <v>1</v>
      </c>
      <c r="F96" s="106">
        <v>0</v>
      </c>
      <c r="G96" s="106">
        <v>0</v>
      </c>
    </row>
    <row r="97" spans="1:7" ht="12.75" x14ac:dyDescent="0.2">
      <c r="A97" s="75">
        <v>9</v>
      </c>
      <c r="B97" s="83" t="s">
        <v>397</v>
      </c>
      <c r="C97" s="91" t="s">
        <v>461</v>
      </c>
      <c r="D97" s="101" t="s">
        <v>45</v>
      </c>
      <c r="E97" s="75">
        <v>1</v>
      </c>
      <c r="F97" s="106">
        <v>0</v>
      </c>
      <c r="G97" s="106">
        <v>0</v>
      </c>
    </row>
    <row r="98" spans="1:7" ht="12.75" x14ac:dyDescent="0.2">
      <c r="A98" s="75">
        <v>10</v>
      </c>
      <c r="B98" s="81" t="s">
        <v>196</v>
      </c>
      <c r="C98" s="126" t="s">
        <v>464</v>
      </c>
      <c r="D98" s="81" t="s">
        <v>181</v>
      </c>
      <c r="E98" s="75">
        <v>1</v>
      </c>
      <c r="F98" s="106">
        <v>0</v>
      </c>
      <c r="G98" s="106">
        <v>0</v>
      </c>
    </row>
    <row r="99" spans="1:7" ht="12.75" x14ac:dyDescent="0.2">
      <c r="A99" s="75">
        <v>11</v>
      </c>
      <c r="B99" s="81" t="s">
        <v>398</v>
      </c>
      <c r="C99" s="126" t="s">
        <v>450</v>
      </c>
      <c r="D99" s="137" t="s">
        <v>402</v>
      </c>
      <c r="E99" s="75">
        <v>1</v>
      </c>
      <c r="F99" s="106">
        <v>0</v>
      </c>
      <c r="G99" s="106">
        <v>0</v>
      </c>
    </row>
    <row r="100" spans="1:7" ht="12.75" x14ac:dyDescent="0.2">
      <c r="A100" s="75">
        <v>12</v>
      </c>
      <c r="B100" s="81" t="s">
        <v>414</v>
      </c>
      <c r="C100" s="126" t="s">
        <v>451</v>
      </c>
      <c r="D100" s="137" t="s">
        <v>181</v>
      </c>
      <c r="E100" s="75">
        <v>1</v>
      </c>
      <c r="F100" s="106">
        <v>0</v>
      </c>
      <c r="G100" s="106">
        <v>0</v>
      </c>
    </row>
    <row r="101" spans="1:7" s="122" customFormat="1" ht="15" x14ac:dyDescent="0.25">
      <c r="A101" s="75">
        <v>12</v>
      </c>
      <c r="B101" s="170" t="s">
        <v>413</v>
      </c>
      <c r="C101" s="156"/>
      <c r="D101" s="170"/>
      <c r="E101" s="153">
        <f>SUM(E89:E100)</f>
        <v>12</v>
      </c>
      <c r="F101" s="153">
        <f>SUM(F89:F100)</f>
        <v>0</v>
      </c>
      <c r="G101" s="153">
        <f>SUM(G89:G100)</f>
        <v>0</v>
      </c>
    </row>
    <row r="102" spans="1:7" ht="12.75" customHeight="1" x14ac:dyDescent="0.25">
      <c r="A102" s="122"/>
      <c r="B102" s="122"/>
      <c r="C102" s="122"/>
      <c r="D102" s="122"/>
      <c r="E102" s="122"/>
      <c r="F102" s="122"/>
      <c r="G102" s="122"/>
    </row>
    <row r="103" spans="1:7" ht="12.75" x14ac:dyDescent="0.2">
      <c r="A103" s="158">
        <v>87</v>
      </c>
      <c r="B103" s="51" t="s">
        <v>198</v>
      </c>
      <c r="C103" s="104"/>
      <c r="D103" s="108"/>
      <c r="E103" s="32">
        <f>E57+E86+E101</f>
        <v>600</v>
      </c>
      <c r="F103" s="32">
        <f>F57+F86+F101</f>
        <v>2118</v>
      </c>
      <c r="G103" s="32">
        <f>G57+G86+G101</f>
        <v>122</v>
      </c>
    </row>
    <row r="104" spans="1:7" ht="12.75" x14ac:dyDescent="0.2">
      <c r="A104" s="18"/>
      <c r="B104" s="53"/>
      <c r="C104" s="82"/>
      <c r="D104" s="75"/>
      <c r="E104" s="54"/>
      <c r="F104" s="54"/>
      <c r="G104" s="54"/>
    </row>
    <row r="105" spans="1:7" ht="33.75" x14ac:dyDescent="0.2">
      <c r="A105" s="170" t="s">
        <v>5</v>
      </c>
      <c r="B105" s="157" t="s">
        <v>401</v>
      </c>
      <c r="C105" s="150" t="s">
        <v>7</v>
      </c>
      <c r="D105" s="5" t="s">
        <v>8</v>
      </c>
      <c r="E105" s="5" t="s">
        <v>200</v>
      </c>
      <c r="F105" s="38"/>
      <c r="G105" s="38"/>
    </row>
    <row r="106" spans="1:7" x14ac:dyDescent="0.2">
      <c r="A106" s="56">
        <v>1</v>
      </c>
      <c r="B106" s="2" t="s">
        <v>1</v>
      </c>
      <c r="C106" s="117" t="s">
        <v>54</v>
      </c>
      <c r="D106" s="38" t="s">
        <v>146</v>
      </c>
      <c r="E106" s="70" t="s">
        <v>203</v>
      </c>
      <c r="F106" s="38"/>
      <c r="G106" s="38"/>
    </row>
    <row r="107" spans="1:7" ht="15" customHeight="1" x14ac:dyDescent="0.2">
      <c r="A107" s="56"/>
      <c r="C107" s="117"/>
      <c r="D107" s="38"/>
      <c r="E107" s="70"/>
      <c r="F107" s="38"/>
      <c r="G107" s="38"/>
    </row>
    <row r="108" spans="1:7" x14ac:dyDescent="0.2">
      <c r="A108" s="195" t="s">
        <v>204</v>
      </c>
      <c r="B108" s="195"/>
      <c r="C108" s="195"/>
      <c r="D108" s="195"/>
      <c r="E108" s="195"/>
      <c r="F108" s="195"/>
      <c r="G108" s="195"/>
    </row>
    <row r="109" spans="1:7" ht="15" x14ac:dyDescent="0.25">
      <c r="A109" s="56"/>
      <c r="B109" s="58" t="s">
        <v>205</v>
      </c>
      <c r="C109" s="122"/>
      <c r="D109" s="38"/>
      <c r="E109" s="38"/>
      <c r="F109" s="38"/>
      <c r="G109" s="38"/>
    </row>
    <row r="110" spans="1:7" ht="15" x14ac:dyDescent="0.25">
      <c r="A110" s="57"/>
      <c r="B110" s="2" t="s">
        <v>206</v>
      </c>
      <c r="C110" s="122"/>
      <c r="D110" s="38"/>
      <c r="E110" s="38"/>
      <c r="F110" s="38"/>
      <c r="G110" s="38"/>
    </row>
    <row r="111" spans="1:7" ht="15" x14ac:dyDescent="0.25">
      <c r="A111" s="59" t="s">
        <v>207</v>
      </c>
      <c r="B111" s="7" t="s">
        <v>429</v>
      </c>
      <c r="C111" s="61"/>
      <c r="D111" s="62"/>
      <c r="E111" s="122"/>
      <c r="F111" s="122"/>
      <c r="G111" s="122"/>
    </row>
    <row r="112" spans="1:7" ht="15" x14ac:dyDescent="0.25">
      <c r="A112" s="59" t="s">
        <v>208</v>
      </c>
      <c r="B112" s="2" t="s">
        <v>212</v>
      </c>
      <c r="C112" s="63"/>
      <c r="D112" s="62"/>
      <c r="E112" s="122"/>
      <c r="F112" s="122"/>
      <c r="G112" s="122"/>
    </row>
    <row r="113" spans="1:7" ht="15" x14ac:dyDescent="0.25">
      <c r="A113" s="59" t="s">
        <v>209</v>
      </c>
      <c r="B113" s="2" t="s">
        <v>214</v>
      </c>
      <c r="C113" s="64"/>
      <c r="D113" s="62"/>
      <c r="E113" s="122"/>
      <c r="F113" s="122"/>
      <c r="G113" s="122"/>
    </row>
    <row r="114" spans="1:7" ht="15" x14ac:dyDescent="0.25">
      <c r="A114" s="59" t="s">
        <v>210</v>
      </c>
      <c r="B114" s="2" t="s">
        <v>216</v>
      </c>
      <c r="C114" s="64"/>
      <c r="D114" s="62"/>
      <c r="E114" s="122"/>
      <c r="F114" s="122"/>
      <c r="G114" s="122"/>
    </row>
    <row r="115" spans="1:7" ht="15" x14ac:dyDescent="0.25">
      <c r="A115" s="59" t="s">
        <v>211</v>
      </c>
      <c r="B115" s="65" t="s">
        <v>218</v>
      </c>
      <c r="C115" s="66"/>
      <c r="D115" s="62"/>
      <c r="E115" s="122"/>
      <c r="F115" s="122"/>
      <c r="G115" s="122"/>
    </row>
    <row r="116" spans="1:7" ht="15" x14ac:dyDescent="0.25">
      <c r="A116" s="59" t="s">
        <v>213</v>
      </c>
      <c r="B116" s="65" t="s">
        <v>220</v>
      </c>
      <c r="C116" s="64"/>
      <c r="D116" s="62"/>
      <c r="E116" s="122"/>
      <c r="F116" s="122"/>
      <c r="G116" s="122"/>
    </row>
    <row r="117" spans="1:7" ht="15" x14ac:dyDescent="0.25">
      <c r="A117" s="59" t="s">
        <v>215</v>
      </c>
      <c r="B117" s="7" t="s">
        <v>241</v>
      </c>
      <c r="C117" s="2"/>
      <c r="D117" s="122"/>
      <c r="E117" s="38"/>
      <c r="F117" s="38"/>
      <c r="G117" s="122"/>
    </row>
    <row r="118" spans="1:7" ht="15" x14ac:dyDescent="0.25">
      <c r="A118" s="59" t="s">
        <v>217</v>
      </c>
      <c r="B118" s="7" t="s">
        <v>223</v>
      </c>
      <c r="C118" s="2"/>
      <c r="D118" s="122"/>
      <c r="E118" s="38"/>
      <c r="F118" s="67"/>
      <c r="G118" s="122"/>
    </row>
    <row r="119" spans="1:7" ht="15" x14ac:dyDescent="0.25">
      <c r="A119" s="59" t="s">
        <v>219</v>
      </c>
      <c r="B119" s="68" t="s">
        <v>331</v>
      </c>
      <c r="C119" s="122"/>
      <c r="D119" s="122"/>
      <c r="E119" s="122"/>
      <c r="F119" s="38"/>
      <c r="G119" s="38"/>
    </row>
    <row r="120" spans="1:7" ht="15" x14ac:dyDescent="0.25">
      <c r="A120" s="59" t="s">
        <v>221</v>
      </c>
      <c r="B120" s="2" t="s">
        <v>227</v>
      </c>
      <c r="C120" s="122"/>
      <c r="D120" s="122"/>
      <c r="E120" s="122"/>
      <c r="F120" s="38"/>
      <c r="G120" s="38"/>
    </row>
    <row r="121" spans="1:7" ht="15" x14ac:dyDescent="0.25">
      <c r="A121" s="59" t="s">
        <v>222</v>
      </c>
      <c r="B121" s="7" t="s">
        <v>229</v>
      </c>
      <c r="C121" s="57"/>
      <c r="D121" s="57"/>
      <c r="E121" s="38"/>
      <c r="F121" s="38"/>
      <c r="G121" s="122"/>
    </row>
    <row r="122" spans="1:7" ht="15" x14ac:dyDescent="0.25">
      <c r="A122" s="59" t="s">
        <v>224</v>
      </c>
      <c r="B122" s="7" t="s">
        <v>231</v>
      </c>
      <c r="C122" s="69"/>
      <c r="D122" s="57"/>
      <c r="E122" s="35"/>
      <c r="F122" s="38"/>
      <c r="G122" s="38"/>
    </row>
    <row r="123" spans="1:7" x14ac:dyDescent="0.2">
      <c r="A123" s="59" t="s">
        <v>226</v>
      </c>
      <c r="B123" s="7" t="s">
        <v>240</v>
      </c>
      <c r="C123" s="63"/>
      <c r="D123" s="57"/>
      <c r="E123" s="57"/>
      <c r="F123" s="38"/>
      <c r="G123" s="38"/>
    </row>
    <row r="124" spans="1:7" ht="15" x14ac:dyDescent="0.25">
      <c r="A124" s="59" t="s">
        <v>228</v>
      </c>
      <c r="B124" s="7" t="s">
        <v>234</v>
      </c>
      <c r="C124" s="38"/>
      <c r="D124" s="38"/>
      <c r="E124" s="38"/>
      <c r="F124" s="38"/>
      <c r="G124" s="122"/>
    </row>
    <row r="125" spans="1:7" ht="15" x14ac:dyDescent="0.25">
      <c r="A125" s="123" t="s">
        <v>230</v>
      </c>
      <c r="B125" s="2" t="s">
        <v>247</v>
      </c>
      <c r="C125" s="122"/>
      <c r="D125" s="122"/>
      <c r="E125" s="122"/>
      <c r="F125" s="122"/>
      <c r="G125" s="122"/>
    </row>
    <row r="126" spans="1:7" ht="15" x14ac:dyDescent="0.25">
      <c r="A126" s="123" t="s">
        <v>232</v>
      </c>
      <c r="B126" s="2" t="s">
        <v>488</v>
      </c>
      <c r="C126" s="2"/>
      <c r="D126" s="122"/>
      <c r="E126" s="122"/>
      <c r="F126" s="122"/>
      <c r="G126" s="122"/>
    </row>
    <row r="127" spans="1:7" ht="15" x14ac:dyDescent="0.25">
      <c r="A127" s="59" t="s">
        <v>233</v>
      </c>
      <c r="B127" s="2" t="s">
        <v>236</v>
      </c>
      <c r="C127" s="122"/>
      <c r="D127" s="122"/>
      <c r="E127" s="122"/>
      <c r="F127" s="122"/>
      <c r="G127" s="122"/>
    </row>
    <row r="128" spans="1:7" ht="15" x14ac:dyDescent="0.25">
      <c r="A128" s="59" t="s">
        <v>343</v>
      </c>
      <c r="B128" s="2" t="s">
        <v>345</v>
      </c>
      <c r="C128" s="122"/>
      <c r="D128" s="122"/>
      <c r="E128" s="122"/>
      <c r="F128" s="122"/>
      <c r="G128" s="122"/>
    </row>
    <row r="129" spans="1:2" x14ac:dyDescent="0.2">
      <c r="A129" s="59" t="s">
        <v>321</v>
      </c>
      <c r="B129" s="2" t="s">
        <v>405</v>
      </c>
    </row>
    <row r="130" spans="1:2" x14ac:dyDescent="0.2">
      <c r="A130" s="59" t="s">
        <v>323</v>
      </c>
      <c r="B130" s="2" t="s">
        <v>423</v>
      </c>
    </row>
    <row r="131" spans="1:2" x14ac:dyDescent="0.2">
      <c r="A131" s="59" t="s">
        <v>404</v>
      </c>
      <c r="B131" s="2" t="s">
        <v>471</v>
      </c>
    </row>
  </sheetData>
  <mergeCells count="7">
    <mergeCell ref="A108:G108"/>
    <mergeCell ref="B1:G1"/>
    <mergeCell ref="B2:G2"/>
    <mergeCell ref="B4:G4"/>
    <mergeCell ref="B7:G7"/>
    <mergeCell ref="B8:G8"/>
    <mergeCell ref="B39:G39"/>
  </mergeCells>
  <pageMargins left="0.7" right="0.7" top="0.75" bottom="0.75" header="0.3" footer="0.3"/>
  <pageSetup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G131"/>
  <sheetViews>
    <sheetView topLeftCell="A58" workbookViewId="0">
      <selection activeCell="K20" sqref="K20"/>
    </sheetView>
  </sheetViews>
  <sheetFormatPr baseColWidth="10" defaultColWidth="11.42578125" defaultRowHeight="11.25" x14ac:dyDescent="0.2"/>
  <cols>
    <col min="1" max="1" width="5" style="2" customWidth="1"/>
    <col min="2" max="2" width="31.7109375" style="2" customWidth="1"/>
    <col min="3" max="3" width="12" style="34" customWidth="1"/>
    <col min="4" max="4" width="11.7109375" style="2" customWidth="1"/>
    <col min="5" max="5" width="7.5703125" style="2" customWidth="1"/>
    <col min="6" max="6" width="8.42578125" style="2" customWidth="1"/>
    <col min="7" max="7" width="13.28515625" style="2" customWidth="1"/>
    <col min="8" max="16384" width="11.42578125" style="2"/>
  </cols>
  <sheetData>
    <row r="1" spans="1:7" ht="13.5" customHeight="1" x14ac:dyDescent="0.2">
      <c r="A1" s="1"/>
      <c r="B1" s="194" t="s">
        <v>4</v>
      </c>
      <c r="C1" s="194"/>
      <c r="D1" s="194"/>
      <c r="E1" s="194"/>
      <c r="F1" s="194"/>
      <c r="G1" s="194"/>
    </row>
    <row r="2" spans="1:7" ht="15.75" customHeight="1" x14ac:dyDescent="0.2">
      <c r="A2" s="3"/>
      <c r="B2" s="193" t="s">
        <v>486</v>
      </c>
      <c r="C2" s="193"/>
      <c r="D2" s="193"/>
      <c r="E2" s="193"/>
      <c r="F2" s="193"/>
      <c r="G2" s="193"/>
    </row>
    <row r="3" spans="1:7" ht="48.7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96" t="s">
        <v>11</v>
      </c>
      <c r="C4" s="196"/>
      <c r="D4" s="196"/>
      <c r="E4" s="196"/>
      <c r="F4" s="196"/>
      <c r="G4" s="196"/>
    </row>
    <row r="5" spans="1:7" ht="12.75" x14ac:dyDescent="0.2">
      <c r="A5" s="75">
        <v>1</v>
      </c>
      <c r="B5" s="84" t="s">
        <v>12</v>
      </c>
      <c r="C5" s="95" t="s">
        <v>13</v>
      </c>
      <c r="D5" s="102" t="s">
        <v>14</v>
      </c>
      <c r="E5" s="77">
        <v>81</v>
      </c>
      <c r="F5" s="75">
        <v>167</v>
      </c>
      <c r="G5" s="143">
        <v>2</v>
      </c>
    </row>
    <row r="6" spans="1:7" ht="12.75" x14ac:dyDescent="0.2">
      <c r="A6" s="75">
        <v>2</v>
      </c>
      <c r="B6" s="84" t="s">
        <v>15</v>
      </c>
      <c r="C6" s="95" t="s">
        <v>16</v>
      </c>
      <c r="D6" s="84" t="s">
        <v>14</v>
      </c>
      <c r="E6" s="77">
        <v>56</v>
      </c>
      <c r="F6" s="75">
        <v>217</v>
      </c>
      <c r="G6" s="75">
        <v>1</v>
      </c>
    </row>
    <row r="7" spans="1:7" ht="12.75" x14ac:dyDescent="0.2">
      <c r="A7" s="75"/>
      <c r="B7" s="197" t="s">
        <v>17</v>
      </c>
      <c r="C7" s="197"/>
      <c r="D7" s="197"/>
      <c r="E7" s="197"/>
      <c r="F7" s="197"/>
      <c r="G7" s="197"/>
    </row>
    <row r="8" spans="1:7" ht="12.75" x14ac:dyDescent="0.2">
      <c r="A8" s="75"/>
      <c r="B8" s="198" t="s">
        <v>18</v>
      </c>
      <c r="C8" s="198"/>
      <c r="D8" s="198"/>
      <c r="E8" s="198"/>
      <c r="F8" s="198"/>
      <c r="G8" s="198"/>
    </row>
    <row r="9" spans="1:7" ht="12.75" x14ac:dyDescent="0.2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6.5" customHeight="1" x14ac:dyDescent="0.2">
      <c r="A10" s="75">
        <f>A9+1</f>
        <v>2</v>
      </c>
      <c r="B10" s="78" t="s">
        <v>262</v>
      </c>
      <c r="C10" s="95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6.5" customHeight="1" x14ac:dyDescent="0.2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17</v>
      </c>
      <c r="F12" s="75">
        <v>22</v>
      </c>
      <c r="G12" s="75">
        <v>0</v>
      </c>
    </row>
    <row r="13" spans="1:7" ht="22.5" customHeight="1" x14ac:dyDescent="0.2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2.75" x14ac:dyDescent="0.2">
      <c r="A15" s="75">
        <f t="shared" si="0"/>
        <v>7</v>
      </c>
      <c r="B15" s="80" t="s">
        <v>487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2.75" x14ac:dyDescent="0.2">
      <c r="A16" s="75">
        <f t="shared" si="0"/>
        <v>8</v>
      </c>
      <c r="B16" s="81" t="s">
        <v>265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2.75" x14ac:dyDescent="0.2">
      <c r="A17" s="75">
        <f t="shared" si="0"/>
        <v>9</v>
      </c>
      <c r="B17" s="78" t="s">
        <v>432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2.75" x14ac:dyDescent="0.2">
      <c r="A18" s="75">
        <f t="shared" si="0"/>
        <v>10</v>
      </c>
      <c r="B18" s="80" t="s">
        <v>250</v>
      </c>
      <c r="C18" s="95" t="s">
        <v>446</v>
      </c>
      <c r="D18" s="81" t="s">
        <v>35</v>
      </c>
      <c r="E18" s="75">
        <v>23</v>
      </c>
      <c r="F18" s="75">
        <v>27</v>
      </c>
      <c r="G18" s="75">
        <v>5</v>
      </c>
    </row>
    <row r="19" spans="1:7" ht="12.75" x14ac:dyDescent="0.2">
      <c r="A19" s="75">
        <f t="shared" si="0"/>
        <v>11</v>
      </c>
      <c r="B19" s="80" t="s">
        <v>258</v>
      </c>
      <c r="C19" s="95" t="s">
        <v>47</v>
      </c>
      <c r="D19" s="81" t="s">
        <v>31</v>
      </c>
      <c r="E19" s="75">
        <v>5</v>
      </c>
      <c r="F19" s="75">
        <v>4</v>
      </c>
      <c r="G19" s="75">
        <v>0</v>
      </c>
    </row>
    <row r="20" spans="1:7" ht="12.75" x14ac:dyDescent="0.2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2.75" x14ac:dyDescent="0.2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35</v>
      </c>
      <c r="F21" s="75">
        <v>230</v>
      </c>
      <c r="G21" s="75">
        <v>2</v>
      </c>
    </row>
    <row r="22" spans="1:7" ht="12.75" x14ac:dyDescent="0.2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2.75" x14ac:dyDescent="0.2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8</v>
      </c>
      <c r="F23" s="75">
        <v>70</v>
      </c>
      <c r="G23" s="75">
        <v>2</v>
      </c>
    </row>
    <row r="24" spans="1:7" s="7" customFormat="1" ht="12.75" x14ac:dyDescent="0.2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13</v>
      </c>
    </row>
    <row r="25" spans="1:7" s="7" customFormat="1" ht="12.75" x14ac:dyDescent="0.2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2.75" x14ac:dyDescent="0.2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2.75" x14ac:dyDescent="0.2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2.75" x14ac:dyDescent="0.2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2.75" x14ac:dyDescent="0.2">
      <c r="A29" s="75">
        <f t="shared" si="0"/>
        <v>21</v>
      </c>
      <c r="B29" s="80" t="s">
        <v>263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2.75" x14ac:dyDescent="0.2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2.75" x14ac:dyDescent="0.2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2.75" x14ac:dyDescent="0.2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2.75" x14ac:dyDescent="0.2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2.75" x14ac:dyDescent="0.2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2.75" x14ac:dyDescent="0.2">
      <c r="A35" s="75">
        <f t="shared" si="0"/>
        <v>27</v>
      </c>
      <c r="B35" s="78" t="s">
        <v>81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2.75" x14ac:dyDescent="0.2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44</v>
      </c>
      <c r="F36" s="75">
        <v>330</v>
      </c>
      <c r="G36" s="75">
        <v>5</v>
      </c>
    </row>
    <row r="37" spans="1:7" ht="12.75" x14ac:dyDescent="0.2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2.75" x14ac:dyDescent="0.2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2.75" x14ac:dyDescent="0.2">
      <c r="A39" s="75"/>
      <c r="B39" s="198" t="s">
        <v>83</v>
      </c>
      <c r="C39" s="198"/>
      <c r="D39" s="198"/>
      <c r="E39" s="198"/>
      <c r="F39" s="198"/>
      <c r="G39" s="198"/>
    </row>
    <row r="40" spans="1:7" ht="12.75" x14ac:dyDescent="0.2">
      <c r="A40" s="75">
        <v>1</v>
      </c>
      <c r="B40" s="89" t="s">
        <v>84</v>
      </c>
      <c r="C40" s="95" t="s">
        <v>85</v>
      </c>
      <c r="D40" s="102" t="s">
        <v>14</v>
      </c>
      <c r="E40" s="77">
        <v>73</v>
      </c>
      <c r="F40" s="75">
        <v>627</v>
      </c>
      <c r="G40" s="75">
        <v>23</v>
      </c>
    </row>
    <row r="41" spans="1:7" ht="12.75" x14ac:dyDescent="0.2">
      <c r="A41" s="75">
        <f>A40+1</f>
        <v>2</v>
      </c>
      <c r="B41" s="84" t="s">
        <v>86</v>
      </c>
      <c r="C41" s="95" t="s">
        <v>87</v>
      </c>
      <c r="D41" s="101" t="s">
        <v>14</v>
      </c>
      <c r="E41" s="73">
        <v>7</v>
      </c>
      <c r="F41" s="75">
        <v>12</v>
      </c>
      <c r="G41" s="75">
        <v>4</v>
      </c>
    </row>
    <row r="42" spans="1:7" ht="25.5" x14ac:dyDescent="0.2">
      <c r="A42" s="75">
        <f t="shared" ref="A42:A56" si="1">A41+1</f>
        <v>3</v>
      </c>
      <c r="B42" s="78" t="s">
        <v>88</v>
      </c>
      <c r="C42" s="95" t="s">
        <v>351</v>
      </c>
      <c r="D42" s="101" t="s">
        <v>14</v>
      </c>
      <c r="E42" s="73">
        <v>12</v>
      </c>
      <c r="F42" s="75">
        <v>24</v>
      </c>
      <c r="G42" s="75">
        <v>5</v>
      </c>
    </row>
    <row r="43" spans="1:7" ht="12.75" x14ac:dyDescent="0.2">
      <c r="A43" s="75">
        <f t="shared" si="1"/>
        <v>4</v>
      </c>
      <c r="B43" s="89" t="s">
        <v>90</v>
      </c>
      <c r="C43" s="95" t="s">
        <v>336</v>
      </c>
      <c r="D43" s="101" t="s">
        <v>14</v>
      </c>
      <c r="E43" s="73">
        <v>27</v>
      </c>
      <c r="F43" s="75">
        <v>91</v>
      </c>
      <c r="G43" s="75">
        <v>5</v>
      </c>
    </row>
    <row r="44" spans="1:7" ht="12.75" x14ac:dyDescent="0.2">
      <c r="A44" s="75">
        <f t="shared" si="1"/>
        <v>5</v>
      </c>
      <c r="B44" s="89" t="s">
        <v>92</v>
      </c>
      <c r="C44" s="95" t="s">
        <v>352</v>
      </c>
      <c r="D44" s="101" t="s">
        <v>14</v>
      </c>
      <c r="E44" s="73">
        <v>4</v>
      </c>
      <c r="F44" s="75">
        <v>8</v>
      </c>
      <c r="G44" s="75">
        <v>0</v>
      </c>
    </row>
    <row r="45" spans="1:7" ht="12.75" x14ac:dyDescent="0.2">
      <c r="A45" s="75">
        <f t="shared" si="1"/>
        <v>6</v>
      </c>
      <c r="B45" s="84" t="s">
        <v>94</v>
      </c>
      <c r="C45" s="95" t="s">
        <v>356</v>
      </c>
      <c r="D45" s="100" t="s">
        <v>14</v>
      </c>
      <c r="E45" s="77">
        <v>4</v>
      </c>
      <c r="F45" s="75">
        <v>2</v>
      </c>
      <c r="G45" s="75">
        <v>0</v>
      </c>
    </row>
    <row r="46" spans="1:7" ht="12.75" x14ac:dyDescent="0.2">
      <c r="A46" s="75">
        <f t="shared" si="1"/>
        <v>7</v>
      </c>
      <c r="B46" s="84" t="s">
        <v>96</v>
      </c>
      <c r="C46" s="95" t="s">
        <v>357</v>
      </c>
      <c r="D46" s="101" t="s">
        <v>14</v>
      </c>
      <c r="E46" s="73">
        <v>23</v>
      </c>
      <c r="F46" s="75">
        <v>50</v>
      </c>
      <c r="G46" s="75">
        <v>9</v>
      </c>
    </row>
    <row r="47" spans="1:7" ht="12.75" x14ac:dyDescent="0.2">
      <c r="A47" s="75">
        <f t="shared" si="1"/>
        <v>8</v>
      </c>
      <c r="B47" s="89" t="s">
        <v>98</v>
      </c>
      <c r="C47" s="95" t="s">
        <v>283</v>
      </c>
      <c r="D47" s="101" t="s">
        <v>14</v>
      </c>
      <c r="E47" s="73">
        <v>34</v>
      </c>
      <c r="F47" s="75">
        <v>119</v>
      </c>
      <c r="G47" s="75">
        <v>25</v>
      </c>
    </row>
    <row r="48" spans="1:7" ht="12.75" x14ac:dyDescent="0.2">
      <c r="A48" s="75">
        <f t="shared" si="1"/>
        <v>9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1</v>
      </c>
      <c r="G48" s="75">
        <v>0</v>
      </c>
    </row>
    <row r="49" spans="1:7" ht="12.75" x14ac:dyDescent="0.2">
      <c r="A49" s="75">
        <f t="shared" si="1"/>
        <v>10</v>
      </c>
      <c r="B49" s="89" t="s">
        <v>269</v>
      </c>
      <c r="C49" s="95" t="s">
        <v>355</v>
      </c>
      <c r="D49" s="101" t="s">
        <v>14</v>
      </c>
      <c r="E49" s="73">
        <v>8</v>
      </c>
      <c r="F49" s="75">
        <v>2</v>
      </c>
      <c r="G49" s="75">
        <v>2</v>
      </c>
    </row>
    <row r="50" spans="1:7" ht="12.75" x14ac:dyDescent="0.2">
      <c r="A50" s="75">
        <f t="shared" si="1"/>
        <v>11</v>
      </c>
      <c r="B50" s="89" t="s">
        <v>105</v>
      </c>
      <c r="C50" s="95" t="s">
        <v>354</v>
      </c>
      <c r="D50" s="101" t="s">
        <v>14</v>
      </c>
      <c r="E50" s="73">
        <v>7</v>
      </c>
      <c r="F50" s="75">
        <v>29</v>
      </c>
      <c r="G50" s="75">
        <v>1</v>
      </c>
    </row>
    <row r="51" spans="1:7" ht="12.75" x14ac:dyDescent="0.2">
      <c r="A51" s="75">
        <f t="shared" si="1"/>
        <v>12</v>
      </c>
      <c r="B51" s="80" t="s">
        <v>107</v>
      </c>
      <c r="C51" s="95" t="s">
        <v>353</v>
      </c>
      <c r="D51" s="103" t="s">
        <v>14</v>
      </c>
      <c r="E51" s="73">
        <v>7</v>
      </c>
      <c r="F51" s="73">
        <v>15</v>
      </c>
      <c r="G51" s="73">
        <v>2</v>
      </c>
    </row>
    <row r="52" spans="1:7" ht="12.75" x14ac:dyDescent="0.2">
      <c r="A52" s="75">
        <f t="shared" si="1"/>
        <v>13</v>
      </c>
      <c r="B52" s="84" t="s">
        <v>109</v>
      </c>
      <c r="C52" s="95" t="s">
        <v>71</v>
      </c>
      <c r="D52" s="103" t="s">
        <v>14</v>
      </c>
      <c r="E52" s="73">
        <v>4</v>
      </c>
      <c r="F52" s="73">
        <v>0</v>
      </c>
      <c r="G52" s="73">
        <v>0</v>
      </c>
    </row>
    <row r="53" spans="1:7" ht="12.75" x14ac:dyDescent="0.2">
      <c r="A53" s="75">
        <f t="shared" si="1"/>
        <v>14</v>
      </c>
      <c r="B53" s="89" t="s">
        <v>259</v>
      </c>
      <c r="C53" s="95" t="s">
        <v>111</v>
      </c>
      <c r="D53" s="103" t="s">
        <v>14</v>
      </c>
      <c r="E53" s="73">
        <v>4</v>
      </c>
      <c r="F53" s="73">
        <v>4</v>
      </c>
      <c r="G53" s="73">
        <v>0</v>
      </c>
    </row>
    <row r="54" spans="1:7" ht="12.75" x14ac:dyDescent="0.2">
      <c r="A54" s="75">
        <f t="shared" si="1"/>
        <v>15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2.75" x14ac:dyDescent="0.2">
      <c r="A55" s="75">
        <f t="shared" si="1"/>
        <v>16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3</v>
      </c>
      <c r="G55" s="73">
        <v>0</v>
      </c>
    </row>
    <row r="56" spans="1:7" ht="12.75" x14ac:dyDescent="0.2">
      <c r="A56" s="75">
        <f t="shared" si="1"/>
        <v>17</v>
      </c>
      <c r="B56" s="78" t="s">
        <v>350</v>
      </c>
      <c r="C56" s="95" t="s">
        <v>358</v>
      </c>
      <c r="D56" s="103" t="s">
        <v>14</v>
      </c>
      <c r="E56" s="73">
        <v>11</v>
      </c>
      <c r="F56" s="73">
        <v>28</v>
      </c>
      <c r="G56" s="73">
        <v>1</v>
      </c>
    </row>
    <row r="57" spans="1:7" s="122" customFormat="1" ht="15" x14ac:dyDescent="0.25">
      <c r="A57" s="156">
        <v>49</v>
      </c>
      <c r="B57" s="171" t="s">
        <v>116</v>
      </c>
      <c r="C57" s="138"/>
      <c r="D57" s="139"/>
      <c r="E57" s="140">
        <f>SUM(E5:E56)</f>
        <v>561</v>
      </c>
      <c r="F57" s="140">
        <f>SUM(F5:F56)</f>
        <v>2118</v>
      </c>
      <c r="G57" s="140">
        <f>SUM(G5:G56)</f>
        <v>122</v>
      </c>
    </row>
    <row r="58" spans="1:7" ht="15" customHeight="1" x14ac:dyDescent="0.25">
      <c r="A58" s="122"/>
      <c r="B58" s="122"/>
      <c r="C58" s="122"/>
      <c r="D58" s="122"/>
      <c r="E58" s="122"/>
      <c r="F58" s="122"/>
      <c r="G58" s="122"/>
    </row>
    <row r="59" spans="1:7" ht="42" customHeight="1" x14ac:dyDescent="0.2">
      <c r="A59" s="171" t="s">
        <v>5</v>
      </c>
      <c r="B59" s="171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2.75" x14ac:dyDescent="0.2">
      <c r="A60" s="75">
        <v>1</v>
      </c>
      <c r="B60" s="84" t="s">
        <v>119</v>
      </c>
      <c r="C60" s="95" t="s">
        <v>120</v>
      </c>
      <c r="D60" s="124" t="s">
        <v>22</v>
      </c>
      <c r="E60" s="74">
        <v>1</v>
      </c>
      <c r="F60" s="76">
        <v>0</v>
      </c>
      <c r="G60" s="76">
        <v>0</v>
      </c>
    </row>
    <row r="61" spans="1:7" ht="12.75" x14ac:dyDescent="0.2">
      <c r="A61" s="75">
        <v>2</v>
      </c>
      <c r="B61" s="84" t="s">
        <v>246</v>
      </c>
      <c r="C61" s="95" t="s">
        <v>271</v>
      </c>
      <c r="D61" s="101" t="s">
        <v>22</v>
      </c>
      <c r="E61" s="73">
        <v>1</v>
      </c>
      <c r="F61" s="106">
        <v>0</v>
      </c>
      <c r="G61" s="106">
        <v>0</v>
      </c>
    </row>
    <row r="62" spans="1:7" ht="12.75" x14ac:dyDescent="0.2">
      <c r="A62" s="75">
        <v>3</v>
      </c>
      <c r="B62" s="84" t="s">
        <v>122</v>
      </c>
      <c r="C62" s="95" t="s">
        <v>272</v>
      </c>
      <c r="D62" s="124" t="s">
        <v>45</v>
      </c>
      <c r="E62" s="74">
        <v>1</v>
      </c>
      <c r="F62" s="106">
        <v>0</v>
      </c>
      <c r="G62" s="106">
        <v>0</v>
      </c>
    </row>
    <row r="63" spans="1:7" ht="12.75" x14ac:dyDescent="0.2">
      <c r="A63" s="75">
        <v>4</v>
      </c>
      <c r="B63" s="80" t="s">
        <v>124</v>
      </c>
      <c r="C63" s="95" t="s">
        <v>273</v>
      </c>
      <c r="D63" s="81" t="s">
        <v>126</v>
      </c>
      <c r="E63" s="75">
        <v>1</v>
      </c>
      <c r="F63" s="106">
        <v>0</v>
      </c>
      <c r="G63" s="106">
        <v>0</v>
      </c>
    </row>
    <row r="64" spans="1:7" ht="12.75" x14ac:dyDescent="0.2">
      <c r="A64" s="75">
        <v>5</v>
      </c>
      <c r="B64" s="80" t="s">
        <v>127</v>
      </c>
      <c r="C64" s="95" t="s">
        <v>274</v>
      </c>
      <c r="D64" s="81" t="s">
        <v>35</v>
      </c>
      <c r="E64" s="75">
        <v>1</v>
      </c>
      <c r="F64" s="106">
        <v>0</v>
      </c>
      <c r="G64" s="106">
        <v>0</v>
      </c>
    </row>
    <row r="65" spans="1:7" ht="12.75" x14ac:dyDescent="0.2">
      <c r="A65" s="75">
        <v>6</v>
      </c>
      <c r="B65" s="80" t="s">
        <v>129</v>
      </c>
      <c r="C65" s="95" t="s">
        <v>275</v>
      </c>
      <c r="D65" s="81" t="s">
        <v>22</v>
      </c>
      <c r="E65" s="75">
        <v>1</v>
      </c>
      <c r="F65" s="106">
        <v>0</v>
      </c>
      <c r="G65" s="106">
        <v>0</v>
      </c>
    </row>
    <row r="66" spans="1:7" ht="12.75" x14ac:dyDescent="0.2">
      <c r="A66" s="75">
        <v>7</v>
      </c>
      <c r="B66" s="80" t="s">
        <v>394</v>
      </c>
      <c r="C66" s="95" t="s">
        <v>276</v>
      </c>
      <c r="D66" s="81" t="s">
        <v>133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v>8</v>
      </c>
      <c r="B67" s="80" t="s">
        <v>2</v>
      </c>
      <c r="C67" s="95" t="s">
        <v>277</v>
      </c>
      <c r="D67" s="81" t="s">
        <v>135</v>
      </c>
      <c r="E67" s="75">
        <v>1</v>
      </c>
      <c r="F67" s="106">
        <v>0</v>
      </c>
      <c r="G67" s="106">
        <v>0</v>
      </c>
    </row>
    <row r="68" spans="1:7" ht="12.75" x14ac:dyDescent="0.2">
      <c r="A68" s="75">
        <v>9</v>
      </c>
      <c r="B68" s="80" t="s">
        <v>136</v>
      </c>
      <c r="C68" s="95" t="s">
        <v>278</v>
      </c>
      <c r="D68" s="81" t="s">
        <v>37</v>
      </c>
      <c r="E68" s="75">
        <v>2</v>
      </c>
      <c r="F68" s="106">
        <v>0</v>
      </c>
      <c r="G68" s="106">
        <v>0</v>
      </c>
    </row>
    <row r="69" spans="1:7" ht="12.75" x14ac:dyDescent="0.2">
      <c r="A69" s="75">
        <v>10</v>
      </c>
      <c r="B69" s="80" t="s">
        <v>252</v>
      </c>
      <c r="C69" s="95" t="s">
        <v>279</v>
      </c>
      <c r="D69" s="81" t="s">
        <v>139</v>
      </c>
      <c r="E69" s="75">
        <v>1</v>
      </c>
      <c r="F69" s="106">
        <v>0</v>
      </c>
      <c r="G69" s="106">
        <v>0</v>
      </c>
    </row>
    <row r="70" spans="1:7" ht="12.75" x14ac:dyDescent="0.2">
      <c r="A70" s="75">
        <v>11</v>
      </c>
      <c r="B70" s="80" t="s">
        <v>472</v>
      </c>
      <c r="C70" s="95" t="s">
        <v>280</v>
      </c>
      <c r="D70" s="81" t="s">
        <v>62</v>
      </c>
      <c r="E70" s="75">
        <v>1</v>
      </c>
      <c r="F70" s="106">
        <v>0</v>
      </c>
      <c r="G70" s="106">
        <v>0</v>
      </c>
    </row>
    <row r="71" spans="1:7" ht="12.75" x14ac:dyDescent="0.2">
      <c r="A71" s="75">
        <v>12</v>
      </c>
      <c r="B71" s="107" t="s">
        <v>142</v>
      </c>
      <c r="C71" s="95" t="s">
        <v>281</v>
      </c>
      <c r="D71" s="101" t="s">
        <v>22</v>
      </c>
      <c r="E71" s="73">
        <v>1</v>
      </c>
      <c r="F71" s="106">
        <v>0</v>
      </c>
      <c r="G71" s="106">
        <v>0</v>
      </c>
    </row>
    <row r="72" spans="1:7" ht="12.75" x14ac:dyDescent="0.2">
      <c r="A72" s="75">
        <v>13</v>
      </c>
      <c r="B72" s="107" t="s">
        <v>144</v>
      </c>
      <c r="C72" s="95" t="s">
        <v>282</v>
      </c>
      <c r="D72" s="101" t="s">
        <v>68</v>
      </c>
      <c r="E72" s="73">
        <v>1</v>
      </c>
      <c r="F72" s="106">
        <v>0</v>
      </c>
      <c r="G72" s="106">
        <v>0</v>
      </c>
    </row>
    <row r="73" spans="1:7" ht="12.75" x14ac:dyDescent="0.2">
      <c r="A73" s="75">
        <v>14</v>
      </c>
      <c r="B73" s="78" t="s">
        <v>147</v>
      </c>
      <c r="C73" s="95" t="s">
        <v>148</v>
      </c>
      <c r="D73" s="101" t="s">
        <v>139</v>
      </c>
      <c r="E73" s="72">
        <v>1</v>
      </c>
      <c r="F73" s="106">
        <v>0</v>
      </c>
      <c r="G73" s="106">
        <v>0</v>
      </c>
    </row>
    <row r="74" spans="1:7" ht="18" customHeight="1" x14ac:dyDescent="0.2">
      <c r="A74" s="75">
        <v>15</v>
      </c>
      <c r="B74" s="84" t="s">
        <v>149</v>
      </c>
      <c r="C74" s="95" t="s">
        <v>150</v>
      </c>
      <c r="D74" s="101" t="s">
        <v>22</v>
      </c>
      <c r="E74" s="77">
        <v>1</v>
      </c>
      <c r="F74" s="106">
        <v>0</v>
      </c>
      <c r="G74" s="106">
        <v>0</v>
      </c>
    </row>
    <row r="75" spans="1:7" ht="25.5" x14ac:dyDescent="0.2">
      <c r="A75" s="75">
        <v>16</v>
      </c>
      <c r="B75" s="78" t="s">
        <v>255</v>
      </c>
      <c r="C75" s="95" t="s">
        <v>151</v>
      </c>
      <c r="D75" s="132" t="s">
        <v>22</v>
      </c>
      <c r="E75" s="76">
        <v>1</v>
      </c>
      <c r="F75" s="149">
        <v>0</v>
      </c>
      <c r="G75" s="149">
        <v>0</v>
      </c>
    </row>
    <row r="76" spans="1:7" ht="12.75" x14ac:dyDescent="0.2">
      <c r="A76" s="75">
        <v>17</v>
      </c>
      <c r="B76" s="80" t="s">
        <v>154</v>
      </c>
      <c r="C76" s="95" t="s">
        <v>155</v>
      </c>
      <c r="D76" s="81" t="s">
        <v>62</v>
      </c>
      <c r="E76" s="75">
        <v>1</v>
      </c>
      <c r="F76" s="106">
        <v>0</v>
      </c>
      <c r="G76" s="106">
        <v>0</v>
      </c>
    </row>
    <row r="77" spans="1:7" ht="12.75" x14ac:dyDescent="0.2">
      <c r="A77" s="75">
        <v>18</v>
      </c>
      <c r="B77" s="80" t="s">
        <v>160</v>
      </c>
      <c r="C77" s="95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2.75" x14ac:dyDescent="0.2">
      <c r="A78" s="75">
        <v>19</v>
      </c>
      <c r="B78" s="81" t="s">
        <v>162</v>
      </c>
      <c r="C78" s="95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2.75" x14ac:dyDescent="0.2">
      <c r="A79" s="75">
        <v>20</v>
      </c>
      <c r="B79" s="81" t="s">
        <v>383</v>
      </c>
      <c r="C79" s="95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2.75" x14ac:dyDescent="0.2">
      <c r="A80" s="75">
        <v>21</v>
      </c>
      <c r="B80" s="132" t="s">
        <v>261</v>
      </c>
      <c r="C80" s="95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5.5" x14ac:dyDescent="0.2">
      <c r="A81" s="75">
        <v>22</v>
      </c>
      <c r="B81" s="121" t="s">
        <v>167</v>
      </c>
      <c r="C81" s="95" t="s">
        <v>111</v>
      </c>
      <c r="D81" s="132" t="s">
        <v>139</v>
      </c>
      <c r="E81" s="159">
        <v>1</v>
      </c>
      <c r="F81" s="149">
        <v>0</v>
      </c>
      <c r="G81" s="149">
        <v>0</v>
      </c>
    </row>
    <row r="82" spans="1:7" ht="12.75" x14ac:dyDescent="0.2">
      <c r="A82" s="75">
        <v>23</v>
      </c>
      <c r="B82" s="81" t="s">
        <v>169</v>
      </c>
      <c r="C82" s="95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2.75" x14ac:dyDescent="0.2">
      <c r="A83" s="75">
        <v>24</v>
      </c>
      <c r="B83" s="81" t="s">
        <v>235</v>
      </c>
      <c r="C83" s="95" t="s">
        <v>243</v>
      </c>
      <c r="D83" s="81" t="s">
        <v>171</v>
      </c>
      <c r="E83" s="73">
        <v>1</v>
      </c>
      <c r="F83" s="106">
        <v>0</v>
      </c>
      <c r="G83" s="106">
        <v>0</v>
      </c>
    </row>
    <row r="84" spans="1:7" ht="12.75" x14ac:dyDescent="0.2">
      <c r="A84" s="75">
        <v>25</v>
      </c>
      <c r="B84" s="81" t="s">
        <v>412</v>
      </c>
      <c r="C84" s="95" t="s">
        <v>465</v>
      </c>
      <c r="D84" s="81" t="s">
        <v>22</v>
      </c>
      <c r="E84" s="73">
        <v>1</v>
      </c>
      <c r="F84" s="106">
        <v>0</v>
      </c>
      <c r="G84" s="106">
        <v>0</v>
      </c>
    </row>
    <row r="85" spans="1:7" ht="12.75" x14ac:dyDescent="0.2">
      <c r="A85" s="75">
        <v>26</v>
      </c>
      <c r="B85" s="81" t="s">
        <v>427</v>
      </c>
      <c r="C85" s="95" t="s">
        <v>467</v>
      </c>
      <c r="D85" s="81" t="s">
        <v>133</v>
      </c>
      <c r="E85" s="73">
        <v>1</v>
      </c>
      <c r="F85" s="106">
        <v>0</v>
      </c>
      <c r="G85" s="106">
        <v>0</v>
      </c>
    </row>
    <row r="86" spans="1:7" ht="22.5" x14ac:dyDescent="0.25">
      <c r="A86" s="156">
        <v>26</v>
      </c>
      <c r="B86" s="171" t="s">
        <v>172</v>
      </c>
      <c r="C86" s="138"/>
      <c r="D86" s="138"/>
      <c r="E86" s="135">
        <f>SUM(E60:E85)</f>
        <v>27</v>
      </c>
      <c r="F86" s="135">
        <v>0</v>
      </c>
      <c r="G86" s="135">
        <v>0</v>
      </c>
    </row>
    <row r="87" spans="1:7" ht="15.75" customHeight="1" x14ac:dyDescent="0.2">
      <c r="A87" s="18"/>
      <c r="B87" s="46"/>
      <c r="C87" s="82"/>
      <c r="D87" s="75"/>
      <c r="E87" s="46"/>
      <c r="F87" s="46"/>
      <c r="G87" s="46"/>
    </row>
    <row r="88" spans="1:7" ht="46.5" customHeight="1" x14ac:dyDescent="0.2">
      <c r="A88" s="171" t="s">
        <v>5</v>
      </c>
      <c r="B88" s="171" t="s">
        <v>173</v>
      </c>
      <c r="C88" s="5" t="s">
        <v>7</v>
      </c>
      <c r="D88" s="5" t="s">
        <v>8</v>
      </c>
      <c r="E88" s="5" t="s">
        <v>0</v>
      </c>
      <c r="F88" s="5" t="s">
        <v>411</v>
      </c>
      <c r="G88" s="5" t="s">
        <v>10</v>
      </c>
    </row>
    <row r="89" spans="1:7" ht="12.75" x14ac:dyDescent="0.2">
      <c r="A89" s="75">
        <v>1</v>
      </c>
      <c r="B89" s="78" t="s">
        <v>386</v>
      </c>
      <c r="C89" s="126" t="s">
        <v>174</v>
      </c>
      <c r="D89" s="100" t="s">
        <v>62</v>
      </c>
      <c r="E89" s="75">
        <v>1</v>
      </c>
      <c r="F89" s="106">
        <v>0</v>
      </c>
      <c r="G89" s="106">
        <v>0</v>
      </c>
    </row>
    <row r="90" spans="1:7" ht="12.75" x14ac:dyDescent="0.2">
      <c r="A90" s="75">
        <v>2</v>
      </c>
      <c r="B90" s="80" t="s">
        <v>178</v>
      </c>
      <c r="C90" s="126" t="s">
        <v>462</v>
      </c>
      <c r="D90" s="81" t="s">
        <v>14</v>
      </c>
      <c r="E90" s="75">
        <v>1</v>
      </c>
      <c r="F90" s="106">
        <v>0</v>
      </c>
      <c r="G90" s="106">
        <v>0</v>
      </c>
    </row>
    <row r="91" spans="1:7" ht="12.75" x14ac:dyDescent="0.2">
      <c r="A91" s="75">
        <v>3</v>
      </c>
      <c r="B91" s="80" t="s">
        <v>388</v>
      </c>
      <c r="C91" s="126" t="s">
        <v>458</v>
      </c>
      <c r="D91" s="109" t="s">
        <v>181</v>
      </c>
      <c r="E91" s="75">
        <v>1</v>
      </c>
      <c r="F91" s="106">
        <v>0</v>
      </c>
      <c r="G91" s="106">
        <v>0</v>
      </c>
    </row>
    <row r="92" spans="1:7" ht="12.75" x14ac:dyDescent="0.2">
      <c r="A92" s="75">
        <v>4</v>
      </c>
      <c r="B92" s="80" t="s">
        <v>182</v>
      </c>
      <c r="C92" s="126" t="s">
        <v>376</v>
      </c>
      <c r="D92" s="103" t="s">
        <v>181</v>
      </c>
      <c r="E92" s="75">
        <v>1</v>
      </c>
      <c r="F92" s="106">
        <v>0</v>
      </c>
      <c r="G92" s="106">
        <v>0</v>
      </c>
    </row>
    <row r="93" spans="1:7" ht="12.75" x14ac:dyDescent="0.2">
      <c r="A93" s="75">
        <v>5</v>
      </c>
      <c r="B93" s="80" t="s">
        <v>475</v>
      </c>
      <c r="C93" s="126" t="s">
        <v>456</v>
      </c>
      <c r="D93" s="81" t="s">
        <v>181</v>
      </c>
      <c r="E93" s="75">
        <v>1</v>
      </c>
      <c r="F93" s="106">
        <v>0</v>
      </c>
      <c r="G93" s="106">
        <v>0</v>
      </c>
    </row>
    <row r="94" spans="1:7" ht="12.75" x14ac:dyDescent="0.2">
      <c r="A94" s="75">
        <v>6</v>
      </c>
      <c r="B94" s="80" t="s">
        <v>186</v>
      </c>
      <c r="C94" s="126" t="s">
        <v>455</v>
      </c>
      <c r="D94" s="81" t="s">
        <v>188</v>
      </c>
      <c r="E94" s="75">
        <v>1</v>
      </c>
      <c r="F94" s="106">
        <v>0</v>
      </c>
      <c r="G94" s="106">
        <v>0</v>
      </c>
    </row>
    <row r="95" spans="1:7" ht="12.75" x14ac:dyDescent="0.2">
      <c r="A95" s="75">
        <v>7</v>
      </c>
      <c r="B95" s="83" t="s">
        <v>190</v>
      </c>
      <c r="C95" s="126" t="s">
        <v>191</v>
      </c>
      <c r="D95" s="101" t="s">
        <v>20</v>
      </c>
      <c r="E95" s="73">
        <v>1</v>
      </c>
      <c r="F95" s="106">
        <v>0</v>
      </c>
      <c r="G95" s="106">
        <v>0</v>
      </c>
    </row>
    <row r="96" spans="1:7" ht="12.75" x14ac:dyDescent="0.2">
      <c r="A96" s="75">
        <v>8</v>
      </c>
      <c r="B96" s="83" t="s">
        <v>194</v>
      </c>
      <c r="C96" s="126" t="s">
        <v>459</v>
      </c>
      <c r="D96" s="101" t="s">
        <v>20</v>
      </c>
      <c r="E96" s="75">
        <v>1</v>
      </c>
      <c r="F96" s="106">
        <v>0</v>
      </c>
      <c r="G96" s="106">
        <v>0</v>
      </c>
    </row>
    <row r="97" spans="1:7" ht="12.75" x14ac:dyDescent="0.2">
      <c r="A97" s="75">
        <v>9</v>
      </c>
      <c r="B97" s="83" t="s">
        <v>397</v>
      </c>
      <c r="C97" s="91" t="s">
        <v>461</v>
      </c>
      <c r="D97" s="101" t="s">
        <v>45</v>
      </c>
      <c r="E97" s="75">
        <v>1</v>
      </c>
      <c r="F97" s="106">
        <v>0</v>
      </c>
      <c r="G97" s="106">
        <v>0</v>
      </c>
    </row>
    <row r="98" spans="1:7" ht="12.75" x14ac:dyDescent="0.2">
      <c r="A98" s="75">
        <v>10</v>
      </c>
      <c r="B98" s="81" t="s">
        <v>196</v>
      </c>
      <c r="C98" s="126" t="s">
        <v>464</v>
      </c>
      <c r="D98" s="81" t="s">
        <v>181</v>
      </c>
      <c r="E98" s="75">
        <v>1</v>
      </c>
      <c r="F98" s="106">
        <v>0</v>
      </c>
      <c r="G98" s="106">
        <v>0</v>
      </c>
    </row>
    <row r="99" spans="1:7" ht="12.75" x14ac:dyDescent="0.2">
      <c r="A99" s="75">
        <v>11</v>
      </c>
      <c r="B99" s="81" t="s">
        <v>398</v>
      </c>
      <c r="C99" s="126" t="s">
        <v>450</v>
      </c>
      <c r="D99" s="137" t="s">
        <v>402</v>
      </c>
      <c r="E99" s="75">
        <v>1</v>
      </c>
      <c r="F99" s="106">
        <v>0</v>
      </c>
      <c r="G99" s="106">
        <v>0</v>
      </c>
    </row>
    <row r="100" spans="1:7" ht="12.75" x14ac:dyDescent="0.2">
      <c r="A100" s="75">
        <v>12</v>
      </c>
      <c r="B100" s="81" t="s">
        <v>414</v>
      </c>
      <c r="C100" s="126" t="s">
        <v>451</v>
      </c>
      <c r="D100" s="137" t="s">
        <v>181</v>
      </c>
      <c r="E100" s="75">
        <v>1</v>
      </c>
      <c r="F100" s="106">
        <v>0</v>
      </c>
      <c r="G100" s="106">
        <v>0</v>
      </c>
    </row>
    <row r="101" spans="1:7" s="122" customFormat="1" ht="15" x14ac:dyDescent="0.25">
      <c r="A101" s="156">
        <v>12</v>
      </c>
      <c r="B101" s="171" t="s">
        <v>413</v>
      </c>
      <c r="C101" s="156"/>
      <c r="D101" s="171"/>
      <c r="E101" s="153">
        <f>SUM(E89:E100)</f>
        <v>12</v>
      </c>
      <c r="F101" s="153">
        <f>SUM(F89:F100)</f>
        <v>0</v>
      </c>
      <c r="G101" s="153">
        <f>SUM(G89:G100)</f>
        <v>0</v>
      </c>
    </row>
    <row r="102" spans="1:7" ht="12.75" customHeight="1" x14ac:dyDescent="0.25">
      <c r="A102" s="122"/>
      <c r="B102" s="122"/>
      <c r="C102" s="122"/>
      <c r="D102" s="122"/>
      <c r="E102" s="122"/>
      <c r="F102" s="122"/>
      <c r="G102" s="122"/>
    </row>
    <row r="103" spans="1:7" ht="12.75" x14ac:dyDescent="0.2">
      <c r="A103" s="158">
        <v>87</v>
      </c>
      <c r="B103" s="51" t="s">
        <v>198</v>
      </c>
      <c r="C103" s="104"/>
      <c r="D103" s="108"/>
      <c r="E103" s="32">
        <f>E57+E86+E101</f>
        <v>600</v>
      </c>
      <c r="F103" s="32">
        <f>F57+F86+F101</f>
        <v>2118</v>
      </c>
      <c r="G103" s="32">
        <f>G57+G86+G101</f>
        <v>122</v>
      </c>
    </row>
    <row r="104" spans="1:7" ht="12.75" x14ac:dyDescent="0.2">
      <c r="A104" s="18"/>
      <c r="B104" s="53"/>
      <c r="C104" s="82"/>
      <c r="D104" s="75"/>
      <c r="E104" s="54"/>
      <c r="F104" s="54"/>
      <c r="G104" s="54"/>
    </row>
    <row r="105" spans="1:7" ht="33.75" x14ac:dyDescent="0.2">
      <c r="A105" s="171" t="s">
        <v>5</v>
      </c>
      <c r="B105" s="157" t="s">
        <v>401</v>
      </c>
      <c r="C105" s="150" t="s">
        <v>7</v>
      </c>
      <c r="D105" s="5" t="s">
        <v>8</v>
      </c>
      <c r="E105" s="5" t="s">
        <v>200</v>
      </c>
      <c r="F105" s="38"/>
      <c r="G105" s="38"/>
    </row>
    <row r="106" spans="1:7" x14ac:dyDescent="0.2">
      <c r="A106" s="56">
        <v>1</v>
      </c>
      <c r="B106" s="2" t="s">
        <v>1</v>
      </c>
      <c r="C106" s="117" t="s">
        <v>54</v>
      </c>
      <c r="D106" s="38" t="s">
        <v>146</v>
      </c>
      <c r="E106" s="70" t="s">
        <v>203</v>
      </c>
      <c r="F106" s="38"/>
      <c r="G106" s="38"/>
    </row>
    <row r="107" spans="1:7" ht="15" customHeight="1" x14ac:dyDescent="0.2">
      <c r="A107" s="56"/>
      <c r="C107" s="117"/>
      <c r="D107" s="38"/>
      <c r="E107" s="70"/>
      <c r="F107" s="38"/>
      <c r="G107" s="38"/>
    </row>
    <row r="108" spans="1:7" x14ac:dyDescent="0.2">
      <c r="A108" s="195" t="s">
        <v>204</v>
      </c>
      <c r="B108" s="195"/>
      <c r="C108" s="195"/>
      <c r="D108" s="195"/>
      <c r="E108" s="195"/>
      <c r="F108" s="195"/>
      <c r="G108" s="195"/>
    </row>
    <row r="109" spans="1:7" ht="15" x14ac:dyDescent="0.25">
      <c r="A109" s="56"/>
      <c r="B109" s="58" t="s">
        <v>205</v>
      </c>
      <c r="C109" s="122"/>
      <c r="D109" s="38"/>
      <c r="E109" s="38"/>
      <c r="F109" s="38"/>
      <c r="G109" s="38"/>
    </row>
    <row r="110" spans="1:7" ht="15" x14ac:dyDescent="0.25">
      <c r="A110" s="57"/>
      <c r="B110" s="2" t="s">
        <v>206</v>
      </c>
      <c r="C110" s="122"/>
      <c r="D110" s="38"/>
      <c r="E110" s="38"/>
      <c r="F110" s="38"/>
      <c r="G110" s="38"/>
    </row>
    <row r="111" spans="1:7" ht="15" x14ac:dyDescent="0.25">
      <c r="A111" s="59" t="s">
        <v>207</v>
      </c>
      <c r="B111" s="7" t="s">
        <v>429</v>
      </c>
      <c r="C111" s="61"/>
      <c r="D111" s="62"/>
      <c r="E111" s="122"/>
      <c r="F111" s="122"/>
      <c r="G111" s="122"/>
    </row>
    <row r="112" spans="1:7" ht="15" x14ac:dyDescent="0.25">
      <c r="A112" s="59" t="s">
        <v>208</v>
      </c>
      <c r="B112" s="2" t="s">
        <v>212</v>
      </c>
      <c r="C112" s="63"/>
      <c r="D112" s="62"/>
      <c r="E112" s="122"/>
      <c r="F112" s="122"/>
      <c r="G112" s="122"/>
    </row>
    <row r="113" spans="1:7" ht="15" x14ac:dyDescent="0.25">
      <c r="A113" s="59" t="s">
        <v>209</v>
      </c>
      <c r="B113" s="2" t="s">
        <v>214</v>
      </c>
      <c r="C113" s="64"/>
      <c r="D113" s="62"/>
      <c r="E113" s="122"/>
      <c r="F113" s="122"/>
      <c r="G113" s="122"/>
    </row>
    <row r="114" spans="1:7" ht="15" x14ac:dyDescent="0.25">
      <c r="A114" s="59" t="s">
        <v>210</v>
      </c>
      <c r="B114" s="2" t="s">
        <v>216</v>
      </c>
      <c r="C114" s="64"/>
      <c r="D114" s="62"/>
      <c r="E114" s="122"/>
      <c r="F114" s="122"/>
      <c r="G114" s="122"/>
    </row>
    <row r="115" spans="1:7" ht="15" x14ac:dyDescent="0.25">
      <c r="A115" s="59" t="s">
        <v>211</v>
      </c>
      <c r="B115" s="65" t="s">
        <v>218</v>
      </c>
      <c r="C115" s="66"/>
      <c r="D115" s="62"/>
      <c r="E115" s="122"/>
      <c r="F115" s="122"/>
      <c r="G115" s="122"/>
    </row>
    <row r="116" spans="1:7" ht="15" x14ac:dyDescent="0.25">
      <c r="A116" s="59" t="s">
        <v>213</v>
      </c>
      <c r="B116" s="65" t="s">
        <v>220</v>
      </c>
      <c r="C116" s="64"/>
      <c r="D116" s="62"/>
      <c r="E116" s="122"/>
      <c r="F116" s="122"/>
      <c r="G116" s="122"/>
    </row>
    <row r="117" spans="1:7" ht="15" x14ac:dyDescent="0.25">
      <c r="A117" s="59" t="s">
        <v>215</v>
      </c>
      <c r="B117" s="7" t="s">
        <v>241</v>
      </c>
      <c r="C117" s="2"/>
      <c r="D117" s="122"/>
      <c r="E117" s="38"/>
      <c r="F117" s="38"/>
      <c r="G117" s="122"/>
    </row>
    <row r="118" spans="1:7" ht="15" x14ac:dyDescent="0.25">
      <c r="A118" s="59" t="s">
        <v>217</v>
      </c>
      <c r="B118" s="7" t="s">
        <v>223</v>
      </c>
      <c r="C118" s="2"/>
      <c r="D118" s="122"/>
      <c r="E118" s="38"/>
      <c r="F118" s="67"/>
      <c r="G118" s="122"/>
    </row>
    <row r="119" spans="1:7" ht="15" x14ac:dyDescent="0.25">
      <c r="A119" s="59" t="s">
        <v>219</v>
      </c>
      <c r="B119" s="68" t="s">
        <v>331</v>
      </c>
      <c r="C119" s="122"/>
      <c r="D119" s="122"/>
      <c r="E119" s="122"/>
      <c r="F119" s="38"/>
      <c r="G119" s="38"/>
    </row>
    <row r="120" spans="1:7" ht="15" x14ac:dyDescent="0.25">
      <c r="A120" s="59" t="s">
        <v>221</v>
      </c>
      <c r="B120" s="2" t="s">
        <v>227</v>
      </c>
      <c r="C120" s="122"/>
      <c r="D120" s="122"/>
      <c r="E120" s="122"/>
      <c r="F120" s="38"/>
      <c r="G120" s="38"/>
    </row>
    <row r="121" spans="1:7" ht="15" x14ac:dyDescent="0.25">
      <c r="A121" s="59" t="s">
        <v>222</v>
      </c>
      <c r="B121" s="7" t="s">
        <v>229</v>
      </c>
      <c r="C121" s="57"/>
      <c r="D121" s="57"/>
      <c r="E121" s="38"/>
      <c r="F121" s="38"/>
      <c r="G121" s="122"/>
    </row>
    <row r="122" spans="1:7" ht="15" x14ac:dyDescent="0.25">
      <c r="A122" s="59" t="s">
        <v>224</v>
      </c>
      <c r="B122" s="7" t="s">
        <v>231</v>
      </c>
      <c r="C122" s="69"/>
      <c r="D122" s="57"/>
      <c r="E122" s="35"/>
      <c r="F122" s="38"/>
      <c r="G122" s="38"/>
    </row>
    <row r="123" spans="1:7" x14ac:dyDescent="0.2">
      <c r="A123" s="59" t="s">
        <v>226</v>
      </c>
      <c r="B123" s="7" t="s">
        <v>240</v>
      </c>
      <c r="C123" s="63"/>
      <c r="D123" s="57"/>
      <c r="E123" s="57"/>
      <c r="F123" s="38"/>
      <c r="G123" s="38"/>
    </row>
    <row r="124" spans="1:7" ht="15" x14ac:dyDescent="0.25">
      <c r="A124" s="59" t="s">
        <v>228</v>
      </c>
      <c r="B124" s="7" t="s">
        <v>234</v>
      </c>
      <c r="C124" s="38"/>
      <c r="D124" s="38"/>
      <c r="E124" s="38"/>
      <c r="F124" s="38"/>
      <c r="G124" s="122"/>
    </row>
    <row r="125" spans="1:7" ht="15" x14ac:dyDescent="0.25">
      <c r="A125" s="123" t="s">
        <v>230</v>
      </c>
      <c r="B125" s="2" t="s">
        <v>247</v>
      </c>
      <c r="C125" s="122"/>
      <c r="D125" s="122"/>
      <c r="E125" s="122"/>
      <c r="F125" s="122"/>
      <c r="G125" s="122"/>
    </row>
    <row r="126" spans="1:7" ht="15" x14ac:dyDescent="0.25">
      <c r="A126" s="123" t="s">
        <v>232</v>
      </c>
      <c r="B126" s="2" t="s">
        <v>488</v>
      </c>
      <c r="C126" s="2"/>
      <c r="D126" s="122"/>
      <c r="E126" s="122"/>
      <c r="F126" s="122"/>
      <c r="G126" s="122"/>
    </row>
    <row r="127" spans="1:7" ht="15" x14ac:dyDescent="0.25">
      <c r="A127" s="59" t="s">
        <v>233</v>
      </c>
      <c r="B127" s="2" t="s">
        <v>236</v>
      </c>
      <c r="C127" s="122"/>
      <c r="D127" s="122"/>
      <c r="E127" s="122"/>
      <c r="F127" s="122"/>
      <c r="G127" s="122"/>
    </row>
    <row r="128" spans="1:7" ht="15" x14ac:dyDescent="0.25">
      <c r="A128" s="59" t="s">
        <v>343</v>
      </c>
      <c r="B128" s="2" t="s">
        <v>345</v>
      </c>
      <c r="C128" s="122"/>
      <c r="D128" s="122"/>
      <c r="E128" s="122"/>
      <c r="F128" s="122"/>
      <c r="G128" s="122"/>
    </row>
    <row r="129" spans="1:2" s="2" customFormat="1" x14ac:dyDescent="0.2">
      <c r="A129" s="59" t="s">
        <v>321</v>
      </c>
      <c r="B129" s="2" t="s">
        <v>405</v>
      </c>
    </row>
    <row r="130" spans="1:2" s="2" customFormat="1" x14ac:dyDescent="0.2">
      <c r="A130" s="59" t="s">
        <v>323</v>
      </c>
      <c r="B130" s="2" t="s">
        <v>423</v>
      </c>
    </row>
    <row r="131" spans="1:2" s="2" customFormat="1" x14ac:dyDescent="0.2">
      <c r="A131" s="59" t="s">
        <v>404</v>
      </c>
      <c r="B131" s="2" t="s">
        <v>471</v>
      </c>
    </row>
  </sheetData>
  <mergeCells count="7">
    <mergeCell ref="A108:G108"/>
    <mergeCell ref="B1:G1"/>
    <mergeCell ref="B2:G2"/>
    <mergeCell ref="B4:G4"/>
    <mergeCell ref="B7:G7"/>
    <mergeCell ref="B8:G8"/>
    <mergeCell ref="B39:G39"/>
  </mergeCells>
  <pageMargins left="0.7" right="0.7" top="0.75" bottom="0.75" header="0.3" footer="0.3"/>
  <pageSetup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131"/>
  <sheetViews>
    <sheetView topLeftCell="A56" workbookViewId="0">
      <selection activeCell="K37" sqref="K37"/>
    </sheetView>
  </sheetViews>
  <sheetFormatPr baseColWidth="10" defaultColWidth="11.42578125" defaultRowHeight="11.25" x14ac:dyDescent="0.2"/>
  <cols>
    <col min="1" max="1" width="5" style="2" customWidth="1"/>
    <col min="2" max="2" width="31.7109375" style="2" customWidth="1"/>
    <col min="3" max="3" width="12" style="34" customWidth="1"/>
    <col min="4" max="4" width="11.7109375" style="2" customWidth="1"/>
    <col min="5" max="5" width="7.5703125" style="2" customWidth="1"/>
    <col min="6" max="6" width="8.42578125" style="2" customWidth="1"/>
    <col min="7" max="7" width="13.28515625" style="2" customWidth="1"/>
    <col min="8" max="16384" width="11.42578125" style="2"/>
  </cols>
  <sheetData>
    <row r="1" spans="1:7" ht="13.5" customHeight="1" x14ac:dyDescent="0.2">
      <c r="A1" s="1"/>
      <c r="B1" s="194" t="s">
        <v>4</v>
      </c>
      <c r="C1" s="194"/>
      <c r="D1" s="194"/>
      <c r="E1" s="194"/>
      <c r="F1" s="194"/>
      <c r="G1" s="194"/>
    </row>
    <row r="2" spans="1:7" ht="15.75" customHeight="1" x14ac:dyDescent="0.2">
      <c r="A2" s="3"/>
      <c r="B2" s="193" t="s">
        <v>489</v>
      </c>
      <c r="C2" s="193"/>
      <c r="D2" s="193"/>
      <c r="E2" s="193"/>
      <c r="F2" s="193"/>
      <c r="G2" s="193"/>
    </row>
    <row r="3" spans="1:7" ht="48.7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96" t="s">
        <v>11</v>
      </c>
      <c r="C4" s="196"/>
      <c r="D4" s="196"/>
      <c r="E4" s="196"/>
      <c r="F4" s="196"/>
      <c r="G4" s="196"/>
    </row>
    <row r="5" spans="1:7" ht="12.75" x14ac:dyDescent="0.2">
      <c r="A5" s="75">
        <v>1</v>
      </c>
      <c r="B5" s="84" t="s">
        <v>12</v>
      </c>
      <c r="C5" s="95" t="s">
        <v>13</v>
      </c>
      <c r="D5" s="102" t="s">
        <v>14</v>
      </c>
      <c r="E5" s="77">
        <v>81</v>
      </c>
      <c r="F5" s="75">
        <v>167</v>
      </c>
      <c r="G5" s="143">
        <v>2</v>
      </c>
    </row>
    <row r="6" spans="1:7" ht="12.75" x14ac:dyDescent="0.2">
      <c r="A6" s="75">
        <v>2</v>
      </c>
      <c r="B6" s="84" t="s">
        <v>15</v>
      </c>
      <c r="C6" s="95" t="s">
        <v>16</v>
      </c>
      <c r="D6" s="84" t="s">
        <v>14</v>
      </c>
      <c r="E6" s="77">
        <v>56</v>
      </c>
      <c r="F6" s="75">
        <v>217</v>
      </c>
      <c r="G6" s="75">
        <v>1</v>
      </c>
    </row>
    <row r="7" spans="1:7" ht="12.75" x14ac:dyDescent="0.2">
      <c r="A7" s="75"/>
      <c r="B7" s="197" t="s">
        <v>17</v>
      </c>
      <c r="C7" s="197"/>
      <c r="D7" s="197"/>
      <c r="E7" s="197"/>
      <c r="F7" s="197"/>
      <c r="G7" s="197"/>
    </row>
    <row r="8" spans="1:7" ht="12.75" x14ac:dyDescent="0.2">
      <c r="A8" s="75"/>
      <c r="B8" s="198" t="s">
        <v>18</v>
      </c>
      <c r="C8" s="198"/>
      <c r="D8" s="198"/>
      <c r="E8" s="198"/>
      <c r="F8" s="198"/>
      <c r="G8" s="198"/>
    </row>
    <row r="9" spans="1:7" ht="12.75" x14ac:dyDescent="0.2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6.5" customHeight="1" x14ac:dyDescent="0.2">
      <c r="A10" s="75">
        <f>A9+1</f>
        <v>2</v>
      </c>
      <c r="B10" s="78" t="s">
        <v>262</v>
      </c>
      <c r="C10" s="95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6.5" customHeight="1" x14ac:dyDescent="0.2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17</v>
      </c>
      <c r="F12" s="75">
        <v>22</v>
      </c>
      <c r="G12" s="75">
        <v>0</v>
      </c>
    </row>
    <row r="13" spans="1:7" ht="22.5" customHeight="1" x14ac:dyDescent="0.2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2.75" x14ac:dyDescent="0.2">
      <c r="A15" s="75">
        <f t="shared" si="0"/>
        <v>7</v>
      </c>
      <c r="B15" s="80" t="s">
        <v>487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2.75" x14ac:dyDescent="0.2">
      <c r="A16" s="75">
        <f t="shared" si="0"/>
        <v>8</v>
      </c>
      <c r="B16" s="81" t="s">
        <v>265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2.75" x14ac:dyDescent="0.2">
      <c r="A17" s="75">
        <f t="shared" si="0"/>
        <v>9</v>
      </c>
      <c r="B17" s="78" t="s">
        <v>432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2.75" x14ac:dyDescent="0.2">
      <c r="A18" s="75">
        <f t="shared" si="0"/>
        <v>10</v>
      </c>
      <c r="B18" s="80" t="s">
        <v>250</v>
      </c>
      <c r="C18" s="95" t="s">
        <v>446</v>
      </c>
      <c r="D18" s="81" t="s">
        <v>35</v>
      </c>
      <c r="E18" s="75">
        <v>23</v>
      </c>
      <c r="F18" s="75">
        <v>27</v>
      </c>
      <c r="G18" s="75">
        <v>5</v>
      </c>
    </row>
    <row r="19" spans="1:7" ht="12.75" x14ac:dyDescent="0.2">
      <c r="A19" s="75">
        <f t="shared" si="0"/>
        <v>11</v>
      </c>
      <c r="B19" s="80" t="s">
        <v>258</v>
      </c>
      <c r="C19" s="95" t="s">
        <v>47</v>
      </c>
      <c r="D19" s="81" t="s">
        <v>31</v>
      </c>
      <c r="E19" s="75">
        <v>5</v>
      </c>
      <c r="F19" s="75">
        <v>4</v>
      </c>
      <c r="G19" s="75">
        <v>0</v>
      </c>
    </row>
    <row r="20" spans="1:7" ht="12.75" x14ac:dyDescent="0.2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2.75" x14ac:dyDescent="0.2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34</v>
      </c>
      <c r="F21" s="75">
        <v>229</v>
      </c>
      <c r="G21" s="75">
        <v>2</v>
      </c>
    </row>
    <row r="22" spans="1:7" ht="12.75" x14ac:dyDescent="0.2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2.75" x14ac:dyDescent="0.2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8</v>
      </c>
      <c r="F23" s="75">
        <v>51</v>
      </c>
      <c r="G23" s="75">
        <v>2</v>
      </c>
    </row>
    <row r="24" spans="1:7" s="7" customFormat="1" ht="12.75" x14ac:dyDescent="0.2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13</v>
      </c>
    </row>
    <row r="25" spans="1:7" s="7" customFormat="1" ht="12.75" x14ac:dyDescent="0.2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2.75" x14ac:dyDescent="0.2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2.75" x14ac:dyDescent="0.2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2.75" x14ac:dyDescent="0.2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2.75" x14ac:dyDescent="0.2">
      <c r="A29" s="75">
        <f t="shared" si="0"/>
        <v>21</v>
      </c>
      <c r="B29" s="80" t="s">
        <v>263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2.75" x14ac:dyDescent="0.2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2.75" x14ac:dyDescent="0.2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2.75" x14ac:dyDescent="0.2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2.75" x14ac:dyDescent="0.2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2.75" x14ac:dyDescent="0.2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2.75" x14ac:dyDescent="0.2">
      <c r="A35" s="75">
        <f t="shared" si="0"/>
        <v>27</v>
      </c>
      <c r="B35" s="78" t="s">
        <v>81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2.75" x14ac:dyDescent="0.2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44</v>
      </c>
      <c r="F36" s="75">
        <v>330</v>
      </c>
      <c r="G36" s="75">
        <v>5</v>
      </c>
    </row>
    <row r="37" spans="1:7" ht="12.75" x14ac:dyDescent="0.2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2.75" x14ac:dyDescent="0.2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2.75" x14ac:dyDescent="0.2">
      <c r="A39" s="75"/>
      <c r="B39" s="198" t="s">
        <v>83</v>
      </c>
      <c r="C39" s="198"/>
      <c r="D39" s="198"/>
      <c r="E39" s="198"/>
      <c r="F39" s="198"/>
      <c r="G39" s="198"/>
    </row>
    <row r="40" spans="1:7" ht="12.75" x14ac:dyDescent="0.2">
      <c r="A40" s="75">
        <v>1</v>
      </c>
      <c r="B40" s="89" t="s">
        <v>84</v>
      </c>
      <c r="C40" s="95" t="s">
        <v>85</v>
      </c>
      <c r="D40" s="102" t="s">
        <v>14</v>
      </c>
      <c r="E40" s="77">
        <v>74</v>
      </c>
      <c r="F40" s="75">
        <v>627</v>
      </c>
      <c r="G40" s="75">
        <v>23</v>
      </c>
    </row>
    <row r="41" spans="1:7" ht="12.75" x14ac:dyDescent="0.2">
      <c r="A41" s="75">
        <f>A40+1</f>
        <v>2</v>
      </c>
      <c r="B41" s="84" t="s">
        <v>86</v>
      </c>
      <c r="C41" s="95" t="s">
        <v>87</v>
      </c>
      <c r="D41" s="101" t="s">
        <v>14</v>
      </c>
      <c r="E41" s="73">
        <v>7</v>
      </c>
      <c r="F41" s="75">
        <v>12</v>
      </c>
      <c r="G41" s="75">
        <v>4</v>
      </c>
    </row>
    <row r="42" spans="1:7" ht="25.5" x14ac:dyDescent="0.2">
      <c r="A42" s="75">
        <f t="shared" ref="A42:A56" si="1">A41+1</f>
        <v>3</v>
      </c>
      <c r="B42" s="78" t="s">
        <v>88</v>
      </c>
      <c r="C42" s="95" t="s">
        <v>351</v>
      </c>
      <c r="D42" s="101" t="s">
        <v>14</v>
      </c>
      <c r="E42" s="73">
        <v>12</v>
      </c>
      <c r="F42" s="75">
        <v>23</v>
      </c>
      <c r="G42" s="75">
        <v>5</v>
      </c>
    </row>
    <row r="43" spans="1:7" ht="12.75" x14ac:dyDescent="0.2">
      <c r="A43" s="75">
        <f t="shared" si="1"/>
        <v>4</v>
      </c>
      <c r="B43" s="89" t="s">
        <v>90</v>
      </c>
      <c r="C43" s="95" t="s">
        <v>336</v>
      </c>
      <c r="D43" s="101" t="s">
        <v>14</v>
      </c>
      <c r="E43" s="73">
        <v>27</v>
      </c>
      <c r="F43" s="75">
        <v>91</v>
      </c>
      <c r="G43" s="75">
        <v>5</v>
      </c>
    </row>
    <row r="44" spans="1:7" ht="12.75" x14ac:dyDescent="0.2">
      <c r="A44" s="75">
        <f t="shared" si="1"/>
        <v>5</v>
      </c>
      <c r="B44" s="89" t="s">
        <v>92</v>
      </c>
      <c r="C44" s="95" t="s">
        <v>352</v>
      </c>
      <c r="D44" s="101" t="s">
        <v>14</v>
      </c>
      <c r="E44" s="73">
        <v>4</v>
      </c>
      <c r="F44" s="75">
        <v>9</v>
      </c>
      <c r="G44" s="75">
        <v>0</v>
      </c>
    </row>
    <row r="45" spans="1:7" ht="12.75" x14ac:dyDescent="0.2">
      <c r="A45" s="75">
        <f t="shared" si="1"/>
        <v>6</v>
      </c>
      <c r="B45" s="84" t="s">
        <v>94</v>
      </c>
      <c r="C45" s="95" t="s">
        <v>356</v>
      </c>
      <c r="D45" s="100" t="s">
        <v>14</v>
      </c>
      <c r="E45" s="77">
        <v>4</v>
      </c>
      <c r="F45" s="75">
        <v>2</v>
      </c>
      <c r="G45" s="75">
        <v>0</v>
      </c>
    </row>
    <row r="46" spans="1:7" ht="12.75" x14ac:dyDescent="0.2">
      <c r="A46" s="75">
        <f t="shared" si="1"/>
        <v>7</v>
      </c>
      <c r="B46" s="84" t="s">
        <v>96</v>
      </c>
      <c r="C46" s="95" t="s">
        <v>357</v>
      </c>
      <c r="D46" s="101" t="s">
        <v>14</v>
      </c>
      <c r="E46" s="73">
        <v>23</v>
      </c>
      <c r="F46" s="75">
        <v>50</v>
      </c>
      <c r="G46" s="75">
        <v>9</v>
      </c>
    </row>
    <row r="47" spans="1:7" ht="12.75" x14ac:dyDescent="0.2">
      <c r="A47" s="75">
        <f t="shared" si="1"/>
        <v>8</v>
      </c>
      <c r="B47" s="89" t="s">
        <v>98</v>
      </c>
      <c r="C47" s="95" t="s">
        <v>283</v>
      </c>
      <c r="D47" s="101" t="s">
        <v>14</v>
      </c>
      <c r="E47" s="73">
        <v>34</v>
      </c>
      <c r="F47" s="75">
        <v>119</v>
      </c>
      <c r="G47" s="75">
        <v>25</v>
      </c>
    </row>
    <row r="48" spans="1:7" ht="12.75" x14ac:dyDescent="0.2">
      <c r="A48" s="75">
        <f t="shared" si="1"/>
        <v>9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1</v>
      </c>
      <c r="G48" s="75">
        <v>0</v>
      </c>
    </row>
    <row r="49" spans="1:7" ht="12.75" x14ac:dyDescent="0.2">
      <c r="A49" s="75">
        <f t="shared" si="1"/>
        <v>10</v>
      </c>
      <c r="B49" s="89" t="s">
        <v>269</v>
      </c>
      <c r="C49" s="95" t="s">
        <v>355</v>
      </c>
      <c r="D49" s="101" t="s">
        <v>14</v>
      </c>
      <c r="E49" s="73">
        <v>8</v>
      </c>
      <c r="F49" s="75">
        <v>2</v>
      </c>
      <c r="G49" s="75">
        <v>2</v>
      </c>
    </row>
    <row r="50" spans="1:7" ht="12.75" x14ac:dyDescent="0.2">
      <c r="A50" s="75">
        <f t="shared" si="1"/>
        <v>11</v>
      </c>
      <c r="B50" s="89" t="s">
        <v>105</v>
      </c>
      <c r="C50" s="95" t="s">
        <v>354</v>
      </c>
      <c r="D50" s="101" t="s">
        <v>14</v>
      </c>
      <c r="E50" s="73">
        <v>7</v>
      </c>
      <c r="F50" s="75">
        <v>29</v>
      </c>
      <c r="G50" s="75">
        <v>1</v>
      </c>
    </row>
    <row r="51" spans="1:7" ht="12.75" x14ac:dyDescent="0.2">
      <c r="A51" s="75">
        <f t="shared" si="1"/>
        <v>12</v>
      </c>
      <c r="B51" s="80" t="s">
        <v>107</v>
      </c>
      <c r="C51" s="95" t="s">
        <v>353</v>
      </c>
      <c r="D51" s="103" t="s">
        <v>14</v>
      </c>
      <c r="E51" s="73">
        <v>7</v>
      </c>
      <c r="F51" s="73">
        <v>15</v>
      </c>
      <c r="G51" s="73">
        <v>2</v>
      </c>
    </row>
    <row r="52" spans="1:7" ht="12.75" x14ac:dyDescent="0.2">
      <c r="A52" s="75">
        <f t="shared" si="1"/>
        <v>13</v>
      </c>
      <c r="B52" s="84" t="s">
        <v>109</v>
      </c>
      <c r="C52" s="95" t="s">
        <v>71</v>
      </c>
      <c r="D52" s="103" t="s">
        <v>14</v>
      </c>
      <c r="E52" s="73">
        <v>4</v>
      </c>
      <c r="F52" s="73">
        <v>0</v>
      </c>
      <c r="G52" s="73">
        <v>0</v>
      </c>
    </row>
    <row r="53" spans="1:7" ht="12.75" x14ac:dyDescent="0.2">
      <c r="A53" s="75">
        <f t="shared" si="1"/>
        <v>14</v>
      </c>
      <c r="B53" s="89" t="s">
        <v>259</v>
      </c>
      <c r="C53" s="95" t="s">
        <v>111</v>
      </c>
      <c r="D53" s="103" t="s">
        <v>14</v>
      </c>
      <c r="E53" s="73">
        <v>4</v>
      </c>
      <c r="F53" s="73">
        <v>4</v>
      </c>
      <c r="G53" s="73">
        <v>0</v>
      </c>
    </row>
    <row r="54" spans="1:7" ht="12.75" x14ac:dyDescent="0.2">
      <c r="A54" s="75">
        <f t="shared" si="1"/>
        <v>15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2.75" x14ac:dyDescent="0.2">
      <c r="A55" s="75">
        <f t="shared" si="1"/>
        <v>16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3</v>
      </c>
      <c r="G55" s="73">
        <v>0</v>
      </c>
    </row>
    <row r="56" spans="1:7" ht="12.75" x14ac:dyDescent="0.2">
      <c r="A56" s="75">
        <f t="shared" si="1"/>
        <v>17</v>
      </c>
      <c r="B56" s="78" t="s">
        <v>350</v>
      </c>
      <c r="C56" s="95" t="s">
        <v>358</v>
      </c>
      <c r="D56" s="103" t="s">
        <v>14</v>
      </c>
      <c r="E56" s="73">
        <v>11</v>
      </c>
      <c r="F56" s="73">
        <v>28</v>
      </c>
      <c r="G56" s="73">
        <v>1</v>
      </c>
    </row>
    <row r="57" spans="1:7" s="122" customFormat="1" ht="15" x14ac:dyDescent="0.25">
      <c r="A57" s="156">
        <f>2+30+17</f>
        <v>49</v>
      </c>
      <c r="B57" s="172" t="s">
        <v>116</v>
      </c>
      <c r="C57" s="138"/>
      <c r="D57" s="139"/>
      <c r="E57" s="140">
        <f>SUM(E5:E56)</f>
        <v>561</v>
      </c>
      <c r="F57" s="140">
        <f>SUM(F5:F56)</f>
        <v>2098</v>
      </c>
      <c r="G57" s="140">
        <f>SUM(G5:G56)</f>
        <v>122</v>
      </c>
    </row>
    <row r="58" spans="1:7" ht="15" customHeight="1" x14ac:dyDescent="0.25">
      <c r="A58" s="122"/>
      <c r="B58" s="122"/>
      <c r="C58" s="122"/>
      <c r="D58" s="122"/>
      <c r="E58" s="122"/>
      <c r="F58" s="122"/>
      <c r="G58" s="122"/>
    </row>
    <row r="59" spans="1:7" ht="42" customHeight="1" x14ac:dyDescent="0.2">
      <c r="A59" s="172" t="s">
        <v>5</v>
      </c>
      <c r="B59" s="172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2.75" x14ac:dyDescent="0.2">
      <c r="A60" s="75">
        <v>1</v>
      </c>
      <c r="B60" s="84" t="s">
        <v>119</v>
      </c>
      <c r="C60" s="95" t="s">
        <v>120</v>
      </c>
      <c r="D60" s="124" t="s">
        <v>22</v>
      </c>
      <c r="E60" s="74">
        <v>1</v>
      </c>
      <c r="F60" s="76">
        <v>0</v>
      </c>
      <c r="G60" s="76">
        <v>0</v>
      </c>
    </row>
    <row r="61" spans="1:7" ht="12.75" x14ac:dyDescent="0.2">
      <c r="A61" s="75">
        <v>2</v>
      </c>
      <c r="B61" s="84" t="s">
        <v>246</v>
      </c>
      <c r="C61" s="95" t="s">
        <v>271</v>
      </c>
      <c r="D61" s="101" t="s">
        <v>22</v>
      </c>
      <c r="E61" s="73">
        <v>1</v>
      </c>
      <c r="F61" s="106">
        <v>0</v>
      </c>
      <c r="G61" s="106">
        <v>0</v>
      </c>
    </row>
    <row r="62" spans="1:7" ht="12.75" x14ac:dyDescent="0.2">
      <c r="A62" s="75">
        <v>3</v>
      </c>
      <c r="B62" s="84" t="s">
        <v>122</v>
      </c>
      <c r="C62" s="95" t="s">
        <v>272</v>
      </c>
      <c r="D62" s="124" t="s">
        <v>45</v>
      </c>
      <c r="E62" s="74">
        <v>1</v>
      </c>
      <c r="F62" s="106">
        <v>0</v>
      </c>
      <c r="G62" s="106">
        <v>0</v>
      </c>
    </row>
    <row r="63" spans="1:7" ht="12.75" x14ac:dyDescent="0.2">
      <c r="A63" s="75">
        <v>4</v>
      </c>
      <c r="B63" s="80" t="s">
        <v>124</v>
      </c>
      <c r="C63" s="95" t="s">
        <v>273</v>
      </c>
      <c r="D63" s="81" t="s">
        <v>126</v>
      </c>
      <c r="E63" s="75">
        <v>1</v>
      </c>
      <c r="F63" s="106">
        <v>0</v>
      </c>
      <c r="G63" s="106">
        <v>0</v>
      </c>
    </row>
    <row r="64" spans="1:7" ht="12.75" x14ac:dyDescent="0.2">
      <c r="A64" s="75">
        <v>5</v>
      </c>
      <c r="B64" s="80" t="s">
        <v>127</v>
      </c>
      <c r="C64" s="95" t="s">
        <v>274</v>
      </c>
      <c r="D64" s="81" t="s">
        <v>35</v>
      </c>
      <c r="E64" s="75">
        <v>1</v>
      </c>
      <c r="F64" s="106">
        <v>0</v>
      </c>
      <c r="G64" s="106">
        <v>0</v>
      </c>
    </row>
    <row r="65" spans="1:7" ht="12.75" x14ac:dyDescent="0.2">
      <c r="A65" s="75">
        <v>6</v>
      </c>
      <c r="B65" s="80" t="s">
        <v>129</v>
      </c>
      <c r="C65" s="95" t="s">
        <v>275</v>
      </c>
      <c r="D65" s="81" t="s">
        <v>22</v>
      </c>
      <c r="E65" s="75">
        <v>1</v>
      </c>
      <c r="F65" s="106">
        <v>0</v>
      </c>
      <c r="G65" s="106">
        <v>0</v>
      </c>
    </row>
    <row r="66" spans="1:7" ht="12.75" x14ac:dyDescent="0.2">
      <c r="A66" s="75">
        <v>7</v>
      </c>
      <c r="B66" s="80" t="s">
        <v>394</v>
      </c>
      <c r="C66" s="95" t="s">
        <v>276</v>
      </c>
      <c r="D66" s="81" t="s">
        <v>133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v>8</v>
      </c>
      <c r="B67" s="80" t="s">
        <v>2</v>
      </c>
      <c r="C67" s="95" t="s">
        <v>277</v>
      </c>
      <c r="D67" s="81" t="s">
        <v>135</v>
      </c>
      <c r="E67" s="75">
        <v>1</v>
      </c>
      <c r="F67" s="106">
        <v>0</v>
      </c>
      <c r="G67" s="106">
        <v>0</v>
      </c>
    </row>
    <row r="68" spans="1:7" ht="12.75" x14ac:dyDescent="0.2">
      <c r="A68" s="75">
        <v>9</v>
      </c>
      <c r="B68" s="80" t="s">
        <v>136</v>
      </c>
      <c r="C68" s="95" t="s">
        <v>278</v>
      </c>
      <c r="D68" s="81" t="s">
        <v>37</v>
      </c>
      <c r="E68" s="75">
        <v>2</v>
      </c>
      <c r="F68" s="106">
        <v>0</v>
      </c>
      <c r="G68" s="106">
        <v>0</v>
      </c>
    </row>
    <row r="69" spans="1:7" ht="12.75" x14ac:dyDescent="0.2">
      <c r="A69" s="75">
        <v>10</v>
      </c>
      <c r="B69" s="80" t="s">
        <v>252</v>
      </c>
      <c r="C69" s="95" t="s">
        <v>279</v>
      </c>
      <c r="D69" s="81" t="s">
        <v>139</v>
      </c>
      <c r="E69" s="75">
        <v>1</v>
      </c>
      <c r="F69" s="106">
        <v>0</v>
      </c>
      <c r="G69" s="106">
        <v>0</v>
      </c>
    </row>
    <row r="70" spans="1:7" ht="12.75" x14ac:dyDescent="0.2">
      <c r="A70" s="75">
        <v>11</v>
      </c>
      <c r="B70" s="80" t="s">
        <v>472</v>
      </c>
      <c r="C70" s="95" t="s">
        <v>280</v>
      </c>
      <c r="D70" s="81" t="s">
        <v>62</v>
      </c>
      <c r="E70" s="75">
        <v>1</v>
      </c>
      <c r="F70" s="106">
        <v>0</v>
      </c>
      <c r="G70" s="106">
        <v>0</v>
      </c>
    </row>
    <row r="71" spans="1:7" ht="12.75" x14ac:dyDescent="0.2">
      <c r="A71" s="75">
        <v>12</v>
      </c>
      <c r="B71" s="107" t="s">
        <v>142</v>
      </c>
      <c r="C71" s="95" t="s">
        <v>281</v>
      </c>
      <c r="D71" s="101" t="s">
        <v>22</v>
      </c>
      <c r="E71" s="73">
        <v>1</v>
      </c>
      <c r="F71" s="106">
        <v>0</v>
      </c>
      <c r="G71" s="106">
        <v>0</v>
      </c>
    </row>
    <row r="72" spans="1:7" ht="12.75" x14ac:dyDescent="0.2">
      <c r="A72" s="75">
        <v>13</v>
      </c>
      <c r="B72" s="107" t="s">
        <v>144</v>
      </c>
      <c r="C72" s="95" t="s">
        <v>282</v>
      </c>
      <c r="D72" s="101" t="s">
        <v>68</v>
      </c>
      <c r="E72" s="73">
        <v>1</v>
      </c>
      <c r="F72" s="106">
        <v>0</v>
      </c>
      <c r="G72" s="106">
        <v>0</v>
      </c>
    </row>
    <row r="73" spans="1:7" ht="12.75" x14ac:dyDescent="0.2">
      <c r="A73" s="75">
        <v>14</v>
      </c>
      <c r="B73" s="78" t="s">
        <v>147</v>
      </c>
      <c r="C73" s="95" t="s">
        <v>148</v>
      </c>
      <c r="D73" s="101" t="s">
        <v>139</v>
      </c>
      <c r="E73" s="72">
        <v>1</v>
      </c>
      <c r="F73" s="106">
        <v>0</v>
      </c>
      <c r="G73" s="106">
        <v>0</v>
      </c>
    </row>
    <row r="74" spans="1:7" ht="18" customHeight="1" x14ac:dyDescent="0.2">
      <c r="A74" s="75">
        <v>15</v>
      </c>
      <c r="B74" s="84" t="s">
        <v>149</v>
      </c>
      <c r="C74" s="95" t="s">
        <v>150</v>
      </c>
      <c r="D74" s="101" t="s">
        <v>22</v>
      </c>
      <c r="E74" s="77">
        <v>1</v>
      </c>
      <c r="F74" s="106">
        <v>0</v>
      </c>
      <c r="G74" s="106">
        <v>0</v>
      </c>
    </row>
    <row r="75" spans="1:7" ht="25.5" x14ac:dyDescent="0.2">
      <c r="A75" s="75">
        <v>16</v>
      </c>
      <c r="B75" s="78" t="s">
        <v>255</v>
      </c>
      <c r="C75" s="95" t="s">
        <v>151</v>
      </c>
      <c r="D75" s="132" t="s">
        <v>22</v>
      </c>
      <c r="E75" s="76">
        <v>1</v>
      </c>
      <c r="F75" s="149">
        <v>0</v>
      </c>
      <c r="G75" s="149">
        <v>0</v>
      </c>
    </row>
    <row r="76" spans="1:7" ht="12.75" x14ac:dyDescent="0.2">
      <c r="A76" s="75">
        <v>17</v>
      </c>
      <c r="B76" s="80" t="s">
        <v>154</v>
      </c>
      <c r="C76" s="95" t="s">
        <v>155</v>
      </c>
      <c r="D76" s="81" t="s">
        <v>62</v>
      </c>
      <c r="E76" s="75">
        <v>1</v>
      </c>
      <c r="F76" s="106">
        <v>0</v>
      </c>
      <c r="G76" s="106">
        <v>0</v>
      </c>
    </row>
    <row r="77" spans="1:7" ht="12.75" x14ac:dyDescent="0.2">
      <c r="A77" s="75">
        <v>18</v>
      </c>
      <c r="B77" s="80" t="s">
        <v>160</v>
      </c>
      <c r="C77" s="95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2.75" x14ac:dyDescent="0.2">
      <c r="A78" s="75">
        <v>19</v>
      </c>
      <c r="B78" s="81" t="s">
        <v>162</v>
      </c>
      <c r="C78" s="95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2.75" x14ac:dyDescent="0.2">
      <c r="A79" s="75">
        <v>20</v>
      </c>
      <c r="B79" s="81" t="s">
        <v>383</v>
      </c>
      <c r="C79" s="95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2.75" x14ac:dyDescent="0.2">
      <c r="A80" s="75">
        <v>21</v>
      </c>
      <c r="B80" s="132" t="s">
        <v>261</v>
      </c>
      <c r="C80" s="95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5.5" x14ac:dyDescent="0.2">
      <c r="A81" s="75">
        <v>22</v>
      </c>
      <c r="B81" s="121" t="s">
        <v>167</v>
      </c>
      <c r="C81" s="95" t="s">
        <v>111</v>
      </c>
      <c r="D81" s="81" t="s">
        <v>139</v>
      </c>
      <c r="E81" s="159">
        <v>1</v>
      </c>
      <c r="F81" s="149">
        <v>0</v>
      </c>
      <c r="G81" s="149">
        <v>0</v>
      </c>
    </row>
    <row r="82" spans="1:7" ht="12.75" x14ac:dyDescent="0.2">
      <c r="A82" s="75">
        <v>23</v>
      </c>
      <c r="B82" s="81" t="s">
        <v>169</v>
      </c>
      <c r="C82" s="95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2.75" x14ac:dyDescent="0.2">
      <c r="A83" s="75">
        <v>24</v>
      </c>
      <c r="B83" s="81" t="s">
        <v>235</v>
      </c>
      <c r="C83" s="95" t="s">
        <v>243</v>
      </c>
      <c r="D83" s="81" t="s">
        <v>171</v>
      </c>
      <c r="E83" s="73">
        <v>1</v>
      </c>
      <c r="F83" s="106">
        <v>0</v>
      </c>
      <c r="G83" s="106">
        <v>0</v>
      </c>
    </row>
    <row r="84" spans="1:7" ht="12.75" x14ac:dyDescent="0.2">
      <c r="A84" s="75">
        <v>25</v>
      </c>
      <c r="B84" s="81" t="s">
        <v>412</v>
      </c>
      <c r="C84" s="95" t="s">
        <v>465</v>
      </c>
      <c r="D84" s="81" t="s">
        <v>22</v>
      </c>
      <c r="E84" s="73">
        <v>1</v>
      </c>
      <c r="F84" s="106">
        <v>0</v>
      </c>
      <c r="G84" s="106">
        <v>0</v>
      </c>
    </row>
    <row r="85" spans="1:7" ht="12.75" x14ac:dyDescent="0.2">
      <c r="A85" s="75">
        <v>26</v>
      </c>
      <c r="B85" s="81" t="s">
        <v>427</v>
      </c>
      <c r="C85" s="95" t="s">
        <v>467</v>
      </c>
      <c r="D85" s="81" t="s">
        <v>133</v>
      </c>
      <c r="E85" s="73">
        <v>1</v>
      </c>
      <c r="F85" s="106">
        <v>0</v>
      </c>
      <c r="G85" s="106">
        <v>0</v>
      </c>
    </row>
    <row r="86" spans="1:7" ht="22.5" x14ac:dyDescent="0.25">
      <c r="A86" s="156">
        <v>26</v>
      </c>
      <c r="B86" s="172" t="s">
        <v>172</v>
      </c>
      <c r="C86" s="138"/>
      <c r="D86" s="138"/>
      <c r="E86" s="135">
        <f>SUM(E60:E85)</f>
        <v>27</v>
      </c>
      <c r="F86" s="135">
        <v>0</v>
      </c>
      <c r="G86" s="135">
        <v>0</v>
      </c>
    </row>
    <row r="87" spans="1:7" ht="15.75" customHeight="1" x14ac:dyDescent="0.2">
      <c r="A87" s="18"/>
      <c r="B87" s="46"/>
      <c r="C87" s="82"/>
      <c r="D87" s="75"/>
      <c r="E87" s="46"/>
      <c r="F87" s="46"/>
      <c r="G87" s="46"/>
    </row>
    <row r="88" spans="1:7" ht="46.5" customHeight="1" x14ac:dyDescent="0.2">
      <c r="A88" s="172" t="s">
        <v>5</v>
      </c>
      <c r="B88" s="172" t="s">
        <v>173</v>
      </c>
      <c r="C88" s="5" t="s">
        <v>7</v>
      </c>
      <c r="D88" s="5" t="s">
        <v>8</v>
      </c>
      <c r="E88" s="5" t="s">
        <v>0</v>
      </c>
      <c r="F88" s="5" t="s">
        <v>411</v>
      </c>
      <c r="G88" s="5" t="s">
        <v>10</v>
      </c>
    </row>
    <row r="89" spans="1:7" ht="12.75" x14ac:dyDescent="0.2">
      <c r="A89" s="75">
        <v>1</v>
      </c>
      <c r="B89" s="78" t="s">
        <v>386</v>
      </c>
      <c r="C89" s="126" t="s">
        <v>174</v>
      </c>
      <c r="D89" s="100" t="s">
        <v>62</v>
      </c>
      <c r="E89" s="75">
        <v>1</v>
      </c>
      <c r="F89" s="106">
        <v>0</v>
      </c>
      <c r="G89" s="106">
        <v>0</v>
      </c>
    </row>
    <row r="90" spans="1:7" ht="12.75" x14ac:dyDescent="0.2">
      <c r="A90" s="75">
        <v>2</v>
      </c>
      <c r="B90" s="80" t="s">
        <v>178</v>
      </c>
      <c r="C90" s="126" t="s">
        <v>462</v>
      </c>
      <c r="D90" s="81" t="s">
        <v>14</v>
      </c>
      <c r="E90" s="75">
        <v>1</v>
      </c>
      <c r="F90" s="106">
        <v>0</v>
      </c>
      <c r="G90" s="106">
        <v>0</v>
      </c>
    </row>
    <row r="91" spans="1:7" ht="12.75" x14ac:dyDescent="0.2">
      <c r="A91" s="75">
        <v>3</v>
      </c>
      <c r="B91" s="80" t="s">
        <v>388</v>
      </c>
      <c r="C91" s="126" t="s">
        <v>458</v>
      </c>
      <c r="D91" s="109" t="s">
        <v>181</v>
      </c>
      <c r="E91" s="75">
        <v>1</v>
      </c>
      <c r="F91" s="106">
        <v>0</v>
      </c>
      <c r="G91" s="106">
        <v>0</v>
      </c>
    </row>
    <row r="92" spans="1:7" ht="12.75" x14ac:dyDescent="0.2">
      <c r="A92" s="75">
        <v>4</v>
      </c>
      <c r="B92" s="80" t="s">
        <v>182</v>
      </c>
      <c r="C92" s="126" t="s">
        <v>376</v>
      </c>
      <c r="D92" s="103" t="s">
        <v>181</v>
      </c>
      <c r="E92" s="75">
        <v>1</v>
      </c>
      <c r="F92" s="106">
        <v>0</v>
      </c>
      <c r="G92" s="106">
        <v>0</v>
      </c>
    </row>
    <row r="93" spans="1:7" ht="12.75" x14ac:dyDescent="0.2">
      <c r="A93" s="75">
        <v>5</v>
      </c>
      <c r="B93" s="80" t="s">
        <v>475</v>
      </c>
      <c r="C93" s="126" t="s">
        <v>456</v>
      </c>
      <c r="D93" s="81" t="s">
        <v>181</v>
      </c>
      <c r="E93" s="75">
        <v>1</v>
      </c>
      <c r="F93" s="106">
        <v>0</v>
      </c>
      <c r="G93" s="106">
        <v>0</v>
      </c>
    </row>
    <row r="94" spans="1:7" ht="12.75" x14ac:dyDescent="0.2">
      <c r="A94" s="75">
        <v>6</v>
      </c>
      <c r="B94" s="80" t="s">
        <v>186</v>
      </c>
      <c r="C94" s="126" t="s">
        <v>455</v>
      </c>
      <c r="D94" s="81" t="s">
        <v>188</v>
      </c>
      <c r="E94" s="75">
        <v>1</v>
      </c>
      <c r="F94" s="106">
        <v>0</v>
      </c>
      <c r="G94" s="106">
        <v>0</v>
      </c>
    </row>
    <row r="95" spans="1:7" ht="12.75" x14ac:dyDescent="0.2">
      <c r="A95" s="75">
        <v>7</v>
      </c>
      <c r="B95" s="83" t="s">
        <v>190</v>
      </c>
      <c r="C95" s="126" t="s">
        <v>191</v>
      </c>
      <c r="D95" s="101" t="s">
        <v>20</v>
      </c>
      <c r="E95" s="73">
        <v>1</v>
      </c>
      <c r="F95" s="106">
        <v>0</v>
      </c>
      <c r="G95" s="106">
        <v>0</v>
      </c>
    </row>
    <row r="96" spans="1:7" ht="12.75" x14ac:dyDescent="0.2">
      <c r="A96" s="75">
        <v>8</v>
      </c>
      <c r="B96" s="83" t="s">
        <v>194</v>
      </c>
      <c r="C96" s="126" t="s">
        <v>459</v>
      </c>
      <c r="D96" s="101" t="s">
        <v>20</v>
      </c>
      <c r="E96" s="75">
        <v>1</v>
      </c>
      <c r="F96" s="106">
        <v>0</v>
      </c>
      <c r="G96" s="106">
        <v>0</v>
      </c>
    </row>
    <row r="97" spans="1:7" ht="12.75" x14ac:dyDescent="0.2">
      <c r="A97" s="75">
        <v>9</v>
      </c>
      <c r="B97" s="83" t="s">
        <v>397</v>
      </c>
      <c r="C97" s="91" t="s">
        <v>461</v>
      </c>
      <c r="D97" s="101" t="s">
        <v>45</v>
      </c>
      <c r="E97" s="75">
        <v>1</v>
      </c>
      <c r="F97" s="106">
        <v>0</v>
      </c>
      <c r="G97" s="106">
        <v>0</v>
      </c>
    </row>
    <row r="98" spans="1:7" ht="12.75" x14ac:dyDescent="0.2">
      <c r="A98" s="75">
        <v>10</v>
      </c>
      <c r="B98" s="81" t="s">
        <v>196</v>
      </c>
      <c r="C98" s="126" t="s">
        <v>464</v>
      </c>
      <c r="D98" s="81" t="s">
        <v>181</v>
      </c>
      <c r="E98" s="75">
        <v>1</v>
      </c>
      <c r="F98" s="106">
        <v>0</v>
      </c>
      <c r="G98" s="106">
        <v>0</v>
      </c>
    </row>
    <row r="99" spans="1:7" ht="12.75" x14ac:dyDescent="0.2">
      <c r="A99" s="75">
        <v>11</v>
      </c>
      <c r="B99" s="81" t="s">
        <v>398</v>
      </c>
      <c r="C99" s="126" t="s">
        <v>450</v>
      </c>
      <c r="D99" s="137" t="s">
        <v>402</v>
      </c>
      <c r="E99" s="75">
        <v>1</v>
      </c>
      <c r="F99" s="106">
        <v>0</v>
      </c>
      <c r="G99" s="106">
        <v>0</v>
      </c>
    </row>
    <row r="100" spans="1:7" ht="12.75" x14ac:dyDescent="0.2">
      <c r="A100" s="75">
        <v>12</v>
      </c>
      <c r="B100" s="81" t="s">
        <v>414</v>
      </c>
      <c r="C100" s="126" t="s">
        <v>451</v>
      </c>
      <c r="D100" s="137" t="s">
        <v>181</v>
      </c>
      <c r="E100" s="75">
        <v>1</v>
      </c>
      <c r="F100" s="106">
        <v>0</v>
      </c>
      <c r="G100" s="106">
        <v>0</v>
      </c>
    </row>
    <row r="101" spans="1:7" s="122" customFormat="1" ht="15" x14ac:dyDescent="0.25">
      <c r="A101" s="156">
        <v>12</v>
      </c>
      <c r="B101" s="172" t="s">
        <v>413</v>
      </c>
      <c r="C101" s="156"/>
      <c r="D101" s="172"/>
      <c r="E101" s="153">
        <f>SUM(E89:E100)</f>
        <v>12</v>
      </c>
      <c r="F101" s="153">
        <f>SUM(F89:F100)</f>
        <v>0</v>
      </c>
      <c r="G101" s="153">
        <f>SUM(G89:G100)</f>
        <v>0</v>
      </c>
    </row>
    <row r="102" spans="1:7" ht="12.75" customHeight="1" x14ac:dyDescent="0.25">
      <c r="A102" s="122"/>
      <c r="B102" s="122"/>
      <c r="C102" s="122"/>
      <c r="D102" s="122"/>
      <c r="E102" s="122"/>
      <c r="F102" s="122"/>
      <c r="G102" s="122"/>
    </row>
    <row r="103" spans="1:7" ht="12.75" x14ac:dyDescent="0.2">
      <c r="A103" s="158">
        <v>87</v>
      </c>
      <c r="B103" s="51" t="s">
        <v>198</v>
      </c>
      <c r="C103" s="104"/>
      <c r="D103" s="108"/>
      <c r="E103" s="32">
        <f>E57+E86+E101</f>
        <v>600</v>
      </c>
      <c r="F103" s="32">
        <f>F57+F86+F101</f>
        <v>2098</v>
      </c>
      <c r="G103" s="32">
        <f>G57+G86+G101</f>
        <v>122</v>
      </c>
    </row>
    <row r="104" spans="1:7" ht="12.75" x14ac:dyDescent="0.2">
      <c r="A104" s="18"/>
      <c r="B104" s="53"/>
      <c r="C104" s="82"/>
      <c r="D104" s="75"/>
      <c r="E104" s="54"/>
      <c r="F104" s="54"/>
      <c r="G104" s="54"/>
    </row>
    <row r="105" spans="1:7" ht="33.75" x14ac:dyDescent="0.2">
      <c r="A105" s="172" t="s">
        <v>5</v>
      </c>
      <c r="B105" s="157" t="s">
        <v>401</v>
      </c>
      <c r="C105" s="150" t="s">
        <v>7</v>
      </c>
      <c r="D105" s="5" t="s">
        <v>8</v>
      </c>
      <c r="E105" s="5" t="s">
        <v>200</v>
      </c>
      <c r="F105" s="38"/>
      <c r="G105" s="38"/>
    </row>
    <row r="106" spans="1:7" x14ac:dyDescent="0.2">
      <c r="A106" s="56">
        <v>1</v>
      </c>
      <c r="B106" s="2" t="s">
        <v>1</v>
      </c>
      <c r="C106" s="117" t="s">
        <v>54</v>
      </c>
      <c r="D106" s="38" t="s">
        <v>146</v>
      </c>
      <c r="E106" s="70" t="s">
        <v>203</v>
      </c>
      <c r="F106" s="38"/>
      <c r="G106" s="38"/>
    </row>
    <row r="107" spans="1:7" ht="15" customHeight="1" x14ac:dyDescent="0.2">
      <c r="A107" s="56"/>
      <c r="C107" s="117"/>
      <c r="D107" s="38"/>
      <c r="E107" s="70"/>
      <c r="F107" s="38"/>
      <c r="G107" s="38"/>
    </row>
    <row r="108" spans="1:7" x14ac:dyDescent="0.2">
      <c r="A108" s="195" t="s">
        <v>204</v>
      </c>
      <c r="B108" s="195"/>
      <c r="C108" s="195"/>
      <c r="D108" s="195"/>
      <c r="E108" s="195"/>
      <c r="F108" s="195"/>
      <c r="G108" s="195"/>
    </row>
    <row r="109" spans="1:7" ht="15" x14ac:dyDescent="0.25">
      <c r="A109" s="56"/>
      <c r="B109" s="58" t="s">
        <v>205</v>
      </c>
      <c r="C109" s="122"/>
      <c r="D109" s="38"/>
      <c r="E109" s="38"/>
      <c r="F109" s="38"/>
      <c r="G109" s="38"/>
    </row>
    <row r="110" spans="1:7" ht="15" x14ac:dyDescent="0.25">
      <c r="A110" s="57"/>
      <c r="B110" s="2" t="s">
        <v>206</v>
      </c>
      <c r="C110" s="122"/>
      <c r="D110" s="38"/>
      <c r="E110" s="38"/>
      <c r="F110" s="38"/>
      <c r="G110" s="38"/>
    </row>
    <row r="111" spans="1:7" ht="15" x14ac:dyDescent="0.25">
      <c r="A111" s="59" t="s">
        <v>207</v>
      </c>
      <c r="B111" s="7" t="s">
        <v>429</v>
      </c>
      <c r="C111" s="61"/>
      <c r="D111" s="62"/>
      <c r="E111" s="122"/>
      <c r="F111" s="122"/>
      <c r="G111" s="122"/>
    </row>
    <row r="112" spans="1:7" ht="15" x14ac:dyDescent="0.25">
      <c r="A112" s="59" t="s">
        <v>208</v>
      </c>
      <c r="B112" s="2" t="s">
        <v>212</v>
      </c>
      <c r="C112" s="63"/>
      <c r="D112" s="62"/>
      <c r="E112" s="122"/>
      <c r="F112" s="122"/>
      <c r="G112" s="122"/>
    </row>
    <row r="113" spans="1:7" ht="15" x14ac:dyDescent="0.25">
      <c r="A113" s="59" t="s">
        <v>209</v>
      </c>
      <c r="B113" s="2" t="s">
        <v>214</v>
      </c>
      <c r="C113" s="64"/>
      <c r="D113" s="62"/>
      <c r="E113" s="122"/>
      <c r="F113" s="122"/>
      <c r="G113" s="122"/>
    </row>
    <row r="114" spans="1:7" ht="15" x14ac:dyDescent="0.25">
      <c r="A114" s="59" t="s">
        <v>210</v>
      </c>
      <c r="B114" s="2" t="s">
        <v>216</v>
      </c>
      <c r="C114" s="64"/>
      <c r="D114" s="62"/>
      <c r="E114" s="122"/>
      <c r="F114" s="122"/>
      <c r="G114" s="122"/>
    </row>
    <row r="115" spans="1:7" ht="15" x14ac:dyDescent="0.25">
      <c r="A115" s="59" t="s">
        <v>211</v>
      </c>
      <c r="B115" s="65" t="s">
        <v>218</v>
      </c>
      <c r="C115" s="66"/>
      <c r="D115" s="62"/>
      <c r="E115" s="122"/>
      <c r="F115" s="122"/>
      <c r="G115" s="122"/>
    </row>
    <row r="116" spans="1:7" ht="15" x14ac:dyDescent="0.25">
      <c r="A116" s="59" t="s">
        <v>213</v>
      </c>
      <c r="B116" s="65" t="s">
        <v>220</v>
      </c>
      <c r="C116" s="64"/>
      <c r="D116" s="62"/>
      <c r="E116" s="122"/>
      <c r="F116" s="122"/>
      <c r="G116" s="122"/>
    </row>
    <row r="117" spans="1:7" ht="15" x14ac:dyDescent="0.25">
      <c r="A117" s="59" t="s">
        <v>215</v>
      </c>
      <c r="B117" s="7" t="s">
        <v>241</v>
      </c>
      <c r="C117" s="2"/>
      <c r="D117" s="122"/>
      <c r="E117" s="38"/>
      <c r="F117" s="38"/>
      <c r="G117" s="122"/>
    </row>
    <row r="118" spans="1:7" ht="15" x14ac:dyDescent="0.25">
      <c r="A118" s="59" t="s">
        <v>217</v>
      </c>
      <c r="B118" s="7" t="s">
        <v>223</v>
      </c>
      <c r="C118" s="2"/>
      <c r="D118" s="122"/>
      <c r="E118" s="38"/>
      <c r="F118" s="67"/>
      <c r="G118" s="122"/>
    </row>
    <row r="119" spans="1:7" ht="15" x14ac:dyDescent="0.25">
      <c r="A119" s="59" t="s">
        <v>219</v>
      </c>
      <c r="B119" s="68" t="s">
        <v>331</v>
      </c>
      <c r="C119" s="122"/>
      <c r="D119" s="122"/>
      <c r="E119" s="122"/>
      <c r="F119" s="38"/>
      <c r="G119" s="38"/>
    </row>
    <row r="120" spans="1:7" ht="15" x14ac:dyDescent="0.25">
      <c r="A120" s="59" t="s">
        <v>221</v>
      </c>
      <c r="B120" s="2" t="s">
        <v>227</v>
      </c>
      <c r="C120" s="122"/>
      <c r="D120" s="122"/>
      <c r="E120" s="122"/>
      <c r="F120" s="38"/>
      <c r="G120" s="38"/>
    </row>
    <row r="121" spans="1:7" ht="15" x14ac:dyDescent="0.25">
      <c r="A121" s="59" t="s">
        <v>222</v>
      </c>
      <c r="B121" s="7" t="s">
        <v>229</v>
      </c>
      <c r="C121" s="57"/>
      <c r="D121" s="57"/>
      <c r="E121" s="38"/>
      <c r="F121" s="38"/>
      <c r="G121" s="122"/>
    </row>
    <row r="122" spans="1:7" ht="15" x14ac:dyDescent="0.25">
      <c r="A122" s="59" t="s">
        <v>224</v>
      </c>
      <c r="B122" s="7" t="s">
        <v>231</v>
      </c>
      <c r="C122" s="69"/>
      <c r="D122" s="57"/>
      <c r="E122" s="35"/>
      <c r="F122" s="38"/>
      <c r="G122" s="38"/>
    </row>
    <row r="123" spans="1:7" x14ac:dyDescent="0.2">
      <c r="A123" s="59" t="s">
        <v>226</v>
      </c>
      <c r="B123" s="7" t="s">
        <v>240</v>
      </c>
      <c r="C123" s="63"/>
      <c r="D123" s="57"/>
      <c r="E123" s="57"/>
      <c r="F123" s="38"/>
      <c r="G123" s="38"/>
    </row>
    <row r="124" spans="1:7" ht="15" x14ac:dyDescent="0.25">
      <c r="A124" s="59" t="s">
        <v>228</v>
      </c>
      <c r="B124" s="7" t="s">
        <v>234</v>
      </c>
      <c r="C124" s="38"/>
      <c r="D124" s="38"/>
      <c r="E124" s="38"/>
      <c r="F124" s="38"/>
      <c r="G124" s="122"/>
    </row>
    <row r="125" spans="1:7" ht="15" x14ac:dyDescent="0.25">
      <c r="A125" s="123" t="s">
        <v>230</v>
      </c>
      <c r="B125" s="2" t="s">
        <v>247</v>
      </c>
      <c r="C125" s="122"/>
      <c r="D125" s="122"/>
      <c r="E125" s="122"/>
      <c r="F125" s="122"/>
      <c r="G125" s="122"/>
    </row>
    <row r="126" spans="1:7" ht="15" x14ac:dyDescent="0.25">
      <c r="A126" s="123" t="s">
        <v>232</v>
      </c>
      <c r="B126" s="2" t="s">
        <v>488</v>
      </c>
      <c r="C126" s="2"/>
      <c r="D126" s="122"/>
      <c r="E126" s="122"/>
      <c r="F126" s="122"/>
      <c r="G126" s="122"/>
    </row>
    <row r="127" spans="1:7" ht="15" x14ac:dyDescent="0.25">
      <c r="A127" s="59" t="s">
        <v>233</v>
      </c>
      <c r="B127" s="2" t="s">
        <v>236</v>
      </c>
      <c r="C127" s="122"/>
      <c r="D127" s="122"/>
      <c r="E127" s="122"/>
      <c r="F127" s="122"/>
      <c r="G127" s="122"/>
    </row>
    <row r="128" spans="1:7" ht="15" x14ac:dyDescent="0.25">
      <c r="A128" s="59" t="s">
        <v>343</v>
      </c>
      <c r="B128" s="2" t="s">
        <v>345</v>
      </c>
      <c r="C128" s="122"/>
      <c r="D128" s="122"/>
      <c r="E128" s="122"/>
      <c r="F128" s="122"/>
      <c r="G128" s="122"/>
    </row>
    <row r="129" spans="1:2" s="2" customFormat="1" x14ac:dyDescent="0.2">
      <c r="A129" s="59" t="s">
        <v>321</v>
      </c>
      <c r="B129" s="2" t="s">
        <v>405</v>
      </c>
    </row>
    <row r="130" spans="1:2" s="2" customFormat="1" x14ac:dyDescent="0.2">
      <c r="A130" s="59" t="s">
        <v>323</v>
      </c>
      <c r="B130" s="2" t="s">
        <v>423</v>
      </c>
    </row>
    <row r="131" spans="1:2" s="2" customFormat="1" x14ac:dyDescent="0.2">
      <c r="A131" s="59" t="s">
        <v>404</v>
      </c>
      <c r="B131" s="2" t="s">
        <v>471</v>
      </c>
    </row>
  </sheetData>
  <mergeCells count="7">
    <mergeCell ref="A108:G108"/>
    <mergeCell ref="B1:G1"/>
    <mergeCell ref="B2:G2"/>
    <mergeCell ref="B4:G4"/>
    <mergeCell ref="B7:G7"/>
    <mergeCell ref="B8:G8"/>
    <mergeCell ref="B39:G39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130"/>
  <sheetViews>
    <sheetView topLeftCell="A31" workbookViewId="0">
      <selection activeCell="B42" sqref="B42"/>
    </sheetView>
  </sheetViews>
  <sheetFormatPr baseColWidth="10" defaultColWidth="11.42578125" defaultRowHeight="11.25" x14ac:dyDescent="0.2"/>
  <cols>
    <col min="1" max="1" width="5" style="2" customWidth="1"/>
    <col min="2" max="2" width="31.7109375" style="2" customWidth="1"/>
    <col min="3" max="3" width="12" style="34" customWidth="1"/>
    <col min="4" max="4" width="11.7109375" style="2" customWidth="1"/>
    <col min="5" max="5" width="7.5703125" style="2" customWidth="1"/>
    <col min="6" max="6" width="8.42578125" style="2" customWidth="1"/>
    <col min="7" max="7" width="13.28515625" style="2" customWidth="1"/>
    <col min="8" max="16384" width="11.42578125" style="2"/>
  </cols>
  <sheetData>
    <row r="1" spans="1:7" ht="13.5" customHeight="1" x14ac:dyDescent="0.2">
      <c r="A1" s="1"/>
      <c r="B1" s="194" t="s">
        <v>4</v>
      </c>
      <c r="C1" s="194"/>
      <c r="D1" s="194"/>
      <c r="E1" s="194"/>
      <c r="F1" s="194"/>
      <c r="G1" s="194"/>
    </row>
    <row r="2" spans="1:7" ht="15.75" customHeight="1" x14ac:dyDescent="0.2">
      <c r="A2" s="3"/>
      <c r="B2" s="193" t="s">
        <v>490</v>
      </c>
      <c r="C2" s="193"/>
      <c r="D2" s="193"/>
      <c r="E2" s="193"/>
      <c r="F2" s="193"/>
      <c r="G2" s="193"/>
    </row>
    <row r="3" spans="1:7" ht="48.7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96" t="s">
        <v>11</v>
      </c>
      <c r="C4" s="196"/>
      <c r="D4" s="196"/>
      <c r="E4" s="196"/>
      <c r="F4" s="196"/>
      <c r="G4" s="196"/>
    </row>
    <row r="5" spans="1:7" ht="12.75" x14ac:dyDescent="0.2">
      <c r="A5" s="75">
        <v>1</v>
      </c>
      <c r="B5" s="84" t="s">
        <v>12</v>
      </c>
      <c r="C5" s="95" t="s">
        <v>13</v>
      </c>
      <c r="D5" s="102" t="s">
        <v>14</v>
      </c>
      <c r="E5" s="77">
        <v>81</v>
      </c>
      <c r="F5" s="75">
        <v>167</v>
      </c>
      <c r="G5" s="143">
        <v>2</v>
      </c>
    </row>
    <row r="6" spans="1:7" ht="12.75" x14ac:dyDescent="0.2">
      <c r="A6" s="75">
        <v>2</v>
      </c>
      <c r="B6" s="84" t="s">
        <v>15</v>
      </c>
      <c r="C6" s="95" t="s">
        <v>16</v>
      </c>
      <c r="D6" s="84" t="s">
        <v>14</v>
      </c>
      <c r="E6" s="77">
        <v>56</v>
      </c>
      <c r="F6" s="75">
        <v>217</v>
      </c>
      <c r="G6" s="75">
        <v>1</v>
      </c>
    </row>
    <row r="7" spans="1:7" ht="12.75" x14ac:dyDescent="0.2">
      <c r="A7" s="75"/>
      <c r="B7" s="197" t="s">
        <v>17</v>
      </c>
      <c r="C7" s="197"/>
      <c r="D7" s="197"/>
      <c r="E7" s="197"/>
      <c r="F7" s="197"/>
      <c r="G7" s="197"/>
    </row>
    <row r="8" spans="1:7" ht="12.75" x14ac:dyDescent="0.2">
      <c r="A8" s="75"/>
      <c r="B8" s="198" t="s">
        <v>18</v>
      </c>
      <c r="C8" s="198"/>
      <c r="D8" s="198"/>
      <c r="E8" s="198"/>
      <c r="F8" s="198"/>
      <c r="G8" s="198"/>
    </row>
    <row r="9" spans="1:7" ht="12.75" x14ac:dyDescent="0.2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6.5" customHeight="1" x14ac:dyDescent="0.2">
      <c r="A10" s="75">
        <f>A9+1</f>
        <v>2</v>
      </c>
      <c r="B10" s="78" t="s">
        <v>262</v>
      </c>
      <c r="C10" s="95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6.5" customHeight="1" x14ac:dyDescent="0.2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17</v>
      </c>
      <c r="F12" s="75">
        <v>22</v>
      </c>
      <c r="G12" s="75">
        <v>0</v>
      </c>
    </row>
    <row r="13" spans="1:7" ht="22.5" customHeight="1" x14ac:dyDescent="0.2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2.75" x14ac:dyDescent="0.2">
      <c r="A15" s="75">
        <f t="shared" si="0"/>
        <v>7</v>
      </c>
      <c r="B15" s="80" t="s">
        <v>487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2.75" x14ac:dyDescent="0.2">
      <c r="A16" s="75">
        <f t="shared" si="0"/>
        <v>8</v>
      </c>
      <c r="B16" s="81" t="s">
        <v>265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2.75" x14ac:dyDescent="0.2">
      <c r="A17" s="75">
        <f t="shared" si="0"/>
        <v>9</v>
      </c>
      <c r="B17" s="78" t="s">
        <v>432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2.75" x14ac:dyDescent="0.2">
      <c r="A18" s="75">
        <f t="shared" si="0"/>
        <v>10</v>
      </c>
      <c r="B18" s="80" t="s">
        <v>250</v>
      </c>
      <c r="C18" s="95" t="s">
        <v>446</v>
      </c>
      <c r="D18" s="81" t="s">
        <v>35</v>
      </c>
      <c r="E18" s="75">
        <v>23</v>
      </c>
      <c r="F18" s="75">
        <v>27</v>
      </c>
      <c r="G18" s="75">
        <v>5</v>
      </c>
    </row>
    <row r="19" spans="1:7" ht="12.75" x14ac:dyDescent="0.2">
      <c r="A19" s="75">
        <f t="shared" si="0"/>
        <v>11</v>
      </c>
      <c r="B19" s="80" t="s">
        <v>258</v>
      </c>
      <c r="C19" s="95" t="s">
        <v>47</v>
      </c>
      <c r="D19" s="81" t="s">
        <v>31</v>
      </c>
      <c r="E19" s="75">
        <v>5</v>
      </c>
      <c r="F19" s="75">
        <v>4</v>
      </c>
      <c r="G19" s="75">
        <v>0</v>
      </c>
    </row>
    <row r="20" spans="1:7" ht="12.75" x14ac:dyDescent="0.2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2.75" x14ac:dyDescent="0.2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34</v>
      </c>
      <c r="F21" s="75">
        <v>229</v>
      </c>
      <c r="G21" s="75">
        <v>2</v>
      </c>
    </row>
    <row r="22" spans="1:7" ht="12.75" x14ac:dyDescent="0.2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2.75" x14ac:dyDescent="0.2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8</v>
      </c>
      <c r="F23" s="75">
        <v>51</v>
      </c>
      <c r="G23" s="75">
        <v>2</v>
      </c>
    </row>
    <row r="24" spans="1:7" s="7" customFormat="1" ht="12.75" x14ac:dyDescent="0.2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13</v>
      </c>
    </row>
    <row r="25" spans="1:7" s="7" customFormat="1" ht="12.75" x14ac:dyDescent="0.2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2.75" x14ac:dyDescent="0.2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2.75" x14ac:dyDescent="0.2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2.75" x14ac:dyDescent="0.2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2.75" x14ac:dyDescent="0.2">
      <c r="A29" s="75">
        <f t="shared" si="0"/>
        <v>21</v>
      </c>
      <c r="B29" s="80" t="s">
        <v>263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2.75" x14ac:dyDescent="0.2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2.75" x14ac:dyDescent="0.2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2.75" x14ac:dyDescent="0.2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2.75" x14ac:dyDescent="0.2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2.75" x14ac:dyDescent="0.2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2.75" x14ac:dyDescent="0.2">
      <c r="A35" s="75">
        <f t="shared" si="0"/>
        <v>27</v>
      </c>
      <c r="B35" s="78" t="s">
        <v>81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2.75" x14ac:dyDescent="0.2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44</v>
      </c>
      <c r="F36" s="75">
        <v>330</v>
      </c>
      <c r="G36" s="75">
        <v>5</v>
      </c>
    </row>
    <row r="37" spans="1:7" ht="12.75" x14ac:dyDescent="0.2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2.75" x14ac:dyDescent="0.2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2.75" x14ac:dyDescent="0.2">
      <c r="A39" s="75"/>
      <c r="B39" s="198" t="s">
        <v>83</v>
      </c>
      <c r="C39" s="198"/>
      <c r="D39" s="198"/>
      <c r="E39" s="198"/>
      <c r="F39" s="198"/>
      <c r="G39" s="198"/>
    </row>
    <row r="40" spans="1:7" ht="12.75" x14ac:dyDescent="0.2">
      <c r="A40" s="75">
        <v>1</v>
      </c>
      <c r="B40" s="89" t="s">
        <v>84</v>
      </c>
      <c r="C40" s="95" t="s">
        <v>85</v>
      </c>
      <c r="D40" s="102" t="s">
        <v>14</v>
      </c>
      <c r="E40" s="77">
        <v>74</v>
      </c>
      <c r="F40" s="75">
        <v>627</v>
      </c>
      <c r="G40" s="75">
        <v>23</v>
      </c>
    </row>
    <row r="41" spans="1:7" ht="12.75" x14ac:dyDescent="0.2">
      <c r="A41" s="75">
        <f>A40+1</f>
        <v>2</v>
      </c>
      <c r="B41" s="84" t="s">
        <v>86</v>
      </c>
      <c r="C41" s="95" t="s">
        <v>87</v>
      </c>
      <c r="D41" s="101" t="s">
        <v>14</v>
      </c>
      <c r="E41" s="73">
        <v>7</v>
      </c>
      <c r="F41" s="75">
        <v>12</v>
      </c>
      <c r="G41" s="75">
        <v>4</v>
      </c>
    </row>
    <row r="42" spans="1:7" ht="25.5" x14ac:dyDescent="0.2">
      <c r="A42" s="75">
        <f t="shared" ref="A42:A56" si="1">A41+1</f>
        <v>3</v>
      </c>
      <c r="B42" s="78" t="s">
        <v>88</v>
      </c>
      <c r="C42" s="95" t="s">
        <v>351</v>
      </c>
      <c r="D42" s="101" t="s">
        <v>14</v>
      </c>
      <c r="E42" s="73">
        <v>12</v>
      </c>
      <c r="F42" s="75">
        <v>23</v>
      </c>
      <c r="G42" s="75">
        <v>5</v>
      </c>
    </row>
    <row r="43" spans="1:7" ht="12.75" x14ac:dyDescent="0.2">
      <c r="A43" s="75">
        <f t="shared" si="1"/>
        <v>4</v>
      </c>
      <c r="B43" s="89" t="s">
        <v>90</v>
      </c>
      <c r="C43" s="95" t="s">
        <v>336</v>
      </c>
      <c r="D43" s="101" t="s">
        <v>14</v>
      </c>
      <c r="E43" s="73">
        <v>27</v>
      </c>
      <c r="F43" s="75">
        <v>91</v>
      </c>
      <c r="G43" s="75">
        <v>5</v>
      </c>
    </row>
    <row r="44" spans="1:7" ht="12.75" x14ac:dyDescent="0.2">
      <c r="A44" s="75">
        <f t="shared" si="1"/>
        <v>5</v>
      </c>
      <c r="B44" s="89" t="s">
        <v>92</v>
      </c>
      <c r="C44" s="95" t="s">
        <v>352</v>
      </c>
      <c r="D44" s="101" t="s">
        <v>14</v>
      </c>
      <c r="E44" s="73">
        <v>4</v>
      </c>
      <c r="F44" s="75">
        <v>9</v>
      </c>
      <c r="G44" s="75">
        <v>0</v>
      </c>
    </row>
    <row r="45" spans="1:7" ht="12.75" x14ac:dyDescent="0.2">
      <c r="A45" s="75">
        <f t="shared" si="1"/>
        <v>6</v>
      </c>
      <c r="B45" s="84" t="s">
        <v>94</v>
      </c>
      <c r="C45" s="95" t="s">
        <v>356</v>
      </c>
      <c r="D45" s="100" t="s">
        <v>14</v>
      </c>
      <c r="E45" s="77">
        <v>4</v>
      </c>
      <c r="F45" s="75">
        <v>2</v>
      </c>
      <c r="G45" s="75">
        <v>0</v>
      </c>
    </row>
    <row r="46" spans="1:7" ht="12.75" x14ac:dyDescent="0.2">
      <c r="A46" s="75">
        <f t="shared" si="1"/>
        <v>7</v>
      </c>
      <c r="B46" s="84" t="s">
        <v>96</v>
      </c>
      <c r="C46" s="95" t="s">
        <v>357</v>
      </c>
      <c r="D46" s="101" t="s">
        <v>14</v>
      </c>
      <c r="E46" s="73">
        <v>23</v>
      </c>
      <c r="F46" s="75">
        <v>50</v>
      </c>
      <c r="G46" s="75">
        <v>9</v>
      </c>
    </row>
    <row r="47" spans="1:7" ht="12.75" x14ac:dyDescent="0.2">
      <c r="A47" s="75">
        <f t="shared" si="1"/>
        <v>8</v>
      </c>
      <c r="B47" s="89" t="s">
        <v>98</v>
      </c>
      <c r="C47" s="95" t="s">
        <v>283</v>
      </c>
      <c r="D47" s="101" t="s">
        <v>14</v>
      </c>
      <c r="E47" s="73">
        <v>34</v>
      </c>
      <c r="F47" s="75">
        <v>119</v>
      </c>
      <c r="G47" s="75">
        <v>25</v>
      </c>
    </row>
    <row r="48" spans="1:7" ht="12.75" x14ac:dyDescent="0.2">
      <c r="A48" s="75">
        <f t="shared" si="1"/>
        <v>9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1</v>
      </c>
      <c r="G48" s="75">
        <v>0</v>
      </c>
    </row>
    <row r="49" spans="1:7" ht="12.75" x14ac:dyDescent="0.2">
      <c r="A49" s="75">
        <f t="shared" si="1"/>
        <v>10</v>
      </c>
      <c r="B49" s="89" t="s">
        <v>269</v>
      </c>
      <c r="C49" s="95" t="s">
        <v>355</v>
      </c>
      <c r="D49" s="101" t="s">
        <v>14</v>
      </c>
      <c r="E49" s="73">
        <v>8</v>
      </c>
      <c r="F49" s="75">
        <v>2</v>
      </c>
      <c r="G49" s="75">
        <v>2</v>
      </c>
    </row>
    <row r="50" spans="1:7" ht="12.75" x14ac:dyDescent="0.2">
      <c r="A50" s="75">
        <f t="shared" si="1"/>
        <v>11</v>
      </c>
      <c r="B50" s="89" t="s">
        <v>105</v>
      </c>
      <c r="C50" s="95" t="s">
        <v>354</v>
      </c>
      <c r="D50" s="101" t="s">
        <v>14</v>
      </c>
      <c r="E50" s="73">
        <v>7</v>
      </c>
      <c r="F50" s="75">
        <v>29</v>
      </c>
      <c r="G50" s="75">
        <v>1</v>
      </c>
    </row>
    <row r="51" spans="1:7" ht="12.75" x14ac:dyDescent="0.2">
      <c r="A51" s="75">
        <f t="shared" si="1"/>
        <v>12</v>
      </c>
      <c r="B51" s="80" t="s">
        <v>107</v>
      </c>
      <c r="C51" s="95" t="s">
        <v>353</v>
      </c>
      <c r="D51" s="103" t="s">
        <v>14</v>
      </c>
      <c r="E51" s="73">
        <v>7</v>
      </c>
      <c r="F51" s="73">
        <v>15</v>
      </c>
      <c r="G51" s="73">
        <v>2</v>
      </c>
    </row>
    <row r="52" spans="1:7" ht="12.75" x14ac:dyDescent="0.2">
      <c r="A52" s="75">
        <f t="shared" si="1"/>
        <v>13</v>
      </c>
      <c r="B52" s="84" t="s">
        <v>109</v>
      </c>
      <c r="C52" s="95" t="s">
        <v>71</v>
      </c>
      <c r="D52" s="103" t="s">
        <v>14</v>
      </c>
      <c r="E52" s="73">
        <v>4</v>
      </c>
      <c r="F52" s="73">
        <v>0</v>
      </c>
      <c r="G52" s="73">
        <v>0</v>
      </c>
    </row>
    <row r="53" spans="1:7" ht="12.75" x14ac:dyDescent="0.2">
      <c r="A53" s="75">
        <f t="shared" si="1"/>
        <v>14</v>
      </c>
      <c r="B53" s="89" t="s">
        <v>259</v>
      </c>
      <c r="C53" s="95" t="s">
        <v>111</v>
      </c>
      <c r="D53" s="103" t="s">
        <v>14</v>
      </c>
      <c r="E53" s="73">
        <v>4</v>
      </c>
      <c r="F53" s="73">
        <v>4</v>
      </c>
      <c r="G53" s="73">
        <v>0</v>
      </c>
    </row>
    <row r="54" spans="1:7" ht="12.75" x14ac:dyDescent="0.2">
      <c r="A54" s="75">
        <f t="shared" si="1"/>
        <v>15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2.75" x14ac:dyDescent="0.2">
      <c r="A55" s="75">
        <f t="shared" si="1"/>
        <v>16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3</v>
      </c>
      <c r="G55" s="73">
        <v>0</v>
      </c>
    </row>
    <row r="56" spans="1:7" ht="12.75" x14ac:dyDescent="0.2">
      <c r="A56" s="75">
        <f t="shared" si="1"/>
        <v>17</v>
      </c>
      <c r="B56" s="78" t="s">
        <v>350</v>
      </c>
      <c r="C56" s="95" t="s">
        <v>358</v>
      </c>
      <c r="D56" s="103" t="s">
        <v>14</v>
      </c>
      <c r="E56" s="73">
        <v>11</v>
      </c>
      <c r="F56" s="73">
        <v>28</v>
      </c>
      <c r="G56" s="73">
        <v>1</v>
      </c>
    </row>
    <row r="57" spans="1:7" s="122" customFormat="1" ht="15" x14ac:dyDescent="0.25">
      <c r="A57" s="156">
        <f>2+30+17</f>
        <v>49</v>
      </c>
      <c r="B57" s="173" t="s">
        <v>116</v>
      </c>
      <c r="C57" s="138"/>
      <c r="D57" s="139"/>
      <c r="E57" s="140">
        <f>SUM(E5:E56)</f>
        <v>561</v>
      </c>
      <c r="F57" s="140">
        <f>SUM(F5:F56)</f>
        <v>2098</v>
      </c>
      <c r="G57" s="140">
        <f>SUM(G5:G56)</f>
        <v>122</v>
      </c>
    </row>
    <row r="58" spans="1:7" ht="15" customHeight="1" x14ac:dyDescent="0.25">
      <c r="A58" s="122"/>
      <c r="B58" s="122"/>
      <c r="C58" s="122"/>
      <c r="D58" s="122"/>
      <c r="E58" s="122"/>
      <c r="F58" s="122"/>
      <c r="G58" s="122"/>
    </row>
    <row r="59" spans="1:7" ht="42" customHeight="1" x14ac:dyDescent="0.2">
      <c r="A59" s="173" t="s">
        <v>5</v>
      </c>
      <c r="B59" s="173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2.75" x14ac:dyDescent="0.2">
      <c r="A60" s="75">
        <v>1</v>
      </c>
      <c r="B60" s="84" t="s">
        <v>119</v>
      </c>
      <c r="C60" s="95" t="s">
        <v>120</v>
      </c>
      <c r="D60" s="124" t="s">
        <v>22</v>
      </c>
      <c r="E60" s="74">
        <v>1</v>
      </c>
      <c r="F60" s="76">
        <v>0</v>
      </c>
      <c r="G60" s="76">
        <v>0</v>
      </c>
    </row>
    <row r="61" spans="1:7" ht="12.75" x14ac:dyDescent="0.2">
      <c r="A61" s="75">
        <v>2</v>
      </c>
      <c r="B61" s="84" t="s">
        <v>246</v>
      </c>
      <c r="C61" s="95" t="s">
        <v>271</v>
      </c>
      <c r="D61" s="101" t="s">
        <v>22</v>
      </c>
      <c r="E61" s="73">
        <v>1</v>
      </c>
      <c r="F61" s="106">
        <v>0</v>
      </c>
      <c r="G61" s="106">
        <v>0</v>
      </c>
    </row>
    <row r="62" spans="1:7" ht="12.75" x14ac:dyDescent="0.2">
      <c r="A62" s="75">
        <v>3</v>
      </c>
      <c r="B62" s="84" t="s">
        <v>122</v>
      </c>
      <c r="C62" s="95" t="s">
        <v>272</v>
      </c>
      <c r="D62" s="124" t="s">
        <v>45</v>
      </c>
      <c r="E62" s="74">
        <v>1</v>
      </c>
      <c r="F62" s="106">
        <v>0</v>
      </c>
      <c r="G62" s="106">
        <v>0</v>
      </c>
    </row>
    <row r="63" spans="1:7" ht="12.75" x14ac:dyDescent="0.2">
      <c r="A63" s="75">
        <v>4</v>
      </c>
      <c r="B63" s="80" t="s">
        <v>124</v>
      </c>
      <c r="C63" s="95" t="s">
        <v>273</v>
      </c>
      <c r="D63" s="81" t="s">
        <v>126</v>
      </c>
      <c r="E63" s="75">
        <v>1</v>
      </c>
      <c r="F63" s="106">
        <v>0</v>
      </c>
      <c r="G63" s="106">
        <v>0</v>
      </c>
    </row>
    <row r="64" spans="1:7" ht="12.75" x14ac:dyDescent="0.2">
      <c r="A64" s="75">
        <v>5</v>
      </c>
      <c r="B64" s="80" t="s">
        <v>127</v>
      </c>
      <c r="C64" s="95" t="s">
        <v>274</v>
      </c>
      <c r="D64" s="81" t="s">
        <v>35</v>
      </c>
      <c r="E64" s="75">
        <v>1</v>
      </c>
      <c r="F64" s="106">
        <v>0</v>
      </c>
      <c r="G64" s="106">
        <v>0</v>
      </c>
    </row>
    <row r="65" spans="1:7" ht="12.75" x14ac:dyDescent="0.2">
      <c r="A65" s="75">
        <v>6</v>
      </c>
      <c r="B65" s="80" t="s">
        <v>129</v>
      </c>
      <c r="C65" s="95" t="s">
        <v>275</v>
      </c>
      <c r="D65" s="81" t="s">
        <v>22</v>
      </c>
      <c r="E65" s="75">
        <v>1</v>
      </c>
      <c r="F65" s="106">
        <v>0</v>
      </c>
      <c r="G65" s="106">
        <v>0</v>
      </c>
    </row>
    <row r="66" spans="1:7" ht="12.75" x14ac:dyDescent="0.2">
      <c r="A66" s="75">
        <v>7</v>
      </c>
      <c r="B66" s="80" t="s">
        <v>394</v>
      </c>
      <c r="C66" s="95" t="s">
        <v>276</v>
      </c>
      <c r="D66" s="81" t="s">
        <v>133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v>8</v>
      </c>
      <c r="B67" s="80" t="s">
        <v>2</v>
      </c>
      <c r="C67" s="95" t="s">
        <v>277</v>
      </c>
      <c r="D67" s="81" t="s">
        <v>135</v>
      </c>
      <c r="E67" s="75">
        <v>1</v>
      </c>
      <c r="F67" s="106">
        <v>0</v>
      </c>
      <c r="G67" s="106">
        <v>0</v>
      </c>
    </row>
    <row r="68" spans="1:7" ht="12.75" x14ac:dyDescent="0.2">
      <c r="A68" s="75">
        <v>9</v>
      </c>
      <c r="B68" s="80" t="s">
        <v>136</v>
      </c>
      <c r="C68" s="95" t="s">
        <v>278</v>
      </c>
      <c r="D68" s="81" t="s">
        <v>37</v>
      </c>
      <c r="E68" s="75">
        <v>2</v>
      </c>
      <c r="F68" s="106">
        <v>0</v>
      </c>
      <c r="G68" s="106">
        <v>0</v>
      </c>
    </row>
    <row r="69" spans="1:7" ht="12.75" x14ac:dyDescent="0.2">
      <c r="A69" s="75">
        <v>10</v>
      </c>
      <c r="B69" s="80" t="s">
        <v>252</v>
      </c>
      <c r="C69" s="95" t="s">
        <v>279</v>
      </c>
      <c r="D69" s="81" t="s">
        <v>139</v>
      </c>
      <c r="E69" s="75">
        <v>1</v>
      </c>
      <c r="F69" s="106">
        <v>0</v>
      </c>
      <c r="G69" s="106">
        <v>0</v>
      </c>
    </row>
    <row r="70" spans="1:7" ht="12.75" x14ac:dyDescent="0.2">
      <c r="A70" s="75">
        <v>11</v>
      </c>
      <c r="B70" s="80" t="s">
        <v>472</v>
      </c>
      <c r="C70" s="95" t="s">
        <v>280</v>
      </c>
      <c r="D70" s="81" t="s">
        <v>62</v>
      </c>
      <c r="E70" s="75">
        <v>1</v>
      </c>
      <c r="F70" s="106">
        <v>0</v>
      </c>
      <c r="G70" s="106">
        <v>0</v>
      </c>
    </row>
    <row r="71" spans="1:7" ht="12.75" x14ac:dyDescent="0.2">
      <c r="A71" s="75">
        <v>12</v>
      </c>
      <c r="B71" s="107" t="s">
        <v>142</v>
      </c>
      <c r="C71" s="95" t="s">
        <v>281</v>
      </c>
      <c r="D71" s="101" t="s">
        <v>22</v>
      </c>
      <c r="E71" s="73">
        <v>1</v>
      </c>
      <c r="F71" s="106">
        <v>0</v>
      </c>
      <c r="G71" s="106">
        <v>0</v>
      </c>
    </row>
    <row r="72" spans="1:7" ht="12.75" x14ac:dyDescent="0.2">
      <c r="A72" s="75">
        <v>13</v>
      </c>
      <c r="B72" s="107" t="s">
        <v>144</v>
      </c>
      <c r="C72" s="95" t="s">
        <v>282</v>
      </c>
      <c r="D72" s="101" t="s">
        <v>68</v>
      </c>
      <c r="E72" s="73">
        <v>1</v>
      </c>
      <c r="F72" s="106">
        <v>0</v>
      </c>
      <c r="G72" s="106">
        <v>0</v>
      </c>
    </row>
    <row r="73" spans="1:7" ht="12.75" x14ac:dyDescent="0.2">
      <c r="A73" s="75">
        <v>14</v>
      </c>
      <c r="B73" s="78" t="s">
        <v>147</v>
      </c>
      <c r="C73" s="95" t="s">
        <v>148</v>
      </c>
      <c r="D73" s="101" t="s">
        <v>139</v>
      </c>
      <c r="E73" s="72">
        <v>1</v>
      </c>
      <c r="F73" s="106">
        <v>0</v>
      </c>
      <c r="G73" s="106">
        <v>0</v>
      </c>
    </row>
    <row r="74" spans="1:7" ht="18" customHeight="1" x14ac:dyDescent="0.2">
      <c r="A74" s="75">
        <v>15</v>
      </c>
      <c r="B74" s="84" t="s">
        <v>149</v>
      </c>
      <c r="C74" s="95" t="s">
        <v>150</v>
      </c>
      <c r="D74" s="101" t="s">
        <v>22</v>
      </c>
      <c r="E74" s="77">
        <v>1</v>
      </c>
      <c r="F74" s="106">
        <v>0</v>
      </c>
      <c r="G74" s="106">
        <v>0</v>
      </c>
    </row>
    <row r="75" spans="1:7" ht="25.5" x14ac:dyDescent="0.2">
      <c r="A75" s="75">
        <v>16</v>
      </c>
      <c r="B75" s="78" t="s">
        <v>255</v>
      </c>
      <c r="C75" s="95" t="s">
        <v>151</v>
      </c>
      <c r="D75" s="132" t="s">
        <v>22</v>
      </c>
      <c r="E75" s="76">
        <v>1</v>
      </c>
      <c r="F75" s="149">
        <v>0</v>
      </c>
      <c r="G75" s="149">
        <v>0</v>
      </c>
    </row>
    <row r="76" spans="1:7" ht="12.75" x14ac:dyDescent="0.2">
      <c r="A76" s="75">
        <v>17</v>
      </c>
      <c r="B76" s="80" t="s">
        <v>154</v>
      </c>
      <c r="C76" s="95" t="s">
        <v>155</v>
      </c>
      <c r="D76" s="81" t="s">
        <v>62</v>
      </c>
      <c r="E76" s="75">
        <v>1</v>
      </c>
      <c r="F76" s="106">
        <v>0</v>
      </c>
      <c r="G76" s="106">
        <v>0</v>
      </c>
    </row>
    <row r="77" spans="1:7" ht="12.75" x14ac:dyDescent="0.2">
      <c r="A77" s="75">
        <v>18</v>
      </c>
      <c r="B77" s="80" t="s">
        <v>160</v>
      </c>
      <c r="C77" s="95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2.75" x14ac:dyDescent="0.2">
      <c r="A78" s="75">
        <v>19</v>
      </c>
      <c r="B78" s="81" t="s">
        <v>162</v>
      </c>
      <c r="C78" s="95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2.75" x14ac:dyDescent="0.2">
      <c r="A79" s="75">
        <v>20</v>
      </c>
      <c r="B79" s="81" t="s">
        <v>383</v>
      </c>
      <c r="C79" s="95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2.75" x14ac:dyDescent="0.2">
      <c r="A80" s="75">
        <v>21</v>
      </c>
      <c r="B80" s="132" t="s">
        <v>261</v>
      </c>
      <c r="C80" s="95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5.5" x14ac:dyDescent="0.2">
      <c r="A81" s="75">
        <v>22</v>
      </c>
      <c r="B81" s="121" t="s">
        <v>167</v>
      </c>
      <c r="C81" s="95" t="s">
        <v>111</v>
      </c>
      <c r="D81" s="81" t="s">
        <v>139</v>
      </c>
      <c r="E81" s="159">
        <v>1</v>
      </c>
      <c r="F81" s="149">
        <v>0</v>
      </c>
      <c r="G81" s="149">
        <v>0</v>
      </c>
    </row>
    <row r="82" spans="1:7" ht="12.75" x14ac:dyDescent="0.2">
      <c r="A82" s="75">
        <v>23</v>
      </c>
      <c r="B82" s="81" t="s">
        <v>169</v>
      </c>
      <c r="C82" s="95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2.75" x14ac:dyDescent="0.2">
      <c r="A83" s="75">
        <v>24</v>
      </c>
      <c r="B83" s="81" t="s">
        <v>412</v>
      </c>
      <c r="C83" s="95" t="s">
        <v>465</v>
      </c>
      <c r="D83" s="81" t="s">
        <v>22</v>
      </c>
      <c r="E83" s="73">
        <v>1</v>
      </c>
      <c r="F83" s="106">
        <v>0</v>
      </c>
      <c r="G83" s="106">
        <v>0</v>
      </c>
    </row>
    <row r="84" spans="1:7" ht="12.75" x14ac:dyDescent="0.2">
      <c r="A84" s="75">
        <v>25</v>
      </c>
      <c r="B84" s="81" t="s">
        <v>427</v>
      </c>
      <c r="C84" s="95" t="s">
        <v>467</v>
      </c>
      <c r="D84" s="81" t="s">
        <v>133</v>
      </c>
      <c r="E84" s="73">
        <v>1</v>
      </c>
      <c r="F84" s="106">
        <v>0</v>
      </c>
      <c r="G84" s="106">
        <v>0</v>
      </c>
    </row>
    <row r="85" spans="1:7" ht="22.5" x14ac:dyDescent="0.25">
      <c r="A85" s="156">
        <v>25</v>
      </c>
      <c r="B85" s="173" t="s">
        <v>172</v>
      </c>
      <c r="C85" s="138"/>
      <c r="D85" s="138"/>
      <c r="E85" s="135">
        <f>SUM(E60:E84)</f>
        <v>26</v>
      </c>
      <c r="F85" s="135">
        <v>0</v>
      </c>
      <c r="G85" s="135">
        <v>0</v>
      </c>
    </row>
    <row r="86" spans="1:7" ht="15.75" customHeight="1" x14ac:dyDescent="0.2">
      <c r="A86" s="18"/>
      <c r="B86" s="46"/>
      <c r="C86" s="82"/>
      <c r="D86" s="75"/>
      <c r="E86" s="46"/>
      <c r="F86" s="46"/>
      <c r="G86" s="46"/>
    </row>
    <row r="87" spans="1:7" ht="46.5" customHeight="1" x14ac:dyDescent="0.2">
      <c r="A87" s="173" t="s">
        <v>5</v>
      </c>
      <c r="B87" s="173" t="s">
        <v>173</v>
      </c>
      <c r="C87" s="5" t="s">
        <v>7</v>
      </c>
      <c r="D87" s="5" t="s">
        <v>8</v>
      </c>
      <c r="E87" s="5" t="s">
        <v>0</v>
      </c>
      <c r="F87" s="5" t="s">
        <v>411</v>
      </c>
      <c r="G87" s="5" t="s">
        <v>10</v>
      </c>
    </row>
    <row r="88" spans="1:7" ht="12.75" x14ac:dyDescent="0.2">
      <c r="A88" s="75">
        <v>1</v>
      </c>
      <c r="B88" s="78" t="s">
        <v>386</v>
      </c>
      <c r="C88" s="126" t="s">
        <v>174</v>
      </c>
      <c r="D88" s="100" t="s">
        <v>62</v>
      </c>
      <c r="E88" s="75">
        <v>1</v>
      </c>
      <c r="F88" s="106">
        <v>0</v>
      </c>
      <c r="G88" s="106">
        <v>0</v>
      </c>
    </row>
    <row r="89" spans="1:7" ht="12.75" x14ac:dyDescent="0.2">
      <c r="A89" s="75">
        <v>2</v>
      </c>
      <c r="B89" s="80" t="s">
        <v>178</v>
      </c>
      <c r="C89" s="126" t="s">
        <v>462</v>
      </c>
      <c r="D89" s="81" t="s">
        <v>14</v>
      </c>
      <c r="E89" s="75">
        <v>1</v>
      </c>
      <c r="F89" s="106">
        <v>0</v>
      </c>
      <c r="G89" s="106">
        <v>0</v>
      </c>
    </row>
    <row r="90" spans="1:7" ht="12.75" x14ac:dyDescent="0.2">
      <c r="A90" s="75">
        <v>3</v>
      </c>
      <c r="B90" s="80" t="s">
        <v>388</v>
      </c>
      <c r="C90" s="126" t="s">
        <v>458</v>
      </c>
      <c r="D90" s="109" t="s">
        <v>181</v>
      </c>
      <c r="E90" s="75">
        <v>1</v>
      </c>
      <c r="F90" s="106">
        <v>0</v>
      </c>
      <c r="G90" s="106">
        <v>0</v>
      </c>
    </row>
    <row r="91" spans="1:7" ht="12.75" x14ac:dyDescent="0.2">
      <c r="A91" s="75">
        <v>4</v>
      </c>
      <c r="B91" s="80" t="s">
        <v>182</v>
      </c>
      <c r="C91" s="126" t="s">
        <v>376</v>
      </c>
      <c r="D91" s="103" t="s">
        <v>181</v>
      </c>
      <c r="E91" s="75">
        <v>1</v>
      </c>
      <c r="F91" s="106">
        <v>0</v>
      </c>
      <c r="G91" s="106">
        <v>0</v>
      </c>
    </row>
    <row r="92" spans="1:7" ht="12.75" x14ac:dyDescent="0.2">
      <c r="A92" s="75">
        <v>5</v>
      </c>
      <c r="B92" s="80" t="s">
        <v>475</v>
      </c>
      <c r="C92" s="126" t="s">
        <v>456</v>
      </c>
      <c r="D92" s="81" t="s">
        <v>181</v>
      </c>
      <c r="E92" s="75">
        <v>1</v>
      </c>
      <c r="F92" s="106">
        <v>0</v>
      </c>
      <c r="G92" s="106">
        <v>0</v>
      </c>
    </row>
    <row r="93" spans="1:7" ht="12.75" x14ac:dyDescent="0.2">
      <c r="A93" s="75">
        <v>6</v>
      </c>
      <c r="B93" s="80" t="s">
        <v>186</v>
      </c>
      <c r="C93" s="126" t="s">
        <v>455</v>
      </c>
      <c r="D93" s="81" t="s">
        <v>188</v>
      </c>
      <c r="E93" s="75">
        <v>1</v>
      </c>
      <c r="F93" s="106">
        <v>0</v>
      </c>
      <c r="G93" s="106">
        <v>0</v>
      </c>
    </row>
    <row r="94" spans="1:7" ht="12.75" x14ac:dyDescent="0.2">
      <c r="A94" s="75">
        <v>7</v>
      </c>
      <c r="B94" s="83" t="s">
        <v>190</v>
      </c>
      <c r="C94" s="126" t="s">
        <v>191</v>
      </c>
      <c r="D94" s="101" t="s">
        <v>20</v>
      </c>
      <c r="E94" s="73">
        <v>1</v>
      </c>
      <c r="F94" s="106">
        <v>0</v>
      </c>
      <c r="G94" s="106">
        <v>0</v>
      </c>
    </row>
    <row r="95" spans="1:7" ht="12.75" x14ac:dyDescent="0.2">
      <c r="A95" s="75">
        <v>8</v>
      </c>
      <c r="B95" s="83" t="s">
        <v>194</v>
      </c>
      <c r="C95" s="126" t="s">
        <v>459</v>
      </c>
      <c r="D95" s="101" t="s">
        <v>20</v>
      </c>
      <c r="E95" s="75">
        <v>1</v>
      </c>
      <c r="F95" s="106">
        <v>0</v>
      </c>
      <c r="G95" s="106">
        <v>0</v>
      </c>
    </row>
    <row r="96" spans="1:7" ht="12.75" x14ac:dyDescent="0.2">
      <c r="A96" s="75">
        <v>9</v>
      </c>
      <c r="B96" s="83" t="s">
        <v>397</v>
      </c>
      <c r="C96" s="91" t="s">
        <v>461</v>
      </c>
      <c r="D96" s="101" t="s">
        <v>45</v>
      </c>
      <c r="E96" s="75">
        <v>1</v>
      </c>
      <c r="F96" s="106">
        <v>0</v>
      </c>
      <c r="G96" s="106">
        <v>0</v>
      </c>
    </row>
    <row r="97" spans="1:9" ht="12.75" x14ac:dyDescent="0.2">
      <c r="A97" s="75">
        <v>10</v>
      </c>
      <c r="B97" s="81" t="s">
        <v>196</v>
      </c>
      <c r="C97" s="126" t="s">
        <v>464</v>
      </c>
      <c r="D97" s="81" t="s">
        <v>181</v>
      </c>
      <c r="E97" s="75">
        <v>1</v>
      </c>
      <c r="F97" s="106">
        <v>0</v>
      </c>
      <c r="G97" s="106">
        <v>0</v>
      </c>
    </row>
    <row r="98" spans="1:9" ht="12.75" x14ac:dyDescent="0.2">
      <c r="A98" s="75">
        <v>11</v>
      </c>
      <c r="B98" s="81" t="s">
        <v>398</v>
      </c>
      <c r="C98" s="126" t="s">
        <v>450</v>
      </c>
      <c r="D98" s="137" t="s">
        <v>402</v>
      </c>
      <c r="E98" s="75">
        <v>1</v>
      </c>
      <c r="F98" s="106">
        <v>0</v>
      </c>
      <c r="G98" s="106">
        <v>0</v>
      </c>
    </row>
    <row r="99" spans="1:9" ht="12.75" x14ac:dyDescent="0.2">
      <c r="A99" s="75">
        <v>12</v>
      </c>
      <c r="B99" s="81" t="s">
        <v>491</v>
      </c>
      <c r="C99" s="126" t="s">
        <v>451</v>
      </c>
      <c r="D99" s="137" t="s">
        <v>181</v>
      </c>
      <c r="E99" s="75">
        <v>1</v>
      </c>
      <c r="F99" s="106">
        <v>0</v>
      </c>
      <c r="G99" s="106">
        <v>0</v>
      </c>
      <c r="I99" s="81"/>
    </row>
    <row r="100" spans="1:9" s="122" customFormat="1" ht="15" x14ac:dyDescent="0.25">
      <c r="A100" s="156">
        <v>12</v>
      </c>
      <c r="B100" s="173" t="s">
        <v>413</v>
      </c>
      <c r="C100" s="156"/>
      <c r="D100" s="173"/>
      <c r="E100" s="153">
        <f>SUM(E88:E99)</f>
        <v>12</v>
      </c>
      <c r="F100" s="153">
        <f>SUM(F88:F99)</f>
        <v>0</v>
      </c>
      <c r="G100" s="153">
        <f>SUM(G88:G99)</f>
        <v>0</v>
      </c>
    </row>
    <row r="101" spans="1:9" ht="12.75" customHeight="1" x14ac:dyDescent="0.25">
      <c r="A101" s="122"/>
      <c r="B101" s="122"/>
      <c r="C101" s="122"/>
      <c r="D101" s="122"/>
      <c r="E101" s="122"/>
      <c r="F101" s="122"/>
      <c r="G101" s="122"/>
    </row>
    <row r="102" spans="1:9" ht="12.75" x14ac:dyDescent="0.2">
      <c r="A102" s="158">
        <v>86</v>
      </c>
      <c r="B102" s="51" t="s">
        <v>198</v>
      </c>
      <c r="C102" s="104"/>
      <c r="D102" s="108"/>
      <c r="E102" s="32">
        <f>E57+E85+E100</f>
        <v>599</v>
      </c>
      <c r="F102" s="32">
        <f>F57+F85+F100</f>
        <v>2098</v>
      </c>
      <c r="G102" s="32">
        <f>G57+G85+G100</f>
        <v>122</v>
      </c>
    </row>
    <row r="103" spans="1:9" ht="12.75" x14ac:dyDescent="0.2">
      <c r="A103" s="18"/>
      <c r="B103" s="53"/>
      <c r="C103" s="82"/>
      <c r="D103" s="75"/>
      <c r="E103" s="54"/>
      <c r="F103" s="54"/>
      <c r="G103" s="54"/>
    </row>
    <row r="104" spans="1:9" ht="33.75" x14ac:dyDescent="0.2">
      <c r="A104" s="173" t="s">
        <v>5</v>
      </c>
      <c r="B104" s="157" t="s">
        <v>401</v>
      </c>
      <c r="C104" s="150" t="s">
        <v>7</v>
      </c>
      <c r="D104" s="5" t="s">
        <v>8</v>
      </c>
      <c r="E104" s="5" t="s">
        <v>200</v>
      </c>
      <c r="F104" s="38"/>
      <c r="G104" s="38"/>
    </row>
    <row r="105" spans="1:9" x14ac:dyDescent="0.2">
      <c r="A105" s="56">
        <v>1</v>
      </c>
      <c r="B105" s="2" t="s">
        <v>1</v>
      </c>
      <c r="C105" s="117" t="s">
        <v>54</v>
      </c>
      <c r="D105" s="38" t="s">
        <v>146</v>
      </c>
      <c r="E105" s="70" t="s">
        <v>203</v>
      </c>
      <c r="F105" s="38"/>
      <c r="G105" s="38"/>
    </row>
    <row r="106" spans="1:9" ht="15" customHeight="1" x14ac:dyDescent="0.2">
      <c r="A106" s="56"/>
      <c r="C106" s="117"/>
      <c r="D106" s="38"/>
      <c r="E106" s="70"/>
      <c r="F106" s="38"/>
      <c r="G106" s="38"/>
    </row>
    <row r="107" spans="1:9" x14ac:dyDescent="0.2">
      <c r="A107" s="195" t="s">
        <v>204</v>
      </c>
      <c r="B107" s="195"/>
      <c r="C107" s="195"/>
      <c r="D107" s="195"/>
      <c r="E107" s="195"/>
      <c r="F107" s="195"/>
      <c r="G107" s="195"/>
    </row>
    <row r="108" spans="1:9" ht="15" x14ac:dyDescent="0.25">
      <c r="A108" s="56"/>
      <c r="B108" s="58" t="s">
        <v>205</v>
      </c>
      <c r="C108" s="122"/>
      <c r="D108" s="38"/>
      <c r="E108" s="38"/>
      <c r="F108" s="38"/>
      <c r="G108" s="38"/>
    </row>
    <row r="109" spans="1:9" ht="15" x14ac:dyDescent="0.25">
      <c r="A109" s="57"/>
      <c r="B109" s="2" t="s">
        <v>206</v>
      </c>
      <c r="C109" s="122"/>
      <c r="D109" s="38"/>
      <c r="E109" s="38"/>
      <c r="F109" s="38"/>
      <c r="G109" s="38"/>
    </row>
    <row r="110" spans="1:9" ht="15" x14ac:dyDescent="0.25">
      <c r="A110" s="59" t="s">
        <v>207</v>
      </c>
      <c r="B110" s="7" t="s">
        <v>429</v>
      </c>
      <c r="C110" s="61"/>
      <c r="D110" s="62"/>
      <c r="E110" s="122"/>
      <c r="F110" s="122"/>
      <c r="G110" s="122"/>
    </row>
    <row r="111" spans="1:9" ht="15" x14ac:dyDescent="0.25">
      <c r="A111" s="59" t="s">
        <v>208</v>
      </c>
      <c r="B111" s="2" t="s">
        <v>212</v>
      </c>
      <c r="C111" s="63"/>
      <c r="D111" s="62"/>
      <c r="E111" s="122"/>
      <c r="F111" s="122"/>
      <c r="G111" s="122"/>
    </row>
    <row r="112" spans="1:9" ht="15" x14ac:dyDescent="0.25">
      <c r="A112" s="59" t="s">
        <v>209</v>
      </c>
      <c r="B112" s="2" t="s">
        <v>214</v>
      </c>
      <c r="C112" s="64"/>
      <c r="D112" s="62"/>
      <c r="E112" s="122"/>
      <c r="F112" s="122"/>
      <c r="G112" s="122"/>
    </row>
    <row r="113" spans="1:7" ht="15" x14ac:dyDescent="0.25">
      <c r="A113" s="59" t="s">
        <v>210</v>
      </c>
      <c r="B113" s="2" t="s">
        <v>216</v>
      </c>
      <c r="C113" s="64"/>
      <c r="D113" s="62"/>
      <c r="E113" s="122"/>
      <c r="F113" s="122"/>
      <c r="G113" s="122"/>
    </row>
    <row r="114" spans="1:7" ht="15" x14ac:dyDescent="0.25">
      <c r="A114" s="59" t="s">
        <v>211</v>
      </c>
      <c r="B114" s="65" t="s">
        <v>218</v>
      </c>
      <c r="C114" s="66"/>
      <c r="D114" s="62"/>
      <c r="E114" s="122"/>
      <c r="F114" s="122"/>
      <c r="G114" s="122"/>
    </row>
    <row r="115" spans="1:7" ht="15" x14ac:dyDescent="0.25">
      <c r="A115" s="59" t="s">
        <v>213</v>
      </c>
      <c r="B115" s="65" t="s">
        <v>220</v>
      </c>
      <c r="C115" s="64"/>
      <c r="D115" s="62"/>
      <c r="E115" s="122"/>
      <c r="F115" s="122"/>
      <c r="G115" s="122"/>
    </row>
    <row r="116" spans="1:7" ht="15" x14ac:dyDescent="0.25">
      <c r="A116" s="59" t="s">
        <v>215</v>
      </c>
      <c r="B116" s="7" t="s">
        <v>241</v>
      </c>
      <c r="C116" s="2"/>
      <c r="D116" s="122"/>
      <c r="E116" s="38"/>
      <c r="F116" s="38"/>
      <c r="G116" s="122"/>
    </row>
    <row r="117" spans="1:7" ht="15" x14ac:dyDescent="0.25">
      <c r="A117" s="59" t="s">
        <v>217</v>
      </c>
      <c r="B117" s="7" t="s">
        <v>223</v>
      </c>
      <c r="C117" s="2"/>
      <c r="D117" s="122"/>
      <c r="E117" s="38"/>
      <c r="F117" s="67"/>
      <c r="G117" s="122"/>
    </row>
    <row r="118" spans="1:7" ht="15" x14ac:dyDescent="0.25">
      <c r="A118" s="59" t="s">
        <v>219</v>
      </c>
      <c r="B118" s="68" t="s">
        <v>331</v>
      </c>
      <c r="C118" s="122"/>
      <c r="D118" s="122"/>
      <c r="E118" s="122"/>
      <c r="F118" s="38"/>
      <c r="G118" s="38"/>
    </row>
    <row r="119" spans="1:7" ht="15" x14ac:dyDescent="0.25">
      <c r="A119" s="59" t="s">
        <v>221</v>
      </c>
      <c r="B119" s="2" t="s">
        <v>227</v>
      </c>
      <c r="C119" s="122"/>
      <c r="D119" s="122"/>
      <c r="E119" s="122"/>
      <c r="F119" s="38"/>
      <c r="G119" s="38"/>
    </row>
    <row r="120" spans="1:7" ht="15" x14ac:dyDescent="0.25">
      <c r="A120" s="59" t="s">
        <v>222</v>
      </c>
      <c r="B120" s="7" t="s">
        <v>229</v>
      </c>
      <c r="C120" s="57"/>
      <c r="D120" s="57"/>
      <c r="E120" s="38"/>
      <c r="F120" s="38"/>
      <c r="G120" s="122"/>
    </row>
    <row r="121" spans="1:7" ht="15" x14ac:dyDescent="0.25">
      <c r="A121" s="59" t="s">
        <v>224</v>
      </c>
      <c r="B121" s="7" t="s">
        <v>231</v>
      </c>
      <c r="C121" s="69"/>
      <c r="D121" s="57"/>
      <c r="E121" s="35"/>
      <c r="F121" s="38"/>
      <c r="G121" s="38"/>
    </row>
    <row r="122" spans="1:7" x14ac:dyDescent="0.2">
      <c r="A122" s="59" t="s">
        <v>226</v>
      </c>
      <c r="B122" s="7" t="s">
        <v>240</v>
      </c>
      <c r="C122" s="63"/>
      <c r="D122" s="57"/>
      <c r="E122" s="57"/>
      <c r="F122" s="38"/>
      <c r="G122" s="38"/>
    </row>
    <row r="123" spans="1:7" ht="15" x14ac:dyDescent="0.25">
      <c r="A123" s="59" t="s">
        <v>228</v>
      </c>
      <c r="B123" s="7" t="s">
        <v>234</v>
      </c>
      <c r="C123" s="38"/>
      <c r="D123" s="38"/>
      <c r="E123" s="38"/>
      <c r="F123" s="38"/>
      <c r="G123" s="122"/>
    </row>
    <row r="124" spans="1:7" ht="15" x14ac:dyDescent="0.25">
      <c r="A124" s="123" t="s">
        <v>230</v>
      </c>
      <c r="B124" s="2" t="s">
        <v>247</v>
      </c>
      <c r="C124" s="122"/>
      <c r="D124" s="122"/>
      <c r="E124" s="122"/>
      <c r="F124" s="122"/>
      <c r="G124" s="122"/>
    </row>
    <row r="125" spans="1:7" ht="15" x14ac:dyDescent="0.25">
      <c r="A125" s="123" t="s">
        <v>232</v>
      </c>
      <c r="B125" s="2" t="s">
        <v>488</v>
      </c>
      <c r="C125" s="2"/>
      <c r="D125" s="122"/>
      <c r="E125" s="122"/>
      <c r="F125" s="122"/>
      <c r="G125" s="122"/>
    </row>
    <row r="126" spans="1:7" ht="15" x14ac:dyDescent="0.25">
      <c r="A126" s="59" t="s">
        <v>233</v>
      </c>
      <c r="B126" s="2" t="s">
        <v>236</v>
      </c>
      <c r="C126" s="122"/>
      <c r="D126" s="122"/>
      <c r="E126" s="122"/>
      <c r="F126" s="122"/>
      <c r="G126" s="122"/>
    </row>
    <row r="127" spans="1:7" ht="15" x14ac:dyDescent="0.25">
      <c r="A127" s="59" t="s">
        <v>343</v>
      </c>
      <c r="B127" s="2" t="s">
        <v>345</v>
      </c>
      <c r="C127" s="122"/>
      <c r="D127" s="122"/>
      <c r="E127" s="122"/>
      <c r="F127" s="122"/>
      <c r="G127" s="122"/>
    </row>
    <row r="128" spans="1:7" x14ac:dyDescent="0.2">
      <c r="A128" s="59" t="s">
        <v>321</v>
      </c>
      <c r="B128" s="2" t="s">
        <v>405</v>
      </c>
      <c r="C128" s="2"/>
    </row>
    <row r="129" spans="1:3" x14ac:dyDescent="0.2">
      <c r="A129" s="59" t="s">
        <v>323</v>
      </c>
      <c r="B129" s="2" t="s">
        <v>423</v>
      </c>
      <c r="C129" s="2"/>
    </row>
    <row r="130" spans="1:3" x14ac:dyDescent="0.2">
      <c r="A130" s="59" t="s">
        <v>404</v>
      </c>
      <c r="B130" s="2" t="s">
        <v>471</v>
      </c>
      <c r="C130" s="2"/>
    </row>
  </sheetData>
  <mergeCells count="7">
    <mergeCell ref="A107:G107"/>
    <mergeCell ref="B1:G1"/>
    <mergeCell ref="B2:G2"/>
    <mergeCell ref="B4:G4"/>
    <mergeCell ref="B7:G7"/>
    <mergeCell ref="B8:G8"/>
    <mergeCell ref="B39:G39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130"/>
  <sheetViews>
    <sheetView topLeftCell="A25" workbookViewId="0">
      <selection activeCell="B42" sqref="B42"/>
    </sheetView>
  </sheetViews>
  <sheetFormatPr baseColWidth="10" defaultColWidth="11.42578125" defaultRowHeight="11.25" x14ac:dyDescent="0.2"/>
  <cols>
    <col min="1" max="1" width="5" style="2" customWidth="1"/>
    <col min="2" max="2" width="39.140625" style="2" customWidth="1"/>
    <col min="3" max="3" width="12" style="34" customWidth="1"/>
    <col min="4" max="4" width="11.5703125" style="2" customWidth="1"/>
    <col min="5" max="5" width="10.28515625" style="2" customWidth="1"/>
    <col min="6" max="6" width="11" style="2" customWidth="1"/>
    <col min="7" max="7" width="14.85546875" style="2" customWidth="1"/>
    <col min="8" max="16384" width="11.42578125" style="2"/>
  </cols>
  <sheetData>
    <row r="1" spans="1:7" ht="13.5" customHeight="1" x14ac:dyDescent="0.2">
      <c r="A1" s="1"/>
      <c r="B1" s="194" t="s">
        <v>4</v>
      </c>
      <c r="C1" s="194"/>
      <c r="D1" s="194"/>
      <c r="E1" s="194"/>
      <c r="F1" s="194"/>
      <c r="G1" s="194"/>
    </row>
    <row r="2" spans="1:7" ht="15.75" customHeight="1" x14ac:dyDescent="0.2">
      <c r="A2" s="3"/>
      <c r="B2" s="193" t="s">
        <v>492</v>
      </c>
      <c r="C2" s="193"/>
      <c r="D2" s="193"/>
      <c r="E2" s="193"/>
      <c r="F2" s="193"/>
      <c r="G2" s="193"/>
    </row>
    <row r="3" spans="1:7" ht="48.7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96" t="s">
        <v>11</v>
      </c>
      <c r="C4" s="196"/>
      <c r="D4" s="196"/>
      <c r="E4" s="196"/>
      <c r="F4" s="196"/>
      <c r="G4" s="196"/>
    </row>
    <row r="5" spans="1:7" ht="12.75" x14ac:dyDescent="0.2">
      <c r="A5" s="75">
        <v>1</v>
      </c>
      <c r="B5" s="84" t="s">
        <v>12</v>
      </c>
      <c r="C5" s="95" t="s">
        <v>13</v>
      </c>
      <c r="D5" s="102" t="s">
        <v>14</v>
      </c>
      <c r="E5" s="77">
        <v>81</v>
      </c>
      <c r="F5" s="75">
        <v>179</v>
      </c>
      <c r="G5" s="75">
        <v>2</v>
      </c>
    </row>
    <row r="6" spans="1:7" ht="12.75" x14ac:dyDescent="0.2">
      <c r="A6" s="75">
        <v>2</v>
      </c>
      <c r="B6" s="84" t="s">
        <v>15</v>
      </c>
      <c r="C6" s="95" t="s">
        <v>16</v>
      </c>
      <c r="D6" s="84" t="s">
        <v>14</v>
      </c>
      <c r="E6" s="77">
        <v>57</v>
      </c>
      <c r="F6" s="75">
        <v>219</v>
      </c>
      <c r="G6" s="75">
        <v>1</v>
      </c>
    </row>
    <row r="7" spans="1:7" ht="12.75" x14ac:dyDescent="0.2">
      <c r="A7" s="75"/>
      <c r="B7" s="197" t="s">
        <v>17</v>
      </c>
      <c r="C7" s="197"/>
      <c r="D7" s="197"/>
      <c r="E7" s="197"/>
      <c r="F7" s="197"/>
      <c r="G7" s="197"/>
    </row>
    <row r="8" spans="1:7" ht="12.75" x14ac:dyDescent="0.2">
      <c r="A8" s="75"/>
      <c r="B8" s="198" t="s">
        <v>18</v>
      </c>
      <c r="C8" s="198"/>
      <c r="D8" s="198"/>
      <c r="E8" s="198"/>
      <c r="F8" s="198"/>
      <c r="G8" s="198"/>
    </row>
    <row r="9" spans="1:7" ht="12.75" x14ac:dyDescent="0.2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26.25" customHeight="1" x14ac:dyDescent="0.2">
      <c r="A10" s="75">
        <f>A9+1</f>
        <v>2</v>
      </c>
      <c r="B10" s="78" t="s">
        <v>495</v>
      </c>
      <c r="C10" s="95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1</v>
      </c>
      <c r="F11" s="76">
        <v>0</v>
      </c>
      <c r="G11" s="76">
        <v>0</v>
      </c>
    </row>
    <row r="12" spans="1:7" ht="16.5" customHeight="1" x14ac:dyDescent="0.2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18</v>
      </c>
      <c r="F12" s="75">
        <v>21</v>
      </c>
      <c r="G12" s="75">
        <v>0</v>
      </c>
    </row>
    <row r="13" spans="1:7" ht="22.5" customHeight="1" x14ac:dyDescent="0.2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4</v>
      </c>
      <c r="F14" s="76">
        <v>0</v>
      </c>
      <c r="G14" s="76">
        <v>0</v>
      </c>
    </row>
    <row r="15" spans="1:7" ht="12.75" x14ac:dyDescent="0.2">
      <c r="A15" s="75">
        <f t="shared" si="0"/>
        <v>7</v>
      </c>
      <c r="B15" s="80" t="s">
        <v>496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2.75" x14ac:dyDescent="0.2">
      <c r="A16" s="75">
        <f t="shared" si="0"/>
        <v>8</v>
      </c>
      <c r="B16" s="81" t="s">
        <v>497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2.75" x14ac:dyDescent="0.2">
      <c r="A17" s="75">
        <f t="shared" si="0"/>
        <v>9</v>
      </c>
      <c r="B17" s="78" t="s">
        <v>498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2.75" x14ac:dyDescent="0.2">
      <c r="A18" s="75">
        <f t="shared" si="0"/>
        <v>10</v>
      </c>
      <c r="B18" s="80" t="s">
        <v>499</v>
      </c>
      <c r="C18" s="95" t="s">
        <v>446</v>
      </c>
      <c r="D18" s="81" t="s">
        <v>35</v>
      </c>
      <c r="E18" s="75">
        <v>22</v>
      </c>
      <c r="F18" s="75">
        <v>27</v>
      </c>
      <c r="G18" s="75">
        <v>5</v>
      </c>
    </row>
    <row r="19" spans="1:7" ht="12.75" x14ac:dyDescent="0.2">
      <c r="A19" s="75">
        <f t="shared" si="0"/>
        <v>11</v>
      </c>
      <c r="B19" s="80" t="s">
        <v>500</v>
      </c>
      <c r="C19" s="95" t="s">
        <v>47</v>
      </c>
      <c r="D19" s="81" t="s">
        <v>31</v>
      </c>
      <c r="E19" s="75">
        <v>5</v>
      </c>
      <c r="F19" s="75">
        <v>4</v>
      </c>
      <c r="G19" s="75">
        <v>0</v>
      </c>
    </row>
    <row r="20" spans="1:7" ht="12.75" x14ac:dyDescent="0.2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2.75" x14ac:dyDescent="0.2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35</v>
      </c>
      <c r="F21" s="75">
        <v>229</v>
      </c>
      <c r="G21" s="75">
        <v>2</v>
      </c>
    </row>
    <row r="22" spans="1:7" ht="12.75" x14ac:dyDescent="0.2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2.75" x14ac:dyDescent="0.2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8</v>
      </c>
      <c r="F23" s="75">
        <v>51</v>
      </c>
      <c r="G23" s="75">
        <v>2</v>
      </c>
    </row>
    <row r="24" spans="1:7" s="7" customFormat="1" ht="12.75" x14ac:dyDescent="0.2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13</v>
      </c>
    </row>
    <row r="25" spans="1:7" s="7" customFormat="1" ht="12.75" x14ac:dyDescent="0.2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2.75" x14ac:dyDescent="0.2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2.75" x14ac:dyDescent="0.2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2.75" x14ac:dyDescent="0.2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2.75" x14ac:dyDescent="0.2">
      <c r="A29" s="75">
        <f t="shared" si="0"/>
        <v>21</v>
      </c>
      <c r="B29" s="80" t="s">
        <v>263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2.75" x14ac:dyDescent="0.2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2.75" x14ac:dyDescent="0.2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2.75" x14ac:dyDescent="0.2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2.75" x14ac:dyDescent="0.2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2.75" x14ac:dyDescent="0.2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4</v>
      </c>
      <c r="G34" s="75">
        <v>7</v>
      </c>
    </row>
    <row r="35" spans="1:7" ht="12.75" x14ac:dyDescent="0.2">
      <c r="A35" s="75">
        <f t="shared" si="0"/>
        <v>27</v>
      </c>
      <c r="B35" s="78" t="s">
        <v>493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2.75" x14ac:dyDescent="0.2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49</v>
      </c>
      <c r="F36" s="75">
        <v>337</v>
      </c>
      <c r="G36" s="75">
        <v>6</v>
      </c>
    </row>
    <row r="37" spans="1:7" ht="12.75" x14ac:dyDescent="0.2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2.75" x14ac:dyDescent="0.2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2.75" x14ac:dyDescent="0.2">
      <c r="A39" s="75"/>
      <c r="B39" s="198" t="s">
        <v>83</v>
      </c>
      <c r="C39" s="198"/>
      <c r="D39" s="198"/>
      <c r="E39" s="198"/>
      <c r="F39" s="198"/>
      <c r="G39" s="198"/>
    </row>
    <row r="40" spans="1:7" ht="12.75" x14ac:dyDescent="0.2">
      <c r="A40" s="75">
        <v>1</v>
      </c>
      <c r="B40" s="89" t="s">
        <v>84</v>
      </c>
      <c r="C40" s="95" t="s">
        <v>85</v>
      </c>
      <c r="D40" s="102" t="s">
        <v>14</v>
      </c>
      <c r="E40" s="77">
        <v>74</v>
      </c>
      <c r="F40" s="75">
        <v>629</v>
      </c>
      <c r="G40" s="75">
        <v>23</v>
      </c>
    </row>
    <row r="41" spans="1:7" ht="12.75" x14ac:dyDescent="0.2">
      <c r="A41" s="75">
        <f>A40+1</f>
        <v>2</v>
      </c>
      <c r="B41" s="84" t="s">
        <v>86</v>
      </c>
      <c r="C41" s="95" t="s">
        <v>87</v>
      </c>
      <c r="D41" s="101" t="s">
        <v>14</v>
      </c>
      <c r="E41" s="73">
        <v>7</v>
      </c>
      <c r="F41" s="75">
        <v>12</v>
      </c>
      <c r="G41" s="75">
        <v>4</v>
      </c>
    </row>
    <row r="42" spans="1:7" ht="12.75" x14ac:dyDescent="0.2">
      <c r="A42" s="75">
        <f t="shared" ref="A42:A56" si="1">A41+1</f>
        <v>3</v>
      </c>
      <c r="B42" s="78" t="s">
        <v>88</v>
      </c>
      <c r="C42" s="95" t="s">
        <v>351</v>
      </c>
      <c r="D42" s="101" t="s">
        <v>14</v>
      </c>
      <c r="E42" s="73">
        <v>12</v>
      </c>
      <c r="F42" s="75">
        <v>24</v>
      </c>
      <c r="G42" s="75">
        <v>5</v>
      </c>
    </row>
    <row r="43" spans="1:7" ht="12.75" x14ac:dyDescent="0.2">
      <c r="A43" s="75">
        <f t="shared" si="1"/>
        <v>4</v>
      </c>
      <c r="B43" s="89" t="s">
        <v>90</v>
      </c>
      <c r="C43" s="95" t="s">
        <v>336</v>
      </c>
      <c r="D43" s="101" t="s">
        <v>14</v>
      </c>
      <c r="E43" s="73">
        <v>29</v>
      </c>
      <c r="F43" s="75">
        <v>93</v>
      </c>
      <c r="G43" s="75">
        <v>7</v>
      </c>
    </row>
    <row r="44" spans="1:7" ht="12.75" x14ac:dyDescent="0.2">
      <c r="A44" s="75">
        <f t="shared" si="1"/>
        <v>5</v>
      </c>
      <c r="B44" s="89" t="s">
        <v>92</v>
      </c>
      <c r="C44" s="95" t="s">
        <v>352</v>
      </c>
      <c r="D44" s="101" t="s">
        <v>14</v>
      </c>
      <c r="E44" s="73">
        <v>4</v>
      </c>
      <c r="F44" s="75">
        <v>9</v>
      </c>
      <c r="G44" s="75">
        <v>0</v>
      </c>
    </row>
    <row r="45" spans="1:7" ht="12.75" x14ac:dyDescent="0.2">
      <c r="A45" s="75">
        <f t="shared" si="1"/>
        <v>6</v>
      </c>
      <c r="B45" s="84" t="s">
        <v>94</v>
      </c>
      <c r="C45" s="95" t="s">
        <v>356</v>
      </c>
      <c r="D45" s="100" t="s">
        <v>14</v>
      </c>
      <c r="E45" s="77">
        <v>4</v>
      </c>
      <c r="F45" s="75">
        <v>2</v>
      </c>
      <c r="G45" s="75">
        <v>0</v>
      </c>
    </row>
    <row r="46" spans="1:7" ht="12.75" x14ac:dyDescent="0.2">
      <c r="A46" s="75">
        <f t="shared" si="1"/>
        <v>7</v>
      </c>
      <c r="B46" s="84" t="s">
        <v>96</v>
      </c>
      <c r="C46" s="95" t="s">
        <v>357</v>
      </c>
      <c r="D46" s="101" t="s">
        <v>14</v>
      </c>
      <c r="E46" s="73">
        <v>23</v>
      </c>
      <c r="F46" s="75">
        <v>50</v>
      </c>
      <c r="G46" s="75">
        <v>9</v>
      </c>
    </row>
    <row r="47" spans="1:7" ht="12.75" x14ac:dyDescent="0.2">
      <c r="A47" s="75">
        <f t="shared" si="1"/>
        <v>8</v>
      </c>
      <c r="B47" s="89" t="s">
        <v>98</v>
      </c>
      <c r="C47" s="95" t="s">
        <v>283</v>
      </c>
      <c r="D47" s="101" t="s">
        <v>14</v>
      </c>
      <c r="E47" s="73">
        <v>34</v>
      </c>
      <c r="F47" s="75">
        <v>123</v>
      </c>
      <c r="G47" s="75">
        <v>25</v>
      </c>
    </row>
    <row r="48" spans="1:7" ht="12.75" x14ac:dyDescent="0.2">
      <c r="A48" s="75">
        <f t="shared" si="1"/>
        <v>9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1</v>
      </c>
      <c r="G48" s="75">
        <v>0</v>
      </c>
    </row>
    <row r="49" spans="1:7" ht="12.75" x14ac:dyDescent="0.2">
      <c r="A49" s="75">
        <f t="shared" si="1"/>
        <v>10</v>
      </c>
      <c r="B49" s="89" t="s">
        <v>269</v>
      </c>
      <c r="C49" s="95" t="s">
        <v>355</v>
      </c>
      <c r="D49" s="101" t="s">
        <v>14</v>
      </c>
      <c r="E49" s="73">
        <v>8</v>
      </c>
      <c r="F49" s="75">
        <v>2</v>
      </c>
      <c r="G49" s="75">
        <v>2</v>
      </c>
    </row>
    <row r="50" spans="1:7" ht="12.75" x14ac:dyDescent="0.2">
      <c r="A50" s="75">
        <f t="shared" si="1"/>
        <v>11</v>
      </c>
      <c r="B50" s="89" t="s">
        <v>105</v>
      </c>
      <c r="C50" s="95" t="s">
        <v>354</v>
      </c>
      <c r="D50" s="101" t="s">
        <v>14</v>
      </c>
      <c r="E50" s="73">
        <v>7</v>
      </c>
      <c r="F50" s="75">
        <v>29</v>
      </c>
      <c r="G50" s="75">
        <v>1</v>
      </c>
    </row>
    <row r="51" spans="1:7" ht="12.75" x14ac:dyDescent="0.2">
      <c r="A51" s="75">
        <f t="shared" si="1"/>
        <v>12</v>
      </c>
      <c r="B51" s="80" t="s">
        <v>107</v>
      </c>
      <c r="C51" s="95" t="s">
        <v>353</v>
      </c>
      <c r="D51" s="103" t="s">
        <v>14</v>
      </c>
      <c r="E51" s="73">
        <v>7</v>
      </c>
      <c r="F51" s="73">
        <v>16</v>
      </c>
      <c r="G51" s="73">
        <v>2</v>
      </c>
    </row>
    <row r="52" spans="1:7" ht="12.75" x14ac:dyDescent="0.2">
      <c r="A52" s="75">
        <f t="shared" si="1"/>
        <v>13</v>
      </c>
      <c r="B52" s="84" t="s">
        <v>109</v>
      </c>
      <c r="C52" s="95" t="s">
        <v>71</v>
      </c>
      <c r="D52" s="103" t="s">
        <v>14</v>
      </c>
      <c r="E52" s="73">
        <v>3</v>
      </c>
      <c r="F52" s="73">
        <v>0</v>
      </c>
      <c r="G52" s="73">
        <v>0</v>
      </c>
    </row>
    <row r="53" spans="1:7" ht="12.75" x14ac:dyDescent="0.2">
      <c r="A53" s="75">
        <f t="shared" si="1"/>
        <v>14</v>
      </c>
      <c r="B53" s="89" t="s">
        <v>259</v>
      </c>
      <c r="C53" s="95" t="s">
        <v>111</v>
      </c>
      <c r="D53" s="103" t="s">
        <v>14</v>
      </c>
      <c r="E53" s="73">
        <v>4</v>
      </c>
      <c r="F53" s="73">
        <v>4</v>
      </c>
      <c r="G53" s="73">
        <v>0</v>
      </c>
    </row>
    <row r="54" spans="1:7" ht="12.75" x14ac:dyDescent="0.2">
      <c r="A54" s="75">
        <f t="shared" si="1"/>
        <v>15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2.75" x14ac:dyDescent="0.2">
      <c r="A55" s="75">
        <f t="shared" si="1"/>
        <v>16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3</v>
      </c>
      <c r="G55" s="73">
        <v>0</v>
      </c>
    </row>
    <row r="56" spans="1:7" ht="12.75" x14ac:dyDescent="0.2">
      <c r="A56" s="75">
        <f t="shared" si="1"/>
        <v>17</v>
      </c>
      <c r="B56" s="78" t="s">
        <v>494</v>
      </c>
      <c r="C56" s="95" t="s">
        <v>358</v>
      </c>
      <c r="D56" s="103" t="s">
        <v>14</v>
      </c>
      <c r="E56" s="73">
        <v>11</v>
      </c>
      <c r="F56" s="73">
        <v>28</v>
      </c>
      <c r="G56" s="73">
        <v>1</v>
      </c>
    </row>
    <row r="57" spans="1:7" s="122" customFormat="1" ht="15" x14ac:dyDescent="0.25">
      <c r="A57" s="156">
        <f>2+30+17</f>
        <v>49</v>
      </c>
      <c r="B57" s="174" t="s">
        <v>116</v>
      </c>
      <c r="C57" s="138"/>
      <c r="D57" s="139"/>
      <c r="E57" s="140">
        <f>SUM(E5:E56)</f>
        <v>571</v>
      </c>
      <c r="F57" s="140">
        <f>SUM(F5:F56)</f>
        <v>2128</v>
      </c>
      <c r="G57" s="140">
        <f>SUM(G5:G56)</f>
        <v>123</v>
      </c>
    </row>
    <row r="58" spans="1:7" ht="15" customHeight="1" x14ac:dyDescent="0.25">
      <c r="A58" s="122"/>
      <c r="B58" s="122"/>
      <c r="C58" s="122"/>
      <c r="D58" s="122"/>
      <c r="E58" s="122"/>
      <c r="F58" s="122"/>
      <c r="G58" s="122"/>
    </row>
    <row r="59" spans="1:7" ht="42" customHeight="1" x14ac:dyDescent="0.2">
      <c r="A59" s="174" t="s">
        <v>5</v>
      </c>
      <c r="B59" s="174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2.75" x14ac:dyDescent="0.2">
      <c r="A60" s="75">
        <v>1</v>
      </c>
      <c r="B60" s="84" t="s">
        <v>119</v>
      </c>
      <c r="C60" s="95" t="s">
        <v>120</v>
      </c>
      <c r="D60" s="124" t="s">
        <v>22</v>
      </c>
      <c r="E60" s="74">
        <v>1</v>
      </c>
      <c r="F60" s="76">
        <v>0</v>
      </c>
      <c r="G60" s="76">
        <v>0</v>
      </c>
    </row>
    <row r="61" spans="1:7" ht="12.75" x14ac:dyDescent="0.2">
      <c r="A61" s="75">
        <v>2</v>
      </c>
      <c r="B61" s="84" t="s">
        <v>246</v>
      </c>
      <c r="C61" s="95" t="s">
        <v>271</v>
      </c>
      <c r="D61" s="101" t="s">
        <v>22</v>
      </c>
      <c r="E61" s="73">
        <v>1</v>
      </c>
      <c r="F61" s="106">
        <v>0</v>
      </c>
      <c r="G61" s="106">
        <v>0</v>
      </c>
    </row>
    <row r="62" spans="1:7" ht="12.75" x14ac:dyDescent="0.2">
      <c r="A62" s="75">
        <v>3</v>
      </c>
      <c r="B62" s="84" t="s">
        <v>122</v>
      </c>
      <c r="C62" s="95" t="s">
        <v>272</v>
      </c>
      <c r="D62" s="124" t="s">
        <v>45</v>
      </c>
      <c r="E62" s="74">
        <v>1</v>
      </c>
      <c r="F62" s="106">
        <v>0</v>
      </c>
      <c r="G62" s="106">
        <v>0</v>
      </c>
    </row>
    <row r="63" spans="1:7" ht="12.75" x14ac:dyDescent="0.2">
      <c r="A63" s="75">
        <v>4</v>
      </c>
      <c r="B63" s="80" t="s">
        <v>124</v>
      </c>
      <c r="C63" s="95" t="s">
        <v>273</v>
      </c>
      <c r="D63" s="81" t="s">
        <v>126</v>
      </c>
      <c r="E63" s="75">
        <v>1</v>
      </c>
      <c r="F63" s="106">
        <v>0</v>
      </c>
      <c r="G63" s="106">
        <v>0</v>
      </c>
    </row>
    <row r="64" spans="1:7" ht="12.75" x14ac:dyDescent="0.2">
      <c r="A64" s="75">
        <v>5</v>
      </c>
      <c r="B64" s="80" t="s">
        <v>127</v>
      </c>
      <c r="C64" s="95" t="s">
        <v>274</v>
      </c>
      <c r="D64" s="81" t="s">
        <v>35</v>
      </c>
      <c r="E64" s="75">
        <v>1</v>
      </c>
      <c r="F64" s="106">
        <v>0</v>
      </c>
      <c r="G64" s="106">
        <v>0</v>
      </c>
    </row>
    <row r="65" spans="1:7" ht="12.75" x14ac:dyDescent="0.2">
      <c r="A65" s="75">
        <v>6</v>
      </c>
      <c r="B65" s="80" t="s">
        <v>129</v>
      </c>
      <c r="C65" s="95" t="s">
        <v>275</v>
      </c>
      <c r="D65" s="81" t="s">
        <v>22</v>
      </c>
      <c r="E65" s="75">
        <v>1</v>
      </c>
      <c r="F65" s="106">
        <v>0</v>
      </c>
      <c r="G65" s="106">
        <v>0</v>
      </c>
    </row>
    <row r="66" spans="1:7" ht="12.75" x14ac:dyDescent="0.2">
      <c r="A66" s="75">
        <v>7</v>
      </c>
      <c r="B66" s="80" t="s">
        <v>394</v>
      </c>
      <c r="C66" s="95" t="s">
        <v>276</v>
      </c>
      <c r="D66" s="81" t="s">
        <v>133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v>8</v>
      </c>
      <c r="B67" s="80" t="s">
        <v>2</v>
      </c>
      <c r="C67" s="95" t="s">
        <v>277</v>
      </c>
      <c r="D67" s="81" t="s">
        <v>135</v>
      </c>
      <c r="E67" s="75">
        <v>1</v>
      </c>
      <c r="F67" s="106">
        <v>0</v>
      </c>
      <c r="G67" s="106">
        <v>0</v>
      </c>
    </row>
    <row r="68" spans="1:7" ht="12.75" x14ac:dyDescent="0.2">
      <c r="A68" s="75">
        <v>9</v>
      </c>
      <c r="B68" s="80" t="s">
        <v>136</v>
      </c>
      <c r="C68" s="95" t="s">
        <v>278</v>
      </c>
      <c r="D68" s="81" t="s">
        <v>37</v>
      </c>
      <c r="E68" s="75">
        <v>2</v>
      </c>
      <c r="F68" s="106">
        <v>0</v>
      </c>
      <c r="G68" s="106">
        <v>0</v>
      </c>
    </row>
    <row r="69" spans="1:7" ht="12.75" x14ac:dyDescent="0.2">
      <c r="A69" s="75">
        <v>10</v>
      </c>
      <c r="B69" s="80" t="s">
        <v>252</v>
      </c>
      <c r="C69" s="95" t="s">
        <v>279</v>
      </c>
      <c r="D69" s="81" t="s">
        <v>139</v>
      </c>
      <c r="E69" s="75">
        <v>1</v>
      </c>
      <c r="F69" s="106">
        <v>0</v>
      </c>
      <c r="G69" s="106">
        <v>0</v>
      </c>
    </row>
    <row r="70" spans="1:7" ht="12.75" x14ac:dyDescent="0.2">
      <c r="A70" s="75">
        <v>11</v>
      </c>
      <c r="B70" s="80" t="s">
        <v>472</v>
      </c>
      <c r="C70" s="95" t="s">
        <v>280</v>
      </c>
      <c r="D70" s="81" t="s">
        <v>62</v>
      </c>
      <c r="E70" s="75">
        <v>1</v>
      </c>
      <c r="F70" s="106">
        <v>0</v>
      </c>
      <c r="G70" s="106">
        <v>0</v>
      </c>
    </row>
    <row r="71" spans="1:7" ht="12.75" x14ac:dyDescent="0.2">
      <c r="A71" s="75">
        <v>12</v>
      </c>
      <c r="B71" s="107" t="s">
        <v>142</v>
      </c>
      <c r="C71" s="95" t="s">
        <v>281</v>
      </c>
      <c r="D71" s="101" t="s">
        <v>22</v>
      </c>
      <c r="E71" s="73">
        <v>1</v>
      </c>
      <c r="F71" s="106">
        <v>0</v>
      </c>
      <c r="G71" s="106">
        <v>0</v>
      </c>
    </row>
    <row r="72" spans="1:7" ht="12.75" x14ac:dyDescent="0.2">
      <c r="A72" s="75">
        <v>13</v>
      </c>
      <c r="B72" s="107" t="s">
        <v>144</v>
      </c>
      <c r="C72" s="95" t="s">
        <v>282</v>
      </c>
      <c r="D72" s="101" t="s">
        <v>68</v>
      </c>
      <c r="E72" s="73">
        <v>1</v>
      </c>
      <c r="F72" s="106">
        <v>0</v>
      </c>
      <c r="G72" s="106">
        <v>0</v>
      </c>
    </row>
    <row r="73" spans="1:7" ht="12.75" x14ac:dyDescent="0.2">
      <c r="A73" s="75">
        <v>14</v>
      </c>
      <c r="B73" s="78" t="s">
        <v>147</v>
      </c>
      <c r="C73" s="95" t="s">
        <v>148</v>
      </c>
      <c r="D73" s="101" t="s">
        <v>139</v>
      </c>
      <c r="E73" s="72">
        <v>1</v>
      </c>
      <c r="F73" s="106">
        <v>0</v>
      </c>
      <c r="G73" s="106">
        <v>0</v>
      </c>
    </row>
    <row r="74" spans="1:7" ht="18" customHeight="1" x14ac:dyDescent="0.2">
      <c r="A74" s="75">
        <v>15</v>
      </c>
      <c r="B74" s="84" t="s">
        <v>149</v>
      </c>
      <c r="C74" s="95" t="s">
        <v>150</v>
      </c>
      <c r="D74" s="101" t="s">
        <v>22</v>
      </c>
      <c r="E74" s="77">
        <v>1</v>
      </c>
      <c r="F74" s="106">
        <v>0</v>
      </c>
      <c r="G74" s="106">
        <v>0</v>
      </c>
    </row>
    <row r="75" spans="1:7" ht="12.75" x14ac:dyDescent="0.2">
      <c r="A75" s="75">
        <v>16</v>
      </c>
      <c r="B75" s="78" t="s">
        <v>255</v>
      </c>
      <c r="C75" s="95" t="s">
        <v>151</v>
      </c>
      <c r="D75" s="132" t="s">
        <v>22</v>
      </c>
      <c r="E75" s="76">
        <v>1</v>
      </c>
      <c r="F75" s="149">
        <v>0</v>
      </c>
      <c r="G75" s="149">
        <v>0</v>
      </c>
    </row>
    <row r="76" spans="1:7" ht="12.75" x14ac:dyDescent="0.2">
      <c r="A76" s="75">
        <v>17</v>
      </c>
      <c r="B76" s="80" t="s">
        <v>154</v>
      </c>
      <c r="C76" s="95" t="s">
        <v>155</v>
      </c>
      <c r="D76" s="81" t="s">
        <v>62</v>
      </c>
      <c r="E76" s="75">
        <v>1</v>
      </c>
      <c r="F76" s="106">
        <v>0</v>
      </c>
      <c r="G76" s="106">
        <v>0</v>
      </c>
    </row>
    <row r="77" spans="1:7" ht="12.75" x14ac:dyDescent="0.2">
      <c r="A77" s="75">
        <v>18</v>
      </c>
      <c r="B77" s="80" t="s">
        <v>160</v>
      </c>
      <c r="C77" s="95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2.75" x14ac:dyDescent="0.2">
      <c r="A78" s="75">
        <v>19</v>
      </c>
      <c r="B78" s="81" t="s">
        <v>162</v>
      </c>
      <c r="C78" s="95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2.75" x14ac:dyDescent="0.2">
      <c r="A79" s="75">
        <v>20</v>
      </c>
      <c r="B79" s="81" t="s">
        <v>383</v>
      </c>
      <c r="C79" s="95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2.75" x14ac:dyDescent="0.2">
      <c r="A80" s="75">
        <v>21</v>
      </c>
      <c r="B80" s="132" t="s">
        <v>261</v>
      </c>
      <c r="C80" s="95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5.5" x14ac:dyDescent="0.2">
      <c r="A81" s="75">
        <v>22</v>
      </c>
      <c r="B81" s="121" t="s">
        <v>167</v>
      </c>
      <c r="C81" s="95" t="s">
        <v>111</v>
      </c>
      <c r="D81" s="81" t="s">
        <v>139</v>
      </c>
      <c r="E81" s="159">
        <v>1</v>
      </c>
      <c r="F81" s="149">
        <v>0</v>
      </c>
      <c r="G81" s="149">
        <v>0</v>
      </c>
    </row>
    <row r="82" spans="1:7" ht="12.75" x14ac:dyDescent="0.2">
      <c r="A82" s="75">
        <v>23</v>
      </c>
      <c r="B82" s="81" t="s">
        <v>169</v>
      </c>
      <c r="C82" s="95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2.75" x14ac:dyDescent="0.2">
      <c r="A83" s="75">
        <v>24</v>
      </c>
      <c r="B83" s="81" t="s">
        <v>412</v>
      </c>
      <c r="C83" s="95" t="s">
        <v>465</v>
      </c>
      <c r="D83" s="81" t="s">
        <v>22</v>
      </c>
      <c r="E83" s="73">
        <v>1</v>
      </c>
      <c r="F83" s="106">
        <v>0</v>
      </c>
      <c r="G83" s="106">
        <v>0</v>
      </c>
    </row>
    <row r="84" spans="1:7" ht="12.75" x14ac:dyDescent="0.2">
      <c r="A84" s="75">
        <v>25</v>
      </c>
      <c r="B84" s="81" t="s">
        <v>427</v>
      </c>
      <c r="C84" s="95" t="s">
        <v>467</v>
      </c>
      <c r="D84" s="81" t="s">
        <v>133</v>
      </c>
      <c r="E84" s="73">
        <v>1</v>
      </c>
      <c r="F84" s="106">
        <v>0</v>
      </c>
      <c r="G84" s="106">
        <v>0</v>
      </c>
    </row>
    <row r="85" spans="1:7" ht="15" x14ac:dyDescent="0.25">
      <c r="A85" s="156">
        <v>25</v>
      </c>
      <c r="B85" s="174" t="s">
        <v>172</v>
      </c>
      <c r="C85" s="138"/>
      <c r="D85" s="138"/>
      <c r="E85" s="135">
        <f>SUM(E60:E84)</f>
        <v>26</v>
      </c>
      <c r="F85" s="135">
        <v>0</v>
      </c>
      <c r="G85" s="135">
        <v>0</v>
      </c>
    </row>
    <row r="86" spans="1:7" ht="15.75" customHeight="1" x14ac:dyDescent="0.2">
      <c r="A86" s="18"/>
      <c r="B86" s="46"/>
      <c r="C86" s="82"/>
      <c r="D86" s="75"/>
      <c r="E86" s="46"/>
      <c r="F86" s="46"/>
      <c r="G86" s="46"/>
    </row>
    <row r="87" spans="1:7" ht="46.5" customHeight="1" x14ac:dyDescent="0.2">
      <c r="A87" s="174" t="s">
        <v>5</v>
      </c>
      <c r="B87" s="174" t="s">
        <v>173</v>
      </c>
      <c r="C87" s="5" t="s">
        <v>7</v>
      </c>
      <c r="D87" s="5" t="s">
        <v>8</v>
      </c>
      <c r="E87" s="5" t="s">
        <v>0</v>
      </c>
      <c r="F87" s="5" t="s">
        <v>411</v>
      </c>
      <c r="G87" s="5" t="s">
        <v>10</v>
      </c>
    </row>
    <row r="88" spans="1:7" ht="12.75" x14ac:dyDescent="0.2">
      <c r="A88" s="75">
        <v>1</v>
      </c>
      <c r="B88" s="78" t="s">
        <v>386</v>
      </c>
      <c r="C88" s="126" t="s">
        <v>174</v>
      </c>
      <c r="D88" s="100" t="s">
        <v>62</v>
      </c>
      <c r="E88" s="75">
        <v>1</v>
      </c>
      <c r="F88" s="106">
        <v>0</v>
      </c>
      <c r="G88" s="106">
        <v>0</v>
      </c>
    </row>
    <row r="89" spans="1:7" ht="12.75" x14ac:dyDescent="0.2">
      <c r="A89" s="75">
        <v>2</v>
      </c>
      <c r="B89" s="80" t="s">
        <v>178</v>
      </c>
      <c r="C89" s="126" t="s">
        <v>462</v>
      </c>
      <c r="D89" s="81" t="s">
        <v>14</v>
      </c>
      <c r="E89" s="75">
        <v>1</v>
      </c>
      <c r="F89" s="106">
        <v>0</v>
      </c>
      <c r="G89" s="106">
        <v>0</v>
      </c>
    </row>
    <row r="90" spans="1:7" ht="12.75" x14ac:dyDescent="0.2">
      <c r="A90" s="75">
        <v>3</v>
      </c>
      <c r="B90" s="80" t="s">
        <v>388</v>
      </c>
      <c r="C90" s="126" t="s">
        <v>458</v>
      </c>
      <c r="D90" s="109" t="s">
        <v>181</v>
      </c>
      <c r="E90" s="75">
        <v>1</v>
      </c>
      <c r="F90" s="106">
        <v>0</v>
      </c>
      <c r="G90" s="106">
        <v>0</v>
      </c>
    </row>
    <row r="91" spans="1:7" ht="12.75" x14ac:dyDescent="0.2">
      <c r="A91" s="75">
        <v>4</v>
      </c>
      <c r="B91" s="80" t="s">
        <v>182</v>
      </c>
      <c r="C91" s="126" t="s">
        <v>376</v>
      </c>
      <c r="D91" s="103" t="s">
        <v>181</v>
      </c>
      <c r="E91" s="75">
        <v>1</v>
      </c>
      <c r="F91" s="106">
        <v>0</v>
      </c>
      <c r="G91" s="106">
        <v>0</v>
      </c>
    </row>
    <row r="92" spans="1:7" ht="12.75" x14ac:dyDescent="0.2">
      <c r="A92" s="75">
        <v>5</v>
      </c>
      <c r="B92" s="80" t="s">
        <v>475</v>
      </c>
      <c r="C92" s="126" t="s">
        <v>456</v>
      </c>
      <c r="D92" s="81" t="s">
        <v>181</v>
      </c>
      <c r="E92" s="75">
        <v>1</v>
      </c>
      <c r="F92" s="106">
        <v>0</v>
      </c>
      <c r="G92" s="106">
        <v>0</v>
      </c>
    </row>
    <row r="93" spans="1:7" ht="12.75" x14ac:dyDescent="0.2">
      <c r="A93" s="75">
        <v>6</v>
      </c>
      <c r="B93" s="80" t="s">
        <v>186</v>
      </c>
      <c r="C93" s="126" t="s">
        <v>455</v>
      </c>
      <c r="D93" s="81" t="s">
        <v>188</v>
      </c>
      <c r="E93" s="75">
        <v>1</v>
      </c>
      <c r="F93" s="106">
        <v>0</v>
      </c>
      <c r="G93" s="106">
        <v>0</v>
      </c>
    </row>
    <row r="94" spans="1:7" ht="12.75" x14ac:dyDescent="0.2">
      <c r="A94" s="75">
        <v>7</v>
      </c>
      <c r="B94" s="83" t="s">
        <v>190</v>
      </c>
      <c r="C94" s="126" t="s">
        <v>191</v>
      </c>
      <c r="D94" s="101" t="s">
        <v>20</v>
      </c>
      <c r="E94" s="73">
        <v>1</v>
      </c>
      <c r="F94" s="106">
        <v>0</v>
      </c>
      <c r="G94" s="106">
        <v>0</v>
      </c>
    </row>
    <row r="95" spans="1:7" ht="12.75" x14ac:dyDescent="0.2">
      <c r="A95" s="75">
        <v>8</v>
      </c>
      <c r="B95" s="83" t="s">
        <v>194</v>
      </c>
      <c r="C95" s="126" t="s">
        <v>459</v>
      </c>
      <c r="D95" s="101" t="s">
        <v>20</v>
      </c>
      <c r="E95" s="75">
        <v>1</v>
      </c>
      <c r="F95" s="106">
        <v>0</v>
      </c>
      <c r="G95" s="106">
        <v>0</v>
      </c>
    </row>
    <row r="96" spans="1:7" ht="12.75" x14ac:dyDescent="0.2">
      <c r="A96" s="75">
        <v>9</v>
      </c>
      <c r="B96" s="83" t="s">
        <v>397</v>
      </c>
      <c r="C96" s="91" t="s">
        <v>461</v>
      </c>
      <c r="D96" s="101" t="s">
        <v>45</v>
      </c>
      <c r="E96" s="75">
        <v>1</v>
      </c>
      <c r="F96" s="106">
        <v>0</v>
      </c>
      <c r="G96" s="106">
        <v>0</v>
      </c>
    </row>
    <row r="97" spans="1:9" ht="12.75" x14ac:dyDescent="0.2">
      <c r="A97" s="75">
        <v>10</v>
      </c>
      <c r="B97" s="81" t="s">
        <v>196</v>
      </c>
      <c r="C97" s="126" t="s">
        <v>464</v>
      </c>
      <c r="D97" s="81" t="s">
        <v>181</v>
      </c>
      <c r="E97" s="75">
        <v>1</v>
      </c>
      <c r="F97" s="106">
        <v>0</v>
      </c>
      <c r="G97" s="106">
        <v>0</v>
      </c>
    </row>
    <row r="98" spans="1:9" ht="12.75" x14ac:dyDescent="0.2">
      <c r="A98" s="75">
        <v>11</v>
      </c>
      <c r="B98" s="81" t="s">
        <v>398</v>
      </c>
      <c r="C98" s="126" t="s">
        <v>450</v>
      </c>
      <c r="D98" s="137" t="s">
        <v>402</v>
      </c>
      <c r="E98" s="75">
        <v>1</v>
      </c>
      <c r="F98" s="106">
        <v>0</v>
      </c>
      <c r="G98" s="106">
        <v>0</v>
      </c>
    </row>
    <row r="99" spans="1:9" ht="12.75" x14ac:dyDescent="0.2">
      <c r="A99" s="75">
        <v>12</v>
      </c>
      <c r="B99" s="81" t="s">
        <v>491</v>
      </c>
      <c r="C99" s="126" t="s">
        <v>451</v>
      </c>
      <c r="D99" s="137" t="s">
        <v>181</v>
      </c>
      <c r="E99" s="75">
        <v>1</v>
      </c>
      <c r="F99" s="106">
        <v>0</v>
      </c>
      <c r="G99" s="106">
        <v>0</v>
      </c>
      <c r="I99" s="81"/>
    </row>
    <row r="100" spans="1:9" s="122" customFormat="1" ht="15" x14ac:dyDescent="0.25">
      <c r="A100" s="156">
        <v>12</v>
      </c>
      <c r="B100" s="174" t="s">
        <v>413</v>
      </c>
      <c r="C100" s="156"/>
      <c r="D100" s="174"/>
      <c r="E100" s="153">
        <f>SUM(E88:E99)</f>
        <v>12</v>
      </c>
      <c r="F100" s="153">
        <f>SUM(F88:F99)</f>
        <v>0</v>
      </c>
      <c r="G100" s="153">
        <f>SUM(G88:G99)</f>
        <v>0</v>
      </c>
    </row>
    <row r="101" spans="1:9" ht="12.75" customHeight="1" x14ac:dyDescent="0.25">
      <c r="A101" s="122"/>
      <c r="B101" s="122"/>
      <c r="C101" s="122"/>
      <c r="D101" s="122"/>
      <c r="E101" s="122"/>
      <c r="F101" s="122"/>
      <c r="G101" s="122"/>
    </row>
    <row r="102" spans="1:9" ht="12.75" x14ac:dyDescent="0.2">
      <c r="A102" s="158">
        <v>86</v>
      </c>
      <c r="B102" s="51" t="s">
        <v>198</v>
      </c>
      <c r="C102" s="104"/>
      <c r="D102" s="108"/>
      <c r="E102" s="32">
        <f>E57+E85+E100</f>
        <v>609</v>
      </c>
      <c r="F102" s="32">
        <f>F57+F85+F100</f>
        <v>2128</v>
      </c>
      <c r="G102" s="32">
        <f>G57+G85+G100</f>
        <v>123</v>
      </c>
    </row>
    <row r="103" spans="1:9" ht="12.75" x14ac:dyDescent="0.2">
      <c r="A103" s="18"/>
      <c r="B103" s="53"/>
      <c r="C103" s="82"/>
      <c r="D103" s="75"/>
      <c r="E103" s="54"/>
      <c r="F103" s="54"/>
      <c r="G103" s="54"/>
    </row>
    <row r="104" spans="1:9" ht="33.75" x14ac:dyDescent="0.2">
      <c r="A104" s="174" t="s">
        <v>5</v>
      </c>
      <c r="B104" s="157" t="s">
        <v>401</v>
      </c>
      <c r="C104" s="150" t="s">
        <v>7</v>
      </c>
      <c r="D104" s="5" t="s">
        <v>8</v>
      </c>
      <c r="E104" s="5" t="s">
        <v>200</v>
      </c>
      <c r="F104" s="38"/>
      <c r="G104" s="38"/>
    </row>
    <row r="105" spans="1:9" x14ac:dyDescent="0.2">
      <c r="A105" s="56">
        <v>1</v>
      </c>
      <c r="B105" s="2" t="s">
        <v>1</v>
      </c>
      <c r="C105" s="117" t="s">
        <v>54</v>
      </c>
      <c r="D105" s="38" t="s">
        <v>146</v>
      </c>
      <c r="E105" s="70" t="s">
        <v>203</v>
      </c>
      <c r="F105" s="38"/>
      <c r="G105" s="38"/>
    </row>
    <row r="106" spans="1:9" ht="15" customHeight="1" x14ac:dyDescent="0.2">
      <c r="A106" s="56"/>
      <c r="C106" s="117"/>
      <c r="D106" s="38"/>
      <c r="E106" s="70"/>
      <c r="F106" s="38"/>
      <c r="G106" s="38"/>
    </row>
    <row r="107" spans="1:9" x14ac:dyDescent="0.2">
      <c r="A107" s="195" t="s">
        <v>204</v>
      </c>
      <c r="B107" s="195"/>
      <c r="C107" s="195"/>
      <c r="D107" s="195"/>
      <c r="E107" s="195"/>
      <c r="F107" s="195"/>
      <c r="G107" s="195"/>
    </row>
    <row r="108" spans="1:9" ht="15" x14ac:dyDescent="0.25">
      <c r="A108" s="56"/>
      <c r="B108" s="58" t="s">
        <v>205</v>
      </c>
      <c r="C108" s="122"/>
      <c r="D108" s="38"/>
      <c r="E108" s="38"/>
      <c r="F108" s="38"/>
      <c r="G108" s="38"/>
    </row>
    <row r="109" spans="1:9" ht="15" x14ac:dyDescent="0.25">
      <c r="A109" s="57"/>
      <c r="B109" s="2" t="s">
        <v>206</v>
      </c>
      <c r="C109" s="122"/>
      <c r="D109" s="38"/>
      <c r="E109" s="38"/>
      <c r="F109" s="38"/>
      <c r="G109" s="38"/>
    </row>
    <row r="110" spans="1:9" ht="15" x14ac:dyDescent="0.25">
      <c r="A110" s="59" t="s">
        <v>207</v>
      </c>
      <c r="B110" s="7" t="s">
        <v>429</v>
      </c>
      <c r="C110" s="61"/>
      <c r="D110" s="62"/>
      <c r="E110" s="122"/>
      <c r="F110" s="122"/>
      <c r="G110" s="122"/>
    </row>
    <row r="111" spans="1:9" ht="15" x14ac:dyDescent="0.25">
      <c r="A111" s="59" t="s">
        <v>208</v>
      </c>
      <c r="B111" s="2" t="s">
        <v>212</v>
      </c>
      <c r="C111" s="63"/>
      <c r="D111" s="62"/>
      <c r="E111" s="122"/>
      <c r="F111" s="122"/>
      <c r="G111" s="122"/>
    </row>
    <row r="112" spans="1:9" ht="15" x14ac:dyDescent="0.25">
      <c r="A112" s="59" t="s">
        <v>209</v>
      </c>
      <c r="B112" s="2" t="s">
        <v>214</v>
      </c>
      <c r="C112" s="64"/>
      <c r="D112" s="62"/>
      <c r="E112" s="122"/>
      <c r="F112" s="122"/>
      <c r="G112" s="122"/>
    </row>
    <row r="113" spans="1:7" ht="15" x14ac:dyDescent="0.25">
      <c r="A113" s="59" t="s">
        <v>210</v>
      </c>
      <c r="B113" s="2" t="s">
        <v>216</v>
      </c>
      <c r="C113" s="64"/>
      <c r="D113" s="62"/>
      <c r="E113" s="122"/>
      <c r="F113" s="122"/>
      <c r="G113" s="122"/>
    </row>
    <row r="114" spans="1:7" ht="15" x14ac:dyDescent="0.25">
      <c r="A114" s="59" t="s">
        <v>211</v>
      </c>
      <c r="B114" s="65" t="s">
        <v>218</v>
      </c>
      <c r="C114" s="66"/>
      <c r="D114" s="62"/>
      <c r="E114" s="122"/>
      <c r="F114" s="122"/>
      <c r="G114" s="122"/>
    </row>
    <row r="115" spans="1:7" ht="15" x14ac:dyDescent="0.25">
      <c r="A115" s="59" t="s">
        <v>213</v>
      </c>
      <c r="B115" s="65" t="s">
        <v>220</v>
      </c>
      <c r="C115" s="64"/>
      <c r="D115" s="62"/>
      <c r="E115" s="122"/>
      <c r="F115" s="122"/>
      <c r="G115" s="122"/>
    </row>
    <row r="116" spans="1:7" ht="15" x14ac:dyDescent="0.25">
      <c r="A116" s="59" t="s">
        <v>215</v>
      </c>
      <c r="B116" s="7" t="s">
        <v>241</v>
      </c>
      <c r="C116" s="2"/>
      <c r="D116" s="122"/>
      <c r="E116" s="38"/>
      <c r="F116" s="38"/>
      <c r="G116" s="122"/>
    </row>
    <row r="117" spans="1:7" ht="15" x14ac:dyDescent="0.25">
      <c r="A117" s="59" t="s">
        <v>217</v>
      </c>
      <c r="B117" s="7" t="s">
        <v>223</v>
      </c>
      <c r="C117" s="2"/>
      <c r="D117" s="122"/>
      <c r="E117" s="38"/>
      <c r="F117" s="67"/>
      <c r="G117" s="122"/>
    </row>
    <row r="118" spans="1:7" ht="15" x14ac:dyDescent="0.25">
      <c r="A118" s="59" t="s">
        <v>219</v>
      </c>
      <c r="B118" s="68" t="s">
        <v>331</v>
      </c>
      <c r="C118" s="122"/>
      <c r="D118" s="122"/>
      <c r="E118" s="122"/>
      <c r="F118" s="38"/>
      <c r="G118" s="38"/>
    </row>
    <row r="119" spans="1:7" ht="15" x14ac:dyDescent="0.25">
      <c r="A119" s="59" t="s">
        <v>221</v>
      </c>
      <c r="B119" s="2" t="s">
        <v>227</v>
      </c>
      <c r="C119" s="122"/>
      <c r="D119" s="122"/>
      <c r="E119" s="122"/>
      <c r="F119" s="38"/>
      <c r="G119" s="38"/>
    </row>
    <row r="120" spans="1:7" ht="15" x14ac:dyDescent="0.25">
      <c r="A120" s="59" t="s">
        <v>222</v>
      </c>
      <c r="B120" s="7" t="s">
        <v>229</v>
      </c>
      <c r="C120" s="57"/>
      <c r="D120" s="57"/>
      <c r="E120" s="38"/>
      <c r="F120" s="38"/>
      <c r="G120" s="122"/>
    </row>
    <row r="121" spans="1:7" ht="15" x14ac:dyDescent="0.25">
      <c r="A121" s="59" t="s">
        <v>224</v>
      </c>
      <c r="B121" s="7" t="s">
        <v>231</v>
      </c>
      <c r="C121" s="69"/>
      <c r="D121" s="57"/>
      <c r="E121" s="35"/>
      <c r="F121" s="38"/>
      <c r="G121" s="38"/>
    </row>
    <row r="122" spans="1:7" x14ac:dyDescent="0.2">
      <c r="A122" s="59" t="s">
        <v>226</v>
      </c>
      <c r="B122" s="7" t="s">
        <v>240</v>
      </c>
      <c r="C122" s="63"/>
      <c r="D122" s="57"/>
      <c r="E122" s="57"/>
      <c r="F122" s="38"/>
      <c r="G122" s="38"/>
    </row>
    <row r="123" spans="1:7" ht="15" x14ac:dyDescent="0.25">
      <c r="A123" s="59" t="s">
        <v>228</v>
      </c>
      <c r="B123" s="7" t="s">
        <v>234</v>
      </c>
      <c r="C123" s="38"/>
      <c r="D123" s="38"/>
      <c r="E123" s="38"/>
      <c r="F123" s="38"/>
      <c r="G123" s="122"/>
    </row>
    <row r="124" spans="1:7" ht="15" x14ac:dyDescent="0.25">
      <c r="A124" s="123" t="s">
        <v>230</v>
      </c>
      <c r="B124" s="2" t="s">
        <v>247</v>
      </c>
      <c r="C124" s="122"/>
      <c r="D124" s="122"/>
      <c r="E124" s="122"/>
      <c r="F124" s="122"/>
      <c r="G124" s="122"/>
    </row>
    <row r="125" spans="1:7" ht="15" x14ac:dyDescent="0.25">
      <c r="A125" s="123" t="s">
        <v>232</v>
      </c>
      <c r="B125" s="2" t="s">
        <v>488</v>
      </c>
      <c r="C125" s="2"/>
      <c r="D125" s="122"/>
      <c r="E125" s="122"/>
      <c r="F125" s="122"/>
      <c r="G125" s="122"/>
    </row>
    <row r="126" spans="1:7" ht="15" x14ac:dyDescent="0.25">
      <c r="A126" s="59" t="s">
        <v>233</v>
      </c>
      <c r="B126" s="2" t="s">
        <v>236</v>
      </c>
      <c r="C126" s="122"/>
      <c r="D126" s="122"/>
      <c r="E126" s="122"/>
      <c r="F126" s="122"/>
      <c r="G126" s="122"/>
    </row>
    <row r="127" spans="1:7" ht="15" x14ac:dyDescent="0.25">
      <c r="A127" s="59" t="s">
        <v>343</v>
      </c>
      <c r="B127" s="2" t="s">
        <v>345</v>
      </c>
      <c r="C127" s="122"/>
      <c r="D127" s="122"/>
      <c r="E127" s="122"/>
      <c r="F127" s="122"/>
      <c r="G127" s="122"/>
    </row>
    <row r="128" spans="1:7" x14ac:dyDescent="0.2">
      <c r="A128" s="59" t="s">
        <v>321</v>
      </c>
      <c r="B128" s="2" t="s">
        <v>405</v>
      </c>
      <c r="C128" s="2"/>
    </row>
    <row r="129" spans="1:3" x14ac:dyDescent="0.2">
      <c r="A129" s="59" t="s">
        <v>323</v>
      </c>
      <c r="B129" s="2" t="s">
        <v>423</v>
      </c>
      <c r="C129" s="2"/>
    </row>
    <row r="130" spans="1:3" x14ac:dyDescent="0.2">
      <c r="A130" s="59" t="s">
        <v>404</v>
      </c>
      <c r="B130" s="2" t="s">
        <v>471</v>
      </c>
      <c r="C130" s="2"/>
    </row>
  </sheetData>
  <mergeCells count="7">
    <mergeCell ref="A107:G107"/>
    <mergeCell ref="B1:G1"/>
    <mergeCell ref="B2:G2"/>
    <mergeCell ref="B4:G4"/>
    <mergeCell ref="B7:G7"/>
    <mergeCell ref="B8:G8"/>
    <mergeCell ref="B39:G39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130"/>
  <sheetViews>
    <sheetView workbookViewId="0">
      <selection activeCell="I23" sqref="I23"/>
    </sheetView>
  </sheetViews>
  <sheetFormatPr baseColWidth="10" defaultColWidth="11.42578125" defaultRowHeight="11.25" x14ac:dyDescent="0.2"/>
  <cols>
    <col min="1" max="1" width="5" style="2" customWidth="1"/>
    <col min="2" max="2" width="37.42578125" style="2" customWidth="1"/>
    <col min="3" max="3" width="12" style="34" customWidth="1"/>
    <col min="4" max="4" width="11.5703125" style="2" customWidth="1"/>
    <col min="5" max="5" width="10.28515625" style="2" customWidth="1"/>
    <col min="6" max="6" width="10.5703125" style="2" customWidth="1"/>
    <col min="7" max="7" width="13.28515625" style="2" customWidth="1"/>
    <col min="8" max="16384" width="11.42578125" style="2"/>
  </cols>
  <sheetData>
    <row r="1" spans="1:7" ht="13.5" customHeight="1" x14ac:dyDescent="0.2">
      <c r="A1" s="1"/>
      <c r="B1" s="194" t="s">
        <v>4</v>
      </c>
      <c r="C1" s="194"/>
      <c r="D1" s="194"/>
      <c r="E1" s="194"/>
      <c r="F1" s="194"/>
      <c r="G1" s="194"/>
    </row>
    <row r="2" spans="1:7" ht="15.75" customHeight="1" x14ac:dyDescent="0.2">
      <c r="A2" s="3"/>
      <c r="B2" s="193" t="s">
        <v>501</v>
      </c>
      <c r="C2" s="193"/>
      <c r="D2" s="193"/>
      <c r="E2" s="193"/>
      <c r="F2" s="193"/>
      <c r="G2" s="193"/>
    </row>
    <row r="3" spans="1:7" ht="48.7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96" t="s">
        <v>11</v>
      </c>
      <c r="C4" s="196"/>
      <c r="D4" s="196"/>
      <c r="E4" s="196"/>
      <c r="F4" s="196"/>
      <c r="G4" s="196"/>
    </row>
    <row r="5" spans="1:7" ht="12.75" x14ac:dyDescent="0.2">
      <c r="A5" s="75">
        <v>1</v>
      </c>
      <c r="B5" s="84" t="s">
        <v>12</v>
      </c>
      <c r="C5" s="95" t="s">
        <v>13</v>
      </c>
      <c r="D5" s="102" t="s">
        <v>14</v>
      </c>
      <c r="E5" s="77">
        <v>81</v>
      </c>
      <c r="F5" s="75">
        <v>179</v>
      </c>
      <c r="G5" s="75">
        <v>2</v>
      </c>
    </row>
    <row r="6" spans="1:7" ht="12.75" x14ac:dyDescent="0.2">
      <c r="A6" s="75">
        <v>2</v>
      </c>
      <c r="B6" s="84" t="s">
        <v>15</v>
      </c>
      <c r="C6" s="95" t="s">
        <v>16</v>
      </c>
      <c r="D6" s="84" t="s">
        <v>14</v>
      </c>
      <c r="E6" s="77">
        <v>57</v>
      </c>
      <c r="F6" s="75">
        <v>219</v>
      </c>
      <c r="G6" s="75">
        <v>1</v>
      </c>
    </row>
    <row r="7" spans="1:7" ht="12.75" x14ac:dyDescent="0.2">
      <c r="A7" s="75"/>
      <c r="B7" s="197" t="s">
        <v>17</v>
      </c>
      <c r="C7" s="197"/>
      <c r="D7" s="197"/>
      <c r="E7" s="197"/>
      <c r="F7" s="197"/>
      <c r="G7" s="197"/>
    </row>
    <row r="8" spans="1:7" ht="12.75" x14ac:dyDescent="0.2">
      <c r="A8" s="75"/>
      <c r="B8" s="198" t="s">
        <v>18</v>
      </c>
      <c r="C8" s="198"/>
      <c r="D8" s="198"/>
      <c r="E8" s="198"/>
      <c r="F8" s="198"/>
      <c r="G8" s="198"/>
    </row>
    <row r="9" spans="1:7" ht="12.75" x14ac:dyDescent="0.2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26.25" customHeight="1" x14ac:dyDescent="0.2">
      <c r="A10" s="75">
        <f>A9+1</f>
        <v>2</v>
      </c>
      <c r="B10" s="78" t="s">
        <v>503</v>
      </c>
      <c r="C10" s="95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1</v>
      </c>
      <c r="F11" s="76">
        <v>0</v>
      </c>
      <c r="G11" s="76">
        <v>0</v>
      </c>
    </row>
    <row r="12" spans="1:7" ht="16.5" customHeight="1" x14ac:dyDescent="0.2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18</v>
      </c>
      <c r="F12" s="75">
        <v>21</v>
      </c>
      <c r="G12" s="75">
        <v>0</v>
      </c>
    </row>
    <row r="13" spans="1:7" ht="22.5" customHeight="1" x14ac:dyDescent="0.2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4</v>
      </c>
      <c r="F14" s="76">
        <v>0</v>
      </c>
      <c r="G14" s="76">
        <v>0</v>
      </c>
    </row>
    <row r="15" spans="1:7" ht="12.75" x14ac:dyDescent="0.2">
      <c r="A15" s="75">
        <f t="shared" si="0"/>
        <v>7</v>
      </c>
      <c r="B15" s="80" t="s">
        <v>504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2.75" x14ac:dyDescent="0.2">
      <c r="A16" s="75">
        <f t="shared" si="0"/>
        <v>8</v>
      </c>
      <c r="B16" s="81" t="s">
        <v>505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2.75" x14ac:dyDescent="0.2">
      <c r="A17" s="75">
        <f t="shared" si="0"/>
        <v>9</v>
      </c>
      <c r="B17" s="78" t="s">
        <v>511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2.75" x14ac:dyDescent="0.2">
      <c r="A18" s="75">
        <f t="shared" si="0"/>
        <v>10</v>
      </c>
      <c r="B18" s="80" t="s">
        <v>507</v>
      </c>
      <c r="C18" s="95" t="s">
        <v>446</v>
      </c>
      <c r="D18" s="81" t="s">
        <v>35</v>
      </c>
      <c r="E18" s="75">
        <v>22</v>
      </c>
      <c r="F18" s="75">
        <v>27</v>
      </c>
      <c r="G18" s="75">
        <v>5</v>
      </c>
    </row>
    <row r="19" spans="1:7" ht="12.75" x14ac:dyDescent="0.2">
      <c r="A19" s="75">
        <f t="shared" si="0"/>
        <v>11</v>
      </c>
      <c r="B19" s="80" t="s">
        <v>508</v>
      </c>
      <c r="C19" s="95" t="s">
        <v>47</v>
      </c>
      <c r="D19" s="81" t="s">
        <v>31</v>
      </c>
      <c r="E19" s="75">
        <v>5</v>
      </c>
      <c r="F19" s="75">
        <v>4</v>
      </c>
      <c r="G19" s="75">
        <v>0</v>
      </c>
    </row>
    <row r="20" spans="1:7" ht="12.75" x14ac:dyDescent="0.2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2.75" x14ac:dyDescent="0.2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35</v>
      </c>
      <c r="F21" s="75">
        <v>229</v>
      </c>
      <c r="G21" s="75">
        <v>2</v>
      </c>
    </row>
    <row r="22" spans="1:7" ht="12.75" x14ac:dyDescent="0.2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2.75" x14ac:dyDescent="0.2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8</v>
      </c>
      <c r="F23" s="75">
        <v>51</v>
      </c>
      <c r="G23" s="75">
        <v>2</v>
      </c>
    </row>
    <row r="24" spans="1:7" s="7" customFormat="1" ht="12.75" x14ac:dyDescent="0.2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13</v>
      </c>
    </row>
    <row r="25" spans="1:7" s="7" customFormat="1" ht="12.75" x14ac:dyDescent="0.2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2.75" x14ac:dyDescent="0.2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2.75" x14ac:dyDescent="0.2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2.75" x14ac:dyDescent="0.2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2.75" x14ac:dyDescent="0.2">
      <c r="A29" s="75">
        <f t="shared" si="0"/>
        <v>21</v>
      </c>
      <c r="B29" s="80" t="s">
        <v>263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2.75" x14ac:dyDescent="0.2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2.75" x14ac:dyDescent="0.2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2.75" x14ac:dyDescent="0.2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2.75" x14ac:dyDescent="0.2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2.75" x14ac:dyDescent="0.2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4</v>
      </c>
      <c r="G34" s="75">
        <v>7</v>
      </c>
    </row>
    <row r="35" spans="1:7" ht="12.75" x14ac:dyDescent="0.2">
      <c r="A35" s="75">
        <f t="shared" si="0"/>
        <v>27</v>
      </c>
      <c r="B35" s="78" t="s">
        <v>493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2.75" x14ac:dyDescent="0.2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49</v>
      </c>
      <c r="F36" s="75">
        <v>337</v>
      </c>
      <c r="G36" s="75">
        <v>6</v>
      </c>
    </row>
    <row r="37" spans="1:7" ht="12.75" x14ac:dyDescent="0.2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2.75" x14ac:dyDescent="0.2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2.75" x14ac:dyDescent="0.2">
      <c r="A39" s="75"/>
      <c r="B39" s="198" t="s">
        <v>83</v>
      </c>
      <c r="C39" s="198"/>
      <c r="D39" s="198"/>
      <c r="E39" s="198"/>
      <c r="F39" s="198"/>
      <c r="G39" s="198"/>
    </row>
    <row r="40" spans="1:7" ht="12.75" x14ac:dyDescent="0.2">
      <c r="A40" s="75">
        <v>1</v>
      </c>
      <c r="B40" s="89" t="s">
        <v>84</v>
      </c>
      <c r="C40" s="95" t="s">
        <v>85</v>
      </c>
      <c r="D40" s="102" t="s">
        <v>14</v>
      </c>
      <c r="E40" s="77">
        <v>74</v>
      </c>
      <c r="F40" s="75">
        <v>629</v>
      </c>
      <c r="G40" s="75">
        <v>23</v>
      </c>
    </row>
    <row r="41" spans="1:7" ht="12.75" x14ac:dyDescent="0.2">
      <c r="A41" s="75">
        <f>A40+1</f>
        <v>2</v>
      </c>
      <c r="B41" s="84" t="s">
        <v>86</v>
      </c>
      <c r="C41" s="95" t="s">
        <v>87</v>
      </c>
      <c r="D41" s="101" t="s">
        <v>14</v>
      </c>
      <c r="E41" s="73">
        <v>7</v>
      </c>
      <c r="F41" s="75">
        <v>12</v>
      </c>
      <c r="G41" s="75">
        <v>4</v>
      </c>
    </row>
    <row r="42" spans="1:7" ht="12.75" x14ac:dyDescent="0.2">
      <c r="A42" s="75">
        <f t="shared" ref="A42:A56" si="1">A41+1</f>
        <v>3</v>
      </c>
      <c r="B42" s="78" t="s">
        <v>88</v>
      </c>
      <c r="C42" s="95" t="s">
        <v>351</v>
      </c>
      <c r="D42" s="101" t="s">
        <v>14</v>
      </c>
      <c r="E42" s="73">
        <v>12</v>
      </c>
      <c r="F42" s="75">
        <v>24</v>
      </c>
      <c r="G42" s="75">
        <v>5</v>
      </c>
    </row>
    <row r="43" spans="1:7" ht="12.75" x14ac:dyDescent="0.2">
      <c r="A43" s="75">
        <f t="shared" si="1"/>
        <v>4</v>
      </c>
      <c r="B43" s="89" t="s">
        <v>90</v>
      </c>
      <c r="C43" s="95" t="s">
        <v>336</v>
      </c>
      <c r="D43" s="101" t="s">
        <v>14</v>
      </c>
      <c r="E43" s="73">
        <v>29</v>
      </c>
      <c r="F43" s="75">
        <v>93</v>
      </c>
      <c r="G43" s="75">
        <v>7</v>
      </c>
    </row>
    <row r="44" spans="1:7" ht="12.75" x14ac:dyDescent="0.2">
      <c r="A44" s="75">
        <f t="shared" si="1"/>
        <v>5</v>
      </c>
      <c r="B44" s="89" t="s">
        <v>92</v>
      </c>
      <c r="C44" s="95" t="s">
        <v>352</v>
      </c>
      <c r="D44" s="101" t="s">
        <v>14</v>
      </c>
      <c r="E44" s="73">
        <v>4</v>
      </c>
      <c r="F44" s="75">
        <v>9</v>
      </c>
      <c r="G44" s="75">
        <v>0</v>
      </c>
    </row>
    <row r="45" spans="1:7" ht="12.75" x14ac:dyDescent="0.2">
      <c r="A45" s="75">
        <f t="shared" si="1"/>
        <v>6</v>
      </c>
      <c r="B45" s="84" t="s">
        <v>94</v>
      </c>
      <c r="C45" s="95" t="s">
        <v>356</v>
      </c>
      <c r="D45" s="100" t="s">
        <v>14</v>
      </c>
      <c r="E45" s="77">
        <v>4</v>
      </c>
      <c r="F45" s="75">
        <v>2</v>
      </c>
      <c r="G45" s="75">
        <v>0</v>
      </c>
    </row>
    <row r="46" spans="1:7" ht="12.75" x14ac:dyDescent="0.2">
      <c r="A46" s="75">
        <f t="shared" si="1"/>
        <v>7</v>
      </c>
      <c r="B46" s="84" t="s">
        <v>96</v>
      </c>
      <c r="C46" s="95" t="s">
        <v>357</v>
      </c>
      <c r="D46" s="101" t="s">
        <v>14</v>
      </c>
      <c r="E46" s="73">
        <v>23</v>
      </c>
      <c r="F46" s="75">
        <v>50</v>
      </c>
      <c r="G46" s="75">
        <v>9</v>
      </c>
    </row>
    <row r="47" spans="1:7" ht="12.75" x14ac:dyDescent="0.2">
      <c r="A47" s="75">
        <f t="shared" si="1"/>
        <v>8</v>
      </c>
      <c r="B47" s="89" t="s">
        <v>98</v>
      </c>
      <c r="C47" s="95" t="s">
        <v>283</v>
      </c>
      <c r="D47" s="101" t="s">
        <v>14</v>
      </c>
      <c r="E47" s="73">
        <v>34</v>
      </c>
      <c r="F47" s="75">
        <v>123</v>
      </c>
      <c r="G47" s="75">
        <v>25</v>
      </c>
    </row>
    <row r="48" spans="1:7" ht="12.75" x14ac:dyDescent="0.2">
      <c r="A48" s="75">
        <f t="shared" si="1"/>
        <v>9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1</v>
      </c>
      <c r="G48" s="75">
        <v>0</v>
      </c>
    </row>
    <row r="49" spans="1:7" ht="12.75" x14ac:dyDescent="0.2">
      <c r="A49" s="75">
        <f t="shared" si="1"/>
        <v>10</v>
      </c>
      <c r="B49" s="89" t="s">
        <v>269</v>
      </c>
      <c r="C49" s="95" t="s">
        <v>355</v>
      </c>
      <c r="D49" s="101" t="s">
        <v>14</v>
      </c>
      <c r="E49" s="73">
        <v>8</v>
      </c>
      <c r="F49" s="75">
        <v>2</v>
      </c>
      <c r="G49" s="75">
        <v>2</v>
      </c>
    </row>
    <row r="50" spans="1:7" ht="12.75" x14ac:dyDescent="0.2">
      <c r="A50" s="75">
        <f t="shared" si="1"/>
        <v>11</v>
      </c>
      <c r="B50" s="89" t="s">
        <v>105</v>
      </c>
      <c r="C50" s="95" t="s">
        <v>354</v>
      </c>
      <c r="D50" s="101" t="s">
        <v>14</v>
      </c>
      <c r="E50" s="73">
        <v>7</v>
      </c>
      <c r="F50" s="75">
        <v>29</v>
      </c>
      <c r="G50" s="75">
        <v>1</v>
      </c>
    </row>
    <row r="51" spans="1:7" ht="12.75" x14ac:dyDescent="0.2">
      <c r="A51" s="75">
        <f t="shared" si="1"/>
        <v>12</v>
      </c>
      <c r="B51" s="80" t="s">
        <v>107</v>
      </c>
      <c r="C51" s="95" t="s">
        <v>353</v>
      </c>
      <c r="D51" s="103" t="s">
        <v>14</v>
      </c>
      <c r="E51" s="73">
        <v>7</v>
      </c>
      <c r="F51" s="73">
        <v>16</v>
      </c>
      <c r="G51" s="73">
        <v>2</v>
      </c>
    </row>
    <row r="52" spans="1:7" ht="12.75" x14ac:dyDescent="0.2">
      <c r="A52" s="75">
        <f t="shared" si="1"/>
        <v>13</v>
      </c>
      <c r="B52" s="84" t="s">
        <v>109</v>
      </c>
      <c r="C52" s="95" t="s">
        <v>71</v>
      </c>
      <c r="D52" s="103" t="s">
        <v>14</v>
      </c>
      <c r="E52" s="73">
        <v>3</v>
      </c>
      <c r="F52" s="73">
        <v>0</v>
      </c>
      <c r="G52" s="73">
        <v>0</v>
      </c>
    </row>
    <row r="53" spans="1:7" ht="12.75" x14ac:dyDescent="0.2">
      <c r="A53" s="75">
        <f t="shared" si="1"/>
        <v>14</v>
      </c>
      <c r="B53" s="89" t="s">
        <v>259</v>
      </c>
      <c r="C53" s="95" t="s">
        <v>111</v>
      </c>
      <c r="D53" s="103" t="s">
        <v>14</v>
      </c>
      <c r="E53" s="73">
        <v>4</v>
      </c>
      <c r="F53" s="73">
        <v>4</v>
      </c>
      <c r="G53" s="73">
        <v>0</v>
      </c>
    </row>
    <row r="54" spans="1:7" ht="12.75" x14ac:dyDescent="0.2">
      <c r="A54" s="75">
        <f t="shared" si="1"/>
        <v>15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2.75" x14ac:dyDescent="0.2">
      <c r="A55" s="75">
        <f t="shared" si="1"/>
        <v>16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3</v>
      </c>
      <c r="G55" s="73">
        <v>0</v>
      </c>
    </row>
    <row r="56" spans="1:7" ht="12.75" x14ac:dyDescent="0.2">
      <c r="A56" s="75">
        <f t="shared" si="1"/>
        <v>17</v>
      </c>
      <c r="B56" s="78" t="s">
        <v>494</v>
      </c>
      <c r="C56" s="95" t="s">
        <v>358</v>
      </c>
      <c r="D56" s="103" t="s">
        <v>14</v>
      </c>
      <c r="E56" s="73">
        <v>11</v>
      </c>
      <c r="F56" s="73">
        <v>28</v>
      </c>
      <c r="G56" s="73">
        <v>1</v>
      </c>
    </row>
    <row r="57" spans="1:7" s="122" customFormat="1" ht="15" x14ac:dyDescent="0.25">
      <c r="A57" s="156">
        <f>2+30+17</f>
        <v>49</v>
      </c>
      <c r="B57" s="175" t="s">
        <v>116</v>
      </c>
      <c r="C57" s="138"/>
      <c r="D57" s="139"/>
      <c r="E57" s="140">
        <f>SUM(E5:E56)</f>
        <v>571</v>
      </c>
      <c r="F57" s="140">
        <f>SUM(F5:F56)</f>
        <v>2128</v>
      </c>
      <c r="G57" s="140">
        <f>SUM(G5:G56)</f>
        <v>123</v>
      </c>
    </row>
    <row r="58" spans="1:7" ht="15" customHeight="1" x14ac:dyDescent="0.25">
      <c r="A58" s="122"/>
      <c r="B58" s="122"/>
      <c r="C58" s="122"/>
      <c r="D58" s="122"/>
      <c r="E58" s="122"/>
      <c r="F58" s="122"/>
      <c r="G58" s="122"/>
    </row>
    <row r="59" spans="1:7" ht="42" customHeight="1" x14ac:dyDescent="0.2">
      <c r="A59" s="175" t="s">
        <v>5</v>
      </c>
      <c r="B59" s="175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2.75" x14ac:dyDescent="0.2">
      <c r="A60" s="75">
        <v>1</v>
      </c>
      <c r="B60" s="84" t="s">
        <v>119</v>
      </c>
      <c r="C60" s="95" t="s">
        <v>120</v>
      </c>
      <c r="D60" s="124" t="s">
        <v>22</v>
      </c>
      <c r="E60" s="74">
        <v>1</v>
      </c>
      <c r="F60" s="76">
        <v>0</v>
      </c>
      <c r="G60" s="76">
        <v>0</v>
      </c>
    </row>
    <row r="61" spans="1:7" ht="12.75" x14ac:dyDescent="0.2">
      <c r="A61" s="75">
        <v>2</v>
      </c>
      <c r="B61" s="84" t="s">
        <v>246</v>
      </c>
      <c r="C61" s="95" t="s">
        <v>271</v>
      </c>
      <c r="D61" s="101" t="s">
        <v>22</v>
      </c>
      <c r="E61" s="73">
        <v>1</v>
      </c>
      <c r="F61" s="106">
        <v>0</v>
      </c>
      <c r="G61" s="106">
        <v>0</v>
      </c>
    </row>
    <row r="62" spans="1:7" ht="12.75" x14ac:dyDescent="0.2">
      <c r="A62" s="75">
        <v>3</v>
      </c>
      <c r="B62" s="84" t="s">
        <v>122</v>
      </c>
      <c r="C62" s="95" t="s">
        <v>272</v>
      </c>
      <c r="D62" s="124" t="s">
        <v>45</v>
      </c>
      <c r="E62" s="74">
        <v>1</v>
      </c>
      <c r="F62" s="106">
        <v>0</v>
      </c>
      <c r="G62" s="106">
        <v>0</v>
      </c>
    </row>
    <row r="63" spans="1:7" ht="12.75" x14ac:dyDescent="0.2">
      <c r="A63" s="75">
        <v>4</v>
      </c>
      <c r="B63" s="80" t="s">
        <v>124</v>
      </c>
      <c r="C63" s="95" t="s">
        <v>273</v>
      </c>
      <c r="D63" s="81" t="s">
        <v>126</v>
      </c>
      <c r="E63" s="75">
        <v>1</v>
      </c>
      <c r="F63" s="106">
        <v>0</v>
      </c>
      <c r="G63" s="106">
        <v>0</v>
      </c>
    </row>
    <row r="64" spans="1:7" ht="12.75" x14ac:dyDescent="0.2">
      <c r="A64" s="75">
        <v>5</v>
      </c>
      <c r="B64" s="80" t="s">
        <v>127</v>
      </c>
      <c r="C64" s="95" t="s">
        <v>274</v>
      </c>
      <c r="D64" s="81" t="s">
        <v>35</v>
      </c>
      <c r="E64" s="75">
        <v>1</v>
      </c>
      <c r="F64" s="106">
        <v>0</v>
      </c>
      <c r="G64" s="106">
        <v>0</v>
      </c>
    </row>
    <row r="65" spans="1:7" ht="12.75" x14ac:dyDescent="0.2">
      <c r="A65" s="75">
        <v>6</v>
      </c>
      <c r="B65" s="80" t="s">
        <v>129</v>
      </c>
      <c r="C65" s="95" t="s">
        <v>275</v>
      </c>
      <c r="D65" s="81" t="s">
        <v>22</v>
      </c>
      <c r="E65" s="75">
        <v>1</v>
      </c>
      <c r="F65" s="106">
        <v>0</v>
      </c>
      <c r="G65" s="106">
        <v>0</v>
      </c>
    </row>
    <row r="66" spans="1:7" ht="12.75" x14ac:dyDescent="0.2">
      <c r="A66" s="75">
        <v>7</v>
      </c>
      <c r="B66" s="80" t="s">
        <v>394</v>
      </c>
      <c r="C66" s="95" t="s">
        <v>276</v>
      </c>
      <c r="D66" s="81" t="s">
        <v>133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v>8</v>
      </c>
      <c r="B67" s="80" t="s">
        <v>2</v>
      </c>
      <c r="C67" s="95" t="s">
        <v>277</v>
      </c>
      <c r="D67" s="81" t="s">
        <v>135</v>
      </c>
      <c r="E67" s="75">
        <v>1</v>
      </c>
      <c r="F67" s="106">
        <v>0</v>
      </c>
      <c r="G67" s="106">
        <v>0</v>
      </c>
    </row>
    <row r="68" spans="1:7" ht="12.75" x14ac:dyDescent="0.2">
      <c r="A68" s="75">
        <v>9</v>
      </c>
      <c r="B68" s="80" t="s">
        <v>136</v>
      </c>
      <c r="C68" s="95" t="s">
        <v>278</v>
      </c>
      <c r="D68" s="81" t="s">
        <v>37</v>
      </c>
      <c r="E68" s="75">
        <v>2</v>
      </c>
      <c r="F68" s="106">
        <v>0</v>
      </c>
      <c r="G68" s="106">
        <v>0</v>
      </c>
    </row>
    <row r="69" spans="1:7" ht="12.75" x14ac:dyDescent="0.2">
      <c r="A69" s="75">
        <v>10</v>
      </c>
      <c r="B69" s="80" t="s">
        <v>252</v>
      </c>
      <c r="C69" s="95" t="s">
        <v>279</v>
      </c>
      <c r="D69" s="81" t="s">
        <v>139</v>
      </c>
      <c r="E69" s="75">
        <v>1</v>
      </c>
      <c r="F69" s="106">
        <v>0</v>
      </c>
      <c r="G69" s="106">
        <v>0</v>
      </c>
    </row>
    <row r="70" spans="1:7" ht="12.75" x14ac:dyDescent="0.2">
      <c r="A70" s="75">
        <v>11</v>
      </c>
      <c r="B70" s="80" t="s">
        <v>472</v>
      </c>
      <c r="C70" s="95" t="s">
        <v>280</v>
      </c>
      <c r="D70" s="81" t="s">
        <v>62</v>
      </c>
      <c r="E70" s="75">
        <v>1</v>
      </c>
      <c r="F70" s="106">
        <v>0</v>
      </c>
      <c r="G70" s="106">
        <v>0</v>
      </c>
    </row>
    <row r="71" spans="1:7" ht="12.75" x14ac:dyDescent="0.2">
      <c r="A71" s="75">
        <v>12</v>
      </c>
      <c r="B71" s="107" t="s">
        <v>142</v>
      </c>
      <c r="C71" s="95" t="s">
        <v>281</v>
      </c>
      <c r="D71" s="101" t="s">
        <v>22</v>
      </c>
      <c r="E71" s="73">
        <v>1</v>
      </c>
      <c r="F71" s="106">
        <v>0</v>
      </c>
      <c r="G71" s="106">
        <v>0</v>
      </c>
    </row>
    <row r="72" spans="1:7" ht="12.75" x14ac:dyDescent="0.2">
      <c r="A72" s="75">
        <v>13</v>
      </c>
      <c r="B72" s="107" t="s">
        <v>144</v>
      </c>
      <c r="C72" s="95" t="s">
        <v>282</v>
      </c>
      <c r="D72" s="101" t="s">
        <v>68</v>
      </c>
      <c r="E72" s="73">
        <v>1</v>
      </c>
      <c r="F72" s="106">
        <v>0</v>
      </c>
      <c r="G72" s="106">
        <v>0</v>
      </c>
    </row>
    <row r="73" spans="1:7" ht="12.75" x14ac:dyDescent="0.2">
      <c r="A73" s="75">
        <v>14</v>
      </c>
      <c r="B73" s="78" t="s">
        <v>147</v>
      </c>
      <c r="C73" s="95" t="s">
        <v>148</v>
      </c>
      <c r="D73" s="101" t="s">
        <v>139</v>
      </c>
      <c r="E73" s="72">
        <v>1</v>
      </c>
      <c r="F73" s="106">
        <v>0</v>
      </c>
      <c r="G73" s="106">
        <v>0</v>
      </c>
    </row>
    <row r="74" spans="1:7" ht="18" customHeight="1" x14ac:dyDescent="0.2">
      <c r="A74" s="75">
        <v>15</v>
      </c>
      <c r="B74" s="84" t="s">
        <v>149</v>
      </c>
      <c r="C74" s="95" t="s">
        <v>150</v>
      </c>
      <c r="D74" s="101" t="s">
        <v>22</v>
      </c>
      <c r="E74" s="77">
        <v>1</v>
      </c>
      <c r="F74" s="106">
        <v>0</v>
      </c>
      <c r="G74" s="106">
        <v>0</v>
      </c>
    </row>
    <row r="75" spans="1:7" ht="12.75" x14ac:dyDescent="0.2">
      <c r="A75" s="75">
        <v>16</v>
      </c>
      <c r="B75" s="78" t="s">
        <v>255</v>
      </c>
      <c r="C75" s="95" t="s">
        <v>151</v>
      </c>
      <c r="D75" s="132" t="s">
        <v>22</v>
      </c>
      <c r="E75" s="76">
        <v>1</v>
      </c>
      <c r="F75" s="149">
        <v>0</v>
      </c>
      <c r="G75" s="149">
        <v>0</v>
      </c>
    </row>
    <row r="76" spans="1:7" ht="12.75" x14ac:dyDescent="0.2">
      <c r="A76" s="75">
        <v>17</v>
      </c>
      <c r="B76" s="80" t="s">
        <v>154</v>
      </c>
      <c r="C76" s="95" t="s">
        <v>155</v>
      </c>
      <c r="D76" s="81" t="s">
        <v>62</v>
      </c>
      <c r="E76" s="75">
        <v>1</v>
      </c>
      <c r="F76" s="106">
        <v>0</v>
      </c>
      <c r="G76" s="106">
        <v>0</v>
      </c>
    </row>
    <row r="77" spans="1:7" ht="12.75" x14ac:dyDescent="0.2">
      <c r="A77" s="75">
        <v>18</v>
      </c>
      <c r="B77" s="80" t="s">
        <v>160</v>
      </c>
      <c r="C77" s="95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2.75" x14ac:dyDescent="0.2">
      <c r="A78" s="75">
        <v>19</v>
      </c>
      <c r="B78" s="81" t="s">
        <v>162</v>
      </c>
      <c r="C78" s="95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2.75" x14ac:dyDescent="0.2">
      <c r="A79" s="75">
        <v>20</v>
      </c>
      <c r="B79" s="81" t="s">
        <v>383</v>
      </c>
      <c r="C79" s="95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2.75" x14ac:dyDescent="0.2">
      <c r="A80" s="75">
        <v>21</v>
      </c>
      <c r="B80" s="132" t="s">
        <v>261</v>
      </c>
      <c r="C80" s="95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5.5" x14ac:dyDescent="0.2">
      <c r="A81" s="75">
        <v>22</v>
      </c>
      <c r="B81" s="121" t="s">
        <v>167</v>
      </c>
      <c r="C81" s="95" t="s">
        <v>111</v>
      </c>
      <c r="D81" s="81" t="s">
        <v>139</v>
      </c>
      <c r="E81" s="159">
        <v>1</v>
      </c>
      <c r="F81" s="149">
        <v>0</v>
      </c>
      <c r="G81" s="149">
        <v>0</v>
      </c>
    </row>
    <row r="82" spans="1:7" ht="12.75" x14ac:dyDescent="0.2">
      <c r="A82" s="75">
        <v>23</v>
      </c>
      <c r="B82" s="81" t="s">
        <v>169</v>
      </c>
      <c r="C82" s="95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2.75" x14ac:dyDescent="0.2">
      <c r="A83" s="75">
        <v>24</v>
      </c>
      <c r="B83" s="81" t="s">
        <v>412</v>
      </c>
      <c r="C83" s="95" t="s">
        <v>465</v>
      </c>
      <c r="D83" s="81" t="s">
        <v>22</v>
      </c>
      <c r="E83" s="73">
        <v>1</v>
      </c>
      <c r="F83" s="106">
        <v>0</v>
      </c>
      <c r="G83" s="106">
        <v>0</v>
      </c>
    </row>
    <row r="84" spans="1:7" ht="12.75" x14ac:dyDescent="0.2">
      <c r="A84" s="75">
        <v>25</v>
      </c>
      <c r="B84" s="81" t="s">
        <v>427</v>
      </c>
      <c r="C84" s="95" t="s">
        <v>467</v>
      </c>
      <c r="D84" s="81" t="s">
        <v>133</v>
      </c>
      <c r="E84" s="73">
        <v>1</v>
      </c>
      <c r="F84" s="106">
        <v>0</v>
      </c>
      <c r="G84" s="106">
        <v>0</v>
      </c>
    </row>
    <row r="85" spans="1:7" ht="15" x14ac:dyDescent="0.25">
      <c r="A85" s="156">
        <v>25</v>
      </c>
      <c r="B85" s="175" t="s">
        <v>172</v>
      </c>
      <c r="C85" s="138"/>
      <c r="D85" s="138"/>
      <c r="E85" s="135">
        <f>SUM(E60:E84)</f>
        <v>26</v>
      </c>
      <c r="F85" s="135">
        <v>0</v>
      </c>
      <c r="G85" s="135">
        <v>0</v>
      </c>
    </row>
    <row r="86" spans="1:7" ht="15.75" customHeight="1" x14ac:dyDescent="0.2">
      <c r="A86" s="18"/>
      <c r="B86" s="46"/>
      <c r="C86" s="82"/>
      <c r="D86" s="75"/>
      <c r="E86" s="46"/>
      <c r="F86" s="46"/>
      <c r="G86" s="46"/>
    </row>
    <row r="87" spans="1:7" ht="46.5" customHeight="1" x14ac:dyDescent="0.2">
      <c r="A87" s="175" t="s">
        <v>5</v>
      </c>
      <c r="B87" s="175" t="s">
        <v>173</v>
      </c>
      <c r="C87" s="5" t="s">
        <v>7</v>
      </c>
      <c r="D87" s="5" t="s">
        <v>8</v>
      </c>
      <c r="E87" s="5" t="s">
        <v>0</v>
      </c>
      <c r="F87" s="5" t="s">
        <v>411</v>
      </c>
      <c r="G87" s="5" t="s">
        <v>10</v>
      </c>
    </row>
    <row r="88" spans="1:7" ht="12.75" x14ac:dyDescent="0.2">
      <c r="A88" s="75">
        <v>1</v>
      </c>
      <c r="B88" s="78" t="s">
        <v>386</v>
      </c>
      <c r="C88" s="126" t="s">
        <v>174</v>
      </c>
      <c r="D88" s="100" t="s">
        <v>62</v>
      </c>
      <c r="E88" s="75">
        <v>1</v>
      </c>
      <c r="F88" s="106">
        <v>0</v>
      </c>
      <c r="G88" s="106">
        <v>0</v>
      </c>
    </row>
    <row r="89" spans="1:7" ht="12.75" x14ac:dyDescent="0.2">
      <c r="A89" s="75">
        <v>2</v>
      </c>
      <c r="B89" s="80" t="s">
        <v>178</v>
      </c>
      <c r="C89" s="126" t="s">
        <v>462</v>
      </c>
      <c r="D89" s="81" t="s">
        <v>14</v>
      </c>
      <c r="E89" s="75">
        <v>1</v>
      </c>
      <c r="F89" s="106">
        <v>0</v>
      </c>
      <c r="G89" s="106">
        <v>0</v>
      </c>
    </row>
    <row r="90" spans="1:7" ht="12.75" x14ac:dyDescent="0.2">
      <c r="A90" s="75">
        <v>3</v>
      </c>
      <c r="B90" s="80" t="s">
        <v>388</v>
      </c>
      <c r="C90" s="126" t="s">
        <v>458</v>
      </c>
      <c r="D90" s="109" t="s">
        <v>181</v>
      </c>
      <c r="E90" s="75">
        <v>1</v>
      </c>
      <c r="F90" s="106">
        <v>0</v>
      </c>
      <c r="G90" s="106">
        <v>0</v>
      </c>
    </row>
    <row r="91" spans="1:7" ht="12.75" x14ac:dyDescent="0.2">
      <c r="A91" s="75">
        <v>4</v>
      </c>
      <c r="B91" s="80" t="s">
        <v>182</v>
      </c>
      <c r="C91" s="126" t="s">
        <v>376</v>
      </c>
      <c r="D91" s="103" t="s">
        <v>181</v>
      </c>
      <c r="E91" s="75">
        <v>1</v>
      </c>
      <c r="F91" s="106">
        <v>0</v>
      </c>
      <c r="G91" s="106">
        <v>0</v>
      </c>
    </row>
    <row r="92" spans="1:7" ht="12.75" x14ac:dyDescent="0.2">
      <c r="A92" s="75">
        <v>5</v>
      </c>
      <c r="B92" s="80" t="s">
        <v>475</v>
      </c>
      <c r="C92" s="126" t="s">
        <v>456</v>
      </c>
      <c r="D92" s="81" t="s">
        <v>181</v>
      </c>
      <c r="E92" s="75">
        <v>1</v>
      </c>
      <c r="F92" s="106">
        <v>0</v>
      </c>
      <c r="G92" s="106">
        <v>0</v>
      </c>
    </row>
    <row r="93" spans="1:7" ht="12.75" x14ac:dyDescent="0.2">
      <c r="A93" s="75">
        <v>6</v>
      </c>
      <c r="B93" s="80" t="s">
        <v>186</v>
      </c>
      <c r="C93" s="126" t="s">
        <v>455</v>
      </c>
      <c r="D93" s="81" t="s">
        <v>188</v>
      </c>
      <c r="E93" s="75">
        <v>1</v>
      </c>
      <c r="F93" s="106">
        <v>0</v>
      </c>
      <c r="G93" s="106">
        <v>0</v>
      </c>
    </row>
    <row r="94" spans="1:7" ht="12.75" x14ac:dyDescent="0.2">
      <c r="A94" s="75">
        <v>7</v>
      </c>
      <c r="B94" s="83" t="s">
        <v>190</v>
      </c>
      <c r="C94" s="126" t="s">
        <v>191</v>
      </c>
      <c r="D94" s="101" t="s">
        <v>20</v>
      </c>
      <c r="E94" s="73">
        <v>1</v>
      </c>
      <c r="F94" s="106">
        <v>0</v>
      </c>
      <c r="G94" s="106">
        <v>0</v>
      </c>
    </row>
    <row r="95" spans="1:7" ht="12.75" x14ac:dyDescent="0.2">
      <c r="A95" s="75">
        <v>8</v>
      </c>
      <c r="B95" s="83" t="s">
        <v>194</v>
      </c>
      <c r="C95" s="126" t="s">
        <v>459</v>
      </c>
      <c r="D95" s="101" t="s">
        <v>20</v>
      </c>
      <c r="E95" s="75">
        <v>1</v>
      </c>
      <c r="F95" s="106">
        <v>0</v>
      </c>
      <c r="G95" s="106">
        <v>0</v>
      </c>
    </row>
    <row r="96" spans="1:7" ht="12.75" x14ac:dyDescent="0.2">
      <c r="A96" s="75">
        <v>9</v>
      </c>
      <c r="B96" s="83" t="s">
        <v>397</v>
      </c>
      <c r="C96" s="91" t="s">
        <v>461</v>
      </c>
      <c r="D96" s="101" t="s">
        <v>45</v>
      </c>
      <c r="E96" s="75">
        <v>1</v>
      </c>
      <c r="F96" s="106">
        <v>0</v>
      </c>
      <c r="G96" s="106">
        <v>0</v>
      </c>
    </row>
    <row r="97" spans="1:9" ht="12.75" x14ac:dyDescent="0.2">
      <c r="A97" s="75">
        <v>10</v>
      </c>
      <c r="B97" s="81" t="s">
        <v>196</v>
      </c>
      <c r="C97" s="126" t="s">
        <v>464</v>
      </c>
      <c r="D97" s="81" t="s">
        <v>181</v>
      </c>
      <c r="E97" s="75">
        <v>1</v>
      </c>
      <c r="F97" s="106">
        <v>0</v>
      </c>
      <c r="G97" s="106">
        <v>0</v>
      </c>
    </row>
    <row r="98" spans="1:9" ht="12.75" x14ac:dyDescent="0.2">
      <c r="A98" s="75">
        <v>11</v>
      </c>
      <c r="B98" s="81" t="s">
        <v>398</v>
      </c>
      <c r="C98" s="126" t="s">
        <v>450</v>
      </c>
      <c r="D98" s="137" t="s">
        <v>402</v>
      </c>
      <c r="E98" s="75">
        <v>1</v>
      </c>
      <c r="F98" s="106">
        <v>0</v>
      </c>
      <c r="G98" s="106">
        <v>0</v>
      </c>
    </row>
    <row r="99" spans="1:9" ht="12.75" x14ac:dyDescent="0.2">
      <c r="A99" s="75">
        <v>12</v>
      </c>
      <c r="B99" s="81" t="s">
        <v>491</v>
      </c>
      <c r="C99" s="126" t="s">
        <v>451</v>
      </c>
      <c r="D99" s="137" t="s">
        <v>181</v>
      </c>
      <c r="E99" s="75">
        <v>1</v>
      </c>
      <c r="F99" s="106">
        <v>0</v>
      </c>
      <c r="G99" s="106">
        <v>0</v>
      </c>
      <c r="I99" s="81"/>
    </row>
    <row r="100" spans="1:9" s="122" customFormat="1" ht="15" x14ac:dyDescent="0.25">
      <c r="A100" s="156">
        <v>12</v>
      </c>
      <c r="B100" s="175" t="s">
        <v>413</v>
      </c>
      <c r="C100" s="156"/>
      <c r="D100" s="175"/>
      <c r="E100" s="153">
        <f>SUM(E88:E99)</f>
        <v>12</v>
      </c>
      <c r="F100" s="153">
        <f>SUM(F88:F99)</f>
        <v>0</v>
      </c>
      <c r="G100" s="153">
        <f>SUM(G88:G99)</f>
        <v>0</v>
      </c>
    </row>
    <row r="101" spans="1:9" ht="12.75" customHeight="1" x14ac:dyDescent="0.25">
      <c r="A101" s="122"/>
      <c r="B101" s="122"/>
      <c r="C101" s="122"/>
      <c r="D101" s="122"/>
      <c r="E101" s="122"/>
      <c r="F101" s="122"/>
      <c r="G101" s="122"/>
    </row>
    <row r="102" spans="1:9" ht="12.75" x14ac:dyDescent="0.2">
      <c r="A102" s="158">
        <v>86</v>
      </c>
      <c r="B102" s="51" t="s">
        <v>198</v>
      </c>
      <c r="C102" s="104"/>
      <c r="D102" s="108"/>
      <c r="E102" s="32">
        <f>E57+E85+E100</f>
        <v>609</v>
      </c>
      <c r="F102" s="32">
        <f>F57+F85+F100</f>
        <v>2128</v>
      </c>
      <c r="G102" s="32">
        <f>G57+G85+G100</f>
        <v>123</v>
      </c>
    </row>
    <row r="103" spans="1:9" ht="12.75" x14ac:dyDescent="0.2">
      <c r="A103" s="18"/>
      <c r="B103" s="53"/>
      <c r="C103" s="82"/>
      <c r="D103" s="75"/>
      <c r="E103" s="54"/>
      <c r="F103" s="54"/>
      <c r="G103" s="54"/>
    </row>
    <row r="104" spans="1:9" ht="33.75" x14ac:dyDescent="0.2">
      <c r="A104" s="175" t="s">
        <v>5</v>
      </c>
      <c r="B104" s="157" t="s">
        <v>401</v>
      </c>
      <c r="C104" s="150" t="s">
        <v>7</v>
      </c>
      <c r="D104" s="5" t="s">
        <v>8</v>
      </c>
      <c r="E104" s="5" t="s">
        <v>200</v>
      </c>
      <c r="F104" s="38"/>
      <c r="G104" s="38"/>
    </row>
    <row r="105" spans="1:9" x14ac:dyDescent="0.2">
      <c r="A105" s="56">
        <v>1</v>
      </c>
      <c r="B105" s="2" t="s">
        <v>1</v>
      </c>
      <c r="C105" s="117" t="s">
        <v>54</v>
      </c>
      <c r="D105" s="38" t="s">
        <v>146</v>
      </c>
      <c r="E105" s="70" t="s">
        <v>203</v>
      </c>
      <c r="F105" s="38"/>
      <c r="G105" s="38"/>
    </row>
    <row r="106" spans="1:9" ht="15" customHeight="1" x14ac:dyDescent="0.2">
      <c r="A106" s="56"/>
      <c r="C106" s="117"/>
      <c r="D106" s="38"/>
      <c r="E106" s="70"/>
      <c r="F106" s="38"/>
      <c r="G106" s="38"/>
    </row>
    <row r="107" spans="1:9" x14ac:dyDescent="0.2">
      <c r="A107" s="195" t="s">
        <v>204</v>
      </c>
      <c r="B107" s="195"/>
      <c r="C107" s="195"/>
      <c r="D107" s="195"/>
      <c r="E107" s="195"/>
      <c r="F107" s="195"/>
      <c r="G107" s="195"/>
    </row>
    <row r="108" spans="1:9" ht="15" x14ac:dyDescent="0.25">
      <c r="A108" s="56"/>
      <c r="B108" s="58" t="s">
        <v>205</v>
      </c>
      <c r="C108" s="122"/>
      <c r="D108" s="38"/>
      <c r="E108" s="38"/>
      <c r="F108" s="38"/>
      <c r="G108" s="38"/>
    </row>
    <row r="109" spans="1:9" ht="15" x14ac:dyDescent="0.25">
      <c r="A109" s="57"/>
      <c r="B109" s="2" t="s">
        <v>206</v>
      </c>
      <c r="C109" s="122"/>
      <c r="D109" s="38"/>
      <c r="E109" s="38"/>
      <c r="F109" s="38"/>
      <c r="G109" s="38"/>
    </row>
    <row r="110" spans="1:9" ht="15" x14ac:dyDescent="0.25">
      <c r="A110" s="59" t="s">
        <v>207</v>
      </c>
      <c r="B110" s="7" t="s">
        <v>429</v>
      </c>
      <c r="C110" s="61"/>
      <c r="D110" s="62"/>
      <c r="E110" s="122"/>
      <c r="F110" s="122"/>
      <c r="G110" s="122"/>
    </row>
    <row r="111" spans="1:9" ht="15" x14ac:dyDescent="0.25">
      <c r="A111" s="59" t="s">
        <v>208</v>
      </c>
      <c r="B111" s="2" t="s">
        <v>212</v>
      </c>
      <c r="C111" s="63"/>
      <c r="D111" s="62"/>
      <c r="E111" s="122"/>
      <c r="F111" s="122"/>
      <c r="G111" s="122"/>
    </row>
    <row r="112" spans="1:9" ht="15" x14ac:dyDescent="0.25">
      <c r="A112" s="59" t="s">
        <v>209</v>
      </c>
      <c r="B112" s="2" t="s">
        <v>214</v>
      </c>
      <c r="C112" s="64"/>
      <c r="D112" s="62"/>
      <c r="E112" s="122"/>
      <c r="F112" s="122"/>
      <c r="G112" s="122"/>
    </row>
    <row r="113" spans="1:7" ht="15" x14ac:dyDescent="0.25">
      <c r="A113" s="59" t="s">
        <v>210</v>
      </c>
      <c r="B113" s="2" t="s">
        <v>216</v>
      </c>
      <c r="C113" s="64"/>
      <c r="D113" s="62"/>
      <c r="E113" s="122"/>
      <c r="F113" s="122"/>
      <c r="G113" s="122"/>
    </row>
    <row r="114" spans="1:7" ht="15" x14ac:dyDescent="0.25">
      <c r="A114" s="59" t="s">
        <v>211</v>
      </c>
      <c r="B114" s="65" t="s">
        <v>218</v>
      </c>
      <c r="C114" s="66"/>
      <c r="D114" s="62"/>
      <c r="E114" s="122"/>
      <c r="F114" s="122"/>
      <c r="G114" s="122"/>
    </row>
    <row r="115" spans="1:7" ht="15" x14ac:dyDescent="0.25">
      <c r="A115" s="59" t="s">
        <v>213</v>
      </c>
      <c r="B115" s="65" t="s">
        <v>220</v>
      </c>
      <c r="C115" s="64"/>
      <c r="D115" s="62"/>
      <c r="E115" s="122"/>
      <c r="F115" s="122"/>
      <c r="G115" s="122"/>
    </row>
    <row r="116" spans="1:7" ht="15" x14ac:dyDescent="0.25">
      <c r="A116" s="59" t="s">
        <v>215</v>
      </c>
      <c r="B116" s="7" t="s">
        <v>241</v>
      </c>
      <c r="C116" s="2"/>
      <c r="D116" s="122"/>
      <c r="E116" s="38"/>
      <c r="F116" s="38"/>
      <c r="G116" s="122"/>
    </row>
    <row r="117" spans="1:7" ht="15" x14ac:dyDescent="0.25">
      <c r="A117" s="59" t="s">
        <v>217</v>
      </c>
      <c r="B117" s="7" t="s">
        <v>223</v>
      </c>
      <c r="C117" s="2"/>
      <c r="D117" s="122"/>
      <c r="E117" s="38"/>
      <c r="F117" s="67"/>
      <c r="G117" s="122"/>
    </row>
    <row r="118" spans="1:7" ht="15" x14ac:dyDescent="0.25">
      <c r="A118" s="59" t="s">
        <v>219</v>
      </c>
      <c r="B118" s="68" t="s">
        <v>331</v>
      </c>
      <c r="C118" s="122"/>
      <c r="D118" s="122"/>
      <c r="E118" s="122"/>
      <c r="F118" s="38"/>
      <c r="G118" s="38"/>
    </row>
    <row r="119" spans="1:7" ht="15" x14ac:dyDescent="0.25">
      <c r="A119" s="59" t="s">
        <v>221</v>
      </c>
      <c r="B119" s="2" t="s">
        <v>227</v>
      </c>
      <c r="C119" s="122"/>
      <c r="D119" s="122"/>
      <c r="E119" s="122"/>
      <c r="F119" s="38"/>
      <c r="G119" s="38"/>
    </row>
    <row r="120" spans="1:7" ht="15" x14ac:dyDescent="0.25">
      <c r="A120" s="59" t="s">
        <v>222</v>
      </c>
      <c r="B120" s="7" t="s">
        <v>229</v>
      </c>
      <c r="C120" s="57"/>
      <c r="D120" s="57"/>
      <c r="E120" s="38"/>
      <c r="F120" s="38"/>
      <c r="G120" s="122"/>
    </row>
    <row r="121" spans="1:7" ht="15" x14ac:dyDescent="0.25">
      <c r="A121" s="59" t="s">
        <v>224</v>
      </c>
      <c r="B121" s="7" t="s">
        <v>231</v>
      </c>
      <c r="C121" s="69"/>
      <c r="D121" s="57"/>
      <c r="E121" s="35"/>
      <c r="F121" s="38"/>
      <c r="G121" s="38"/>
    </row>
    <row r="122" spans="1:7" x14ac:dyDescent="0.2">
      <c r="A122" s="59" t="s">
        <v>226</v>
      </c>
      <c r="B122" s="7" t="s">
        <v>240</v>
      </c>
      <c r="C122" s="63"/>
      <c r="D122" s="57"/>
      <c r="E122" s="57"/>
      <c r="F122" s="38"/>
      <c r="G122" s="38"/>
    </row>
    <row r="123" spans="1:7" ht="15" x14ac:dyDescent="0.25">
      <c r="A123" s="59" t="s">
        <v>228</v>
      </c>
      <c r="B123" s="7" t="s">
        <v>234</v>
      </c>
      <c r="C123" s="38"/>
      <c r="D123" s="38"/>
      <c r="E123" s="38"/>
      <c r="F123" s="38"/>
      <c r="G123" s="122"/>
    </row>
    <row r="124" spans="1:7" ht="15" x14ac:dyDescent="0.25">
      <c r="A124" s="123" t="s">
        <v>230</v>
      </c>
      <c r="B124" s="2" t="s">
        <v>247</v>
      </c>
      <c r="C124" s="122"/>
      <c r="D124" s="122"/>
      <c r="E124" s="122"/>
      <c r="F124" s="122"/>
      <c r="G124" s="122"/>
    </row>
    <row r="125" spans="1:7" ht="15" x14ac:dyDescent="0.25">
      <c r="A125" s="123" t="s">
        <v>232</v>
      </c>
      <c r="B125" s="2" t="s">
        <v>488</v>
      </c>
      <c r="C125" s="2"/>
      <c r="D125" s="122"/>
      <c r="E125" s="122"/>
      <c r="F125" s="122"/>
      <c r="G125" s="122"/>
    </row>
    <row r="126" spans="1:7" ht="15" x14ac:dyDescent="0.25">
      <c r="A126" s="59" t="s">
        <v>233</v>
      </c>
      <c r="B126" s="2" t="s">
        <v>236</v>
      </c>
      <c r="C126" s="122"/>
      <c r="D126" s="122"/>
      <c r="E126" s="122"/>
      <c r="F126" s="122"/>
      <c r="G126" s="122"/>
    </row>
    <row r="127" spans="1:7" ht="15" x14ac:dyDescent="0.25">
      <c r="A127" s="59" t="s">
        <v>343</v>
      </c>
      <c r="B127" s="2" t="s">
        <v>345</v>
      </c>
      <c r="C127" s="122"/>
      <c r="D127" s="122"/>
      <c r="E127" s="122"/>
      <c r="F127" s="122"/>
      <c r="G127" s="122"/>
    </row>
    <row r="128" spans="1:7" x14ac:dyDescent="0.2">
      <c r="A128" s="59" t="s">
        <v>321</v>
      </c>
      <c r="B128" s="2" t="s">
        <v>405</v>
      </c>
      <c r="C128" s="2"/>
    </row>
    <row r="129" spans="1:3" x14ac:dyDescent="0.2">
      <c r="A129" s="59" t="s">
        <v>323</v>
      </c>
      <c r="B129" s="2" t="s">
        <v>423</v>
      </c>
      <c r="C129" s="2"/>
    </row>
    <row r="130" spans="1:3" x14ac:dyDescent="0.2">
      <c r="A130" s="59" t="s">
        <v>404</v>
      </c>
      <c r="B130" s="2" t="s">
        <v>471</v>
      </c>
      <c r="C130" s="2"/>
    </row>
  </sheetData>
  <mergeCells count="7">
    <mergeCell ref="A107:G107"/>
    <mergeCell ref="B1:G1"/>
    <mergeCell ref="B2:G2"/>
    <mergeCell ref="B4:G4"/>
    <mergeCell ref="B7:G7"/>
    <mergeCell ref="B8:G8"/>
    <mergeCell ref="B39:G39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130"/>
  <sheetViews>
    <sheetView topLeftCell="A7" workbookViewId="0">
      <selection activeCell="E40" sqref="E40"/>
    </sheetView>
  </sheetViews>
  <sheetFormatPr baseColWidth="10" defaultColWidth="11.42578125" defaultRowHeight="11.25" x14ac:dyDescent="0.2"/>
  <cols>
    <col min="1" max="1" width="5" style="2" customWidth="1"/>
    <col min="2" max="2" width="32" style="2" customWidth="1"/>
    <col min="3" max="3" width="12.140625" style="34" customWidth="1"/>
    <col min="4" max="4" width="11.5703125" style="2" customWidth="1"/>
    <col min="5" max="5" width="10.28515625" style="2" customWidth="1"/>
    <col min="6" max="6" width="10.5703125" style="2" customWidth="1"/>
    <col min="7" max="7" width="13.28515625" style="2" customWidth="1"/>
    <col min="8" max="16384" width="11.42578125" style="2"/>
  </cols>
  <sheetData>
    <row r="1" spans="1:7" ht="13.5" customHeight="1" x14ac:dyDescent="0.2">
      <c r="A1" s="1"/>
      <c r="B1" s="194" t="s">
        <v>4</v>
      </c>
      <c r="C1" s="194"/>
      <c r="D1" s="194"/>
      <c r="E1" s="194"/>
      <c r="F1" s="194"/>
      <c r="G1" s="194"/>
    </row>
    <row r="2" spans="1:7" ht="15.75" customHeight="1" x14ac:dyDescent="0.2">
      <c r="A2" s="3"/>
      <c r="B2" s="193" t="s">
        <v>502</v>
      </c>
      <c r="C2" s="193"/>
      <c r="D2" s="193"/>
      <c r="E2" s="193"/>
      <c r="F2" s="193"/>
      <c r="G2" s="193"/>
    </row>
    <row r="3" spans="1:7" ht="48.7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96" t="s">
        <v>11</v>
      </c>
      <c r="C4" s="196"/>
      <c r="D4" s="196"/>
      <c r="E4" s="196"/>
      <c r="F4" s="196"/>
      <c r="G4" s="196"/>
    </row>
    <row r="5" spans="1:7" ht="12.75" x14ac:dyDescent="0.2">
      <c r="A5" s="75">
        <v>1</v>
      </c>
      <c r="B5" s="84" t="s">
        <v>12</v>
      </c>
      <c r="C5" s="95" t="s">
        <v>13</v>
      </c>
      <c r="D5" s="102" t="s">
        <v>14</v>
      </c>
      <c r="E5" s="77">
        <v>82</v>
      </c>
      <c r="F5" s="75">
        <v>167</v>
      </c>
      <c r="G5" s="75">
        <v>2</v>
      </c>
    </row>
    <row r="6" spans="1:7" ht="12.75" x14ac:dyDescent="0.2">
      <c r="A6" s="75">
        <v>2</v>
      </c>
      <c r="B6" s="84" t="s">
        <v>15</v>
      </c>
      <c r="C6" s="95" t="s">
        <v>16</v>
      </c>
      <c r="D6" s="84" t="s">
        <v>14</v>
      </c>
      <c r="E6" s="77">
        <v>56</v>
      </c>
      <c r="F6" s="75">
        <v>219</v>
      </c>
      <c r="G6" s="75">
        <v>1</v>
      </c>
    </row>
    <row r="7" spans="1:7" ht="12.75" x14ac:dyDescent="0.2">
      <c r="A7" s="75"/>
      <c r="B7" s="197" t="s">
        <v>17</v>
      </c>
      <c r="C7" s="197"/>
      <c r="D7" s="197"/>
      <c r="E7" s="197"/>
      <c r="F7" s="197"/>
      <c r="G7" s="197"/>
    </row>
    <row r="8" spans="1:7" ht="12.75" x14ac:dyDescent="0.2">
      <c r="A8" s="75"/>
      <c r="B8" s="198" t="s">
        <v>18</v>
      </c>
      <c r="C8" s="198"/>
      <c r="D8" s="198"/>
      <c r="E8" s="198"/>
      <c r="F8" s="198"/>
      <c r="G8" s="198"/>
    </row>
    <row r="9" spans="1:7" ht="12.75" x14ac:dyDescent="0.2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8.75" customHeight="1" x14ac:dyDescent="0.2">
      <c r="A10" s="75">
        <f>A9+1</f>
        <v>2</v>
      </c>
      <c r="B10" s="78" t="s">
        <v>503</v>
      </c>
      <c r="C10" s="95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1</v>
      </c>
      <c r="F11" s="76">
        <v>0</v>
      </c>
      <c r="G11" s="76">
        <v>0</v>
      </c>
    </row>
    <row r="12" spans="1:7" ht="16.5" customHeight="1" x14ac:dyDescent="0.2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21</v>
      </c>
      <c r="F12" s="75">
        <v>69</v>
      </c>
      <c r="G12" s="75">
        <v>1</v>
      </c>
    </row>
    <row r="13" spans="1:7" ht="22.5" customHeight="1" x14ac:dyDescent="0.2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4</v>
      </c>
      <c r="F14" s="76">
        <v>0</v>
      </c>
      <c r="G14" s="76">
        <v>0</v>
      </c>
    </row>
    <row r="15" spans="1:7" ht="12.75" x14ac:dyDescent="0.2">
      <c r="A15" s="75">
        <f t="shared" si="0"/>
        <v>7</v>
      </c>
      <c r="B15" s="80" t="s">
        <v>504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2.75" x14ac:dyDescent="0.2">
      <c r="A16" s="75">
        <f t="shared" si="0"/>
        <v>8</v>
      </c>
      <c r="B16" s="81" t="s">
        <v>505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2.75" x14ac:dyDescent="0.2">
      <c r="A17" s="75">
        <f t="shared" si="0"/>
        <v>9</v>
      </c>
      <c r="B17" s="78" t="s">
        <v>506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2.75" x14ac:dyDescent="0.2">
      <c r="A18" s="75">
        <f t="shared" si="0"/>
        <v>10</v>
      </c>
      <c r="B18" s="80" t="s">
        <v>507</v>
      </c>
      <c r="C18" s="95" t="s">
        <v>446</v>
      </c>
      <c r="D18" s="81" t="s">
        <v>35</v>
      </c>
      <c r="E18" s="75">
        <v>22</v>
      </c>
      <c r="F18" s="75">
        <v>27</v>
      </c>
      <c r="G18" s="75">
        <v>5</v>
      </c>
    </row>
    <row r="19" spans="1:7" ht="12.75" x14ac:dyDescent="0.2">
      <c r="A19" s="75">
        <f t="shared" si="0"/>
        <v>11</v>
      </c>
      <c r="B19" s="80" t="s">
        <v>508</v>
      </c>
      <c r="C19" s="95" t="s">
        <v>47</v>
      </c>
      <c r="D19" s="81" t="s">
        <v>31</v>
      </c>
      <c r="E19" s="75">
        <v>5</v>
      </c>
      <c r="F19" s="75">
        <v>4</v>
      </c>
      <c r="G19" s="75">
        <v>0</v>
      </c>
    </row>
    <row r="20" spans="1:7" ht="12.75" x14ac:dyDescent="0.2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2.75" x14ac:dyDescent="0.2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36</v>
      </c>
      <c r="F21" s="75">
        <v>230</v>
      </c>
      <c r="G21" s="75">
        <v>2</v>
      </c>
    </row>
    <row r="22" spans="1:7" ht="12.75" x14ac:dyDescent="0.2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2.75" x14ac:dyDescent="0.2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8</v>
      </c>
      <c r="F23" s="75">
        <v>51</v>
      </c>
      <c r="G23" s="75">
        <v>2</v>
      </c>
    </row>
    <row r="24" spans="1:7" s="7" customFormat="1" ht="12.75" x14ac:dyDescent="0.2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13</v>
      </c>
    </row>
    <row r="25" spans="1:7" s="7" customFormat="1" ht="12.75" x14ac:dyDescent="0.2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2.75" x14ac:dyDescent="0.2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2.75" x14ac:dyDescent="0.2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2.75" x14ac:dyDescent="0.2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2.75" x14ac:dyDescent="0.2">
      <c r="A29" s="75">
        <f t="shared" si="0"/>
        <v>21</v>
      </c>
      <c r="B29" s="80" t="s">
        <v>263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2.75" x14ac:dyDescent="0.2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2.75" x14ac:dyDescent="0.2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2.75" x14ac:dyDescent="0.2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2.75" x14ac:dyDescent="0.2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2.75" x14ac:dyDescent="0.2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1</v>
      </c>
      <c r="F34" s="75">
        <v>4</v>
      </c>
      <c r="G34" s="75">
        <v>8</v>
      </c>
    </row>
    <row r="35" spans="1:7" ht="12.75" x14ac:dyDescent="0.2">
      <c r="A35" s="75">
        <f t="shared" si="0"/>
        <v>27</v>
      </c>
      <c r="B35" s="78" t="s">
        <v>493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2.75" x14ac:dyDescent="0.2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44</v>
      </c>
      <c r="F36" s="75">
        <v>329</v>
      </c>
      <c r="G36" s="75">
        <v>5</v>
      </c>
    </row>
    <row r="37" spans="1:7" ht="12.75" x14ac:dyDescent="0.2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2.75" x14ac:dyDescent="0.2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2.75" x14ac:dyDescent="0.2">
      <c r="A39" s="75"/>
      <c r="B39" s="198" t="s">
        <v>83</v>
      </c>
      <c r="C39" s="198"/>
      <c r="D39" s="198"/>
      <c r="E39" s="198"/>
      <c r="F39" s="198"/>
      <c r="G39" s="198"/>
    </row>
    <row r="40" spans="1:7" ht="12.75" x14ac:dyDescent="0.2">
      <c r="A40" s="75">
        <v>1</v>
      </c>
      <c r="B40" s="89" t="s">
        <v>84</v>
      </c>
      <c r="C40" s="95" t="s">
        <v>85</v>
      </c>
      <c r="D40" s="102" t="s">
        <v>14</v>
      </c>
      <c r="E40" s="77">
        <v>74</v>
      </c>
      <c r="F40" s="75">
        <v>627</v>
      </c>
      <c r="G40" s="75">
        <v>23</v>
      </c>
    </row>
    <row r="41" spans="1:7" ht="12.75" x14ac:dyDescent="0.2">
      <c r="A41" s="75">
        <f>A40+1</f>
        <v>2</v>
      </c>
      <c r="B41" s="84" t="s">
        <v>86</v>
      </c>
      <c r="C41" s="95" t="s">
        <v>87</v>
      </c>
      <c r="D41" s="101" t="s">
        <v>14</v>
      </c>
      <c r="E41" s="73">
        <v>7</v>
      </c>
      <c r="F41" s="75">
        <v>12</v>
      </c>
      <c r="G41" s="75">
        <v>4</v>
      </c>
    </row>
    <row r="42" spans="1:7" ht="25.5" x14ac:dyDescent="0.2">
      <c r="A42" s="75">
        <f t="shared" ref="A42:A56" si="1">A41+1</f>
        <v>3</v>
      </c>
      <c r="B42" s="78" t="s">
        <v>88</v>
      </c>
      <c r="C42" s="95" t="s">
        <v>351</v>
      </c>
      <c r="D42" s="101" t="s">
        <v>14</v>
      </c>
      <c r="E42" s="73">
        <v>12</v>
      </c>
      <c r="F42" s="75">
        <v>25</v>
      </c>
      <c r="G42" s="75">
        <v>5</v>
      </c>
    </row>
    <row r="43" spans="1:7" ht="12.75" x14ac:dyDescent="0.2">
      <c r="A43" s="75">
        <f t="shared" si="1"/>
        <v>4</v>
      </c>
      <c r="B43" s="89" t="s">
        <v>90</v>
      </c>
      <c r="C43" s="95" t="s">
        <v>336</v>
      </c>
      <c r="D43" s="101" t="s">
        <v>14</v>
      </c>
      <c r="E43" s="73">
        <v>27</v>
      </c>
      <c r="F43" s="75">
        <v>93</v>
      </c>
      <c r="G43" s="75">
        <v>7</v>
      </c>
    </row>
    <row r="44" spans="1:7" ht="12.75" x14ac:dyDescent="0.2">
      <c r="A44" s="75">
        <f t="shared" si="1"/>
        <v>5</v>
      </c>
      <c r="B44" s="89" t="s">
        <v>92</v>
      </c>
      <c r="C44" s="95" t="s">
        <v>352</v>
      </c>
      <c r="D44" s="101" t="s">
        <v>14</v>
      </c>
      <c r="E44" s="73">
        <v>4</v>
      </c>
      <c r="F44" s="75">
        <v>9</v>
      </c>
      <c r="G44" s="75">
        <v>0</v>
      </c>
    </row>
    <row r="45" spans="1:7" ht="12.75" x14ac:dyDescent="0.2">
      <c r="A45" s="75">
        <f t="shared" si="1"/>
        <v>6</v>
      </c>
      <c r="B45" s="84" t="s">
        <v>94</v>
      </c>
      <c r="C45" s="95" t="s">
        <v>356</v>
      </c>
      <c r="D45" s="100" t="s">
        <v>14</v>
      </c>
      <c r="E45" s="77">
        <v>4</v>
      </c>
      <c r="F45" s="75">
        <v>2</v>
      </c>
      <c r="G45" s="75">
        <v>0</v>
      </c>
    </row>
    <row r="46" spans="1:7" ht="12.75" x14ac:dyDescent="0.2">
      <c r="A46" s="75">
        <f t="shared" si="1"/>
        <v>7</v>
      </c>
      <c r="B46" s="84" t="s">
        <v>96</v>
      </c>
      <c r="C46" s="95" t="s">
        <v>357</v>
      </c>
      <c r="D46" s="101" t="s">
        <v>14</v>
      </c>
      <c r="E46" s="73">
        <v>23</v>
      </c>
      <c r="F46" s="75">
        <v>50</v>
      </c>
      <c r="G46" s="75">
        <v>9</v>
      </c>
    </row>
    <row r="47" spans="1:7" ht="12.75" x14ac:dyDescent="0.2">
      <c r="A47" s="75">
        <f t="shared" si="1"/>
        <v>8</v>
      </c>
      <c r="B47" s="89" t="s">
        <v>98</v>
      </c>
      <c r="C47" s="95" t="s">
        <v>283</v>
      </c>
      <c r="D47" s="101" t="s">
        <v>14</v>
      </c>
      <c r="E47" s="73">
        <v>37</v>
      </c>
      <c r="F47" s="75">
        <v>127</v>
      </c>
      <c r="G47" s="75">
        <v>25</v>
      </c>
    </row>
    <row r="48" spans="1:7" ht="12.75" x14ac:dyDescent="0.2">
      <c r="A48" s="75">
        <f t="shared" si="1"/>
        <v>9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1</v>
      </c>
      <c r="G48" s="75">
        <v>0</v>
      </c>
    </row>
    <row r="49" spans="1:7" ht="12.75" x14ac:dyDescent="0.2">
      <c r="A49" s="75">
        <f t="shared" si="1"/>
        <v>10</v>
      </c>
      <c r="B49" s="89" t="s">
        <v>269</v>
      </c>
      <c r="C49" s="95" t="s">
        <v>355</v>
      </c>
      <c r="D49" s="101" t="s">
        <v>14</v>
      </c>
      <c r="E49" s="73">
        <v>8</v>
      </c>
      <c r="F49" s="75">
        <v>2</v>
      </c>
      <c r="G49" s="75">
        <v>2</v>
      </c>
    </row>
    <row r="50" spans="1:7" ht="12.75" x14ac:dyDescent="0.2">
      <c r="A50" s="75">
        <f t="shared" si="1"/>
        <v>11</v>
      </c>
      <c r="B50" s="89" t="s">
        <v>105</v>
      </c>
      <c r="C50" s="95" t="s">
        <v>354</v>
      </c>
      <c r="D50" s="101" t="s">
        <v>14</v>
      </c>
      <c r="E50" s="73">
        <v>7</v>
      </c>
      <c r="F50" s="75">
        <v>29</v>
      </c>
      <c r="G50" s="75">
        <v>1</v>
      </c>
    </row>
    <row r="51" spans="1:7" ht="12.75" x14ac:dyDescent="0.2">
      <c r="A51" s="75">
        <f t="shared" si="1"/>
        <v>12</v>
      </c>
      <c r="B51" s="80" t="s">
        <v>107</v>
      </c>
      <c r="C51" s="95" t="s">
        <v>353</v>
      </c>
      <c r="D51" s="103" t="s">
        <v>14</v>
      </c>
      <c r="E51" s="73">
        <v>7</v>
      </c>
      <c r="F51" s="73">
        <v>15</v>
      </c>
      <c r="G51" s="73">
        <v>2</v>
      </c>
    </row>
    <row r="52" spans="1:7" ht="12.75" x14ac:dyDescent="0.2">
      <c r="A52" s="75">
        <f t="shared" si="1"/>
        <v>13</v>
      </c>
      <c r="B52" s="84" t="s">
        <v>109</v>
      </c>
      <c r="C52" s="95" t="s">
        <v>71</v>
      </c>
      <c r="D52" s="103" t="s">
        <v>14</v>
      </c>
      <c r="E52" s="73">
        <v>3</v>
      </c>
      <c r="F52" s="73">
        <v>0</v>
      </c>
      <c r="G52" s="73">
        <v>0</v>
      </c>
    </row>
    <row r="53" spans="1:7" ht="12.75" x14ac:dyDescent="0.2">
      <c r="A53" s="75">
        <f t="shared" si="1"/>
        <v>14</v>
      </c>
      <c r="B53" s="89" t="s">
        <v>259</v>
      </c>
      <c r="C53" s="95" t="s">
        <v>111</v>
      </c>
      <c r="D53" s="103" t="s">
        <v>14</v>
      </c>
      <c r="E53" s="73">
        <v>4</v>
      </c>
      <c r="F53" s="73">
        <v>4</v>
      </c>
      <c r="G53" s="73">
        <v>0</v>
      </c>
    </row>
    <row r="54" spans="1:7" ht="12.75" x14ac:dyDescent="0.2">
      <c r="A54" s="75">
        <f t="shared" si="1"/>
        <v>15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2.75" x14ac:dyDescent="0.2">
      <c r="A55" s="75">
        <f t="shared" si="1"/>
        <v>16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3</v>
      </c>
      <c r="G55" s="73">
        <v>0</v>
      </c>
    </row>
    <row r="56" spans="1:7" ht="12.75" x14ac:dyDescent="0.2">
      <c r="A56" s="75">
        <f t="shared" si="1"/>
        <v>17</v>
      </c>
      <c r="B56" s="78" t="s">
        <v>494</v>
      </c>
      <c r="C56" s="95" t="s">
        <v>358</v>
      </c>
      <c r="D56" s="103" t="s">
        <v>14</v>
      </c>
      <c r="E56" s="73">
        <v>11</v>
      </c>
      <c r="F56" s="73">
        <v>28</v>
      </c>
      <c r="G56" s="73">
        <v>1</v>
      </c>
    </row>
    <row r="57" spans="1:7" s="122" customFormat="1" ht="15" x14ac:dyDescent="0.25">
      <c r="A57" s="156">
        <f>2+30+17</f>
        <v>49</v>
      </c>
      <c r="B57" s="176" t="s">
        <v>116</v>
      </c>
      <c r="C57" s="138"/>
      <c r="D57" s="139"/>
      <c r="E57" s="140">
        <f>SUM(E5:E56)</f>
        <v>570</v>
      </c>
      <c r="F57" s="140">
        <f>SUM(F5:F56)</f>
        <v>2159</v>
      </c>
      <c r="G57" s="140">
        <f>SUM(G5:G56)</f>
        <v>124</v>
      </c>
    </row>
    <row r="58" spans="1:7" ht="15" customHeight="1" x14ac:dyDescent="0.25">
      <c r="A58" s="122"/>
      <c r="B58" s="122"/>
      <c r="C58" s="122"/>
      <c r="D58" s="122"/>
      <c r="E58" s="122"/>
      <c r="F58" s="122"/>
      <c r="G58" s="122"/>
    </row>
    <row r="59" spans="1:7" ht="42" customHeight="1" x14ac:dyDescent="0.2">
      <c r="A59" s="176" t="s">
        <v>5</v>
      </c>
      <c r="B59" s="176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2.75" x14ac:dyDescent="0.2">
      <c r="A60" s="75">
        <v>1</v>
      </c>
      <c r="B60" s="84" t="s">
        <v>119</v>
      </c>
      <c r="C60" s="95" t="s">
        <v>120</v>
      </c>
      <c r="D60" s="124" t="s">
        <v>22</v>
      </c>
      <c r="E60" s="74">
        <v>1</v>
      </c>
      <c r="F60" s="76">
        <v>0</v>
      </c>
      <c r="G60" s="76">
        <v>0</v>
      </c>
    </row>
    <row r="61" spans="1:7" ht="12.75" x14ac:dyDescent="0.2">
      <c r="A61" s="75">
        <v>2</v>
      </c>
      <c r="B61" s="84" t="s">
        <v>246</v>
      </c>
      <c r="C61" s="95" t="s">
        <v>271</v>
      </c>
      <c r="D61" s="101" t="s">
        <v>22</v>
      </c>
      <c r="E61" s="73">
        <v>1</v>
      </c>
      <c r="F61" s="106">
        <v>0</v>
      </c>
      <c r="G61" s="106">
        <v>0</v>
      </c>
    </row>
    <row r="62" spans="1:7" ht="12.75" x14ac:dyDescent="0.2">
      <c r="A62" s="75">
        <v>3</v>
      </c>
      <c r="B62" s="84" t="s">
        <v>122</v>
      </c>
      <c r="C62" s="95" t="s">
        <v>272</v>
      </c>
      <c r="D62" s="124" t="s">
        <v>45</v>
      </c>
      <c r="E62" s="74">
        <v>1</v>
      </c>
      <c r="F62" s="106">
        <v>0</v>
      </c>
      <c r="G62" s="106">
        <v>0</v>
      </c>
    </row>
    <row r="63" spans="1:7" ht="12.75" x14ac:dyDescent="0.2">
      <c r="A63" s="75">
        <v>4</v>
      </c>
      <c r="B63" s="80" t="s">
        <v>124</v>
      </c>
      <c r="C63" s="95" t="s">
        <v>273</v>
      </c>
      <c r="D63" s="81" t="s">
        <v>126</v>
      </c>
      <c r="E63" s="75">
        <v>1</v>
      </c>
      <c r="F63" s="106">
        <v>0</v>
      </c>
      <c r="G63" s="106">
        <v>0</v>
      </c>
    </row>
    <row r="64" spans="1:7" ht="12.75" x14ac:dyDescent="0.2">
      <c r="A64" s="75">
        <v>5</v>
      </c>
      <c r="B64" s="80" t="s">
        <v>127</v>
      </c>
      <c r="C64" s="95" t="s">
        <v>274</v>
      </c>
      <c r="D64" s="81" t="s">
        <v>35</v>
      </c>
      <c r="E64" s="75">
        <v>1</v>
      </c>
      <c r="F64" s="106">
        <v>0</v>
      </c>
      <c r="G64" s="106">
        <v>0</v>
      </c>
    </row>
    <row r="65" spans="1:7" ht="12.75" x14ac:dyDescent="0.2">
      <c r="A65" s="75">
        <v>6</v>
      </c>
      <c r="B65" s="80" t="s">
        <v>129</v>
      </c>
      <c r="C65" s="95" t="s">
        <v>275</v>
      </c>
      <c r="D65" s="81" t="s">
        <v>22</v>
      </c>
      <c r="E65" s="75">
        <v>1</v>
      </c>
      <c r="F65" s="106">
        <v>0</v>
      </c>
      <c r="G65" s="106">
        <v>0</v>
      </c>
    </row>
    <row r="66" spans="1:7" ht="12.75" x14ac:dyDescent="0.2">
      <c r="A66" s="75">
        <v>7</v>
      </c>
      <c r="B66" s="80" t="s">
        <v>394</v>
      </c>
      <c r="C66" s="95" t="s">
        <v>276</v>
      </c>
      <c r="D66" s="81" t="s">
        <v>133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v>8</v>
      </c>
      <c r="B67" s="80" t="s">
        <v>2</v>
      </c>
      <c r="C67" s="95" t="s">
        <v>277</v>
      </c>
      <c r="D67" s="81" t="s">
        <v>135</v>
      </c>
      <c r="E67" s="75">
        <v>1</v>
      </c>
      <c r="F67" s="106">
        <v>0</v>
      </c>
      <c r="G67" s="106">
        <v>0</v>
      </c>
    </row>
    <row r="68" spans="1:7" ht="12.75" x14ac:dyDescent="0.2">
      <c r="A68" s="75">
        <v>9</v>
      </c>
      <c r="B68" s="80" t="s">
        <v>136</v>
      </c>
      <c r="C68" s="95" t="s">
        <v>278</v>
      </c>
      <c r="D68" s="81" t="s">
        <v>37</v>
      </c>
      <c r="E68" s="75">
        <v>2</v>
      </c>
      <c r="F68" s="106">
        <v>0</v>
      </c>
      <c r="G68" s="106">
        <v>0</v>
      </c>
    </row>
    <row r="69" spans="1:7" ht="12.75" x14ac:dyDescent="0.2">
      <c r="A69" s="75">
        <v>10</v>
      </c>
      <c r="B69" s="80" t="s">
        <v>252</v>
      </c>
      <c r="C69" s="95" t="s">
        <v>279</v>
      </c>
      <c r="D69" s="81" t="s">
        <v>139</v>
      </c>
      <c r="E69" s="75">
        <v>1</v>
      </c>
      <c r="F69" s="106">
        <v>0</v>
      </c>
      <c r="G69" s="106">
        <v>0</v>
      </c>
    </row>
    <row r="70" spans="1:7" ht="12.75" x14ac:dyDescent="0.2">
      <c r="A70" s="75">
        <v>11</v>
      </c>
      <c r="B70" s="80" t="s">
        <v>472</v>
      </c>
      <c r="C70" s="95" t="s">
        <v>280</v>
      </c>
      <c r="D70" s="81" t="s">
        <v>62</v>
      </c>
      <c r="E70" s="75">
        <v>1</v>
      </c>
      <c r="F70" s="106">
        <v>0</v>
      </c>
      <c r="G70" s="106">
        <v>0</v>
      </c>
    </row>
    <row r="71" spans="1:7" ht="12.75" x14ac:dyDescent="0.2">
      <c r="A71" s="75">
        <v>12</v>
      </c>
      <c r="B71" s="107" t="s">
        <v>142</v>
      </c>
      <c r="C71" s="95" t="s">
        <v>281</v>
      </c>
      <c r="D71" s="101" t="s">
        <v>22</v>
      </c>
      <c r="E71" s="73">
        <v>1</v>
      </c>
      <c r="F71" s="106">
        <v>0</v>
      </c>
      <c r="G71" s="106">
        <v>0</v>
      </c>
    </row>
    <row r="72" spans="1:7" ht="12.75" x14ac:dyDescent="0.2">
      <c r="A72" s="75">
        <v>13</v>
      </c>
      <c r="B72" s="107" t="s">
        <v>144</v>
      </c>
      <c r="C72" s="95" t="s">
        <v>282</v>
      </c>
      <c r="D72" s="101" t="s">
        <v>68</v>
      </c>
      <c r="E72" s="73">
        <v>1</v>
      </c>
      <c r="F72" s="106">
        <v>0</v>
      </c>
      <c r="G72" s="106">
        <v>0</v>
      </c>
    </row>
    <row r="73" spans="1:7" ht="12.75" x14ac:dyDescent="0.2">
      <c r="A73" s="75">
        <v>14</v>
      </c>
      <c r="B73" s="78" t="s">
        <v>147</v>
      </c>
      <c r="C73" s="95" t="s">
        <v>148</v>
      </c>
      <c r="D73" s="101" t="s">
        <v>139</v>
      </c>
      <c r="E73" s="72">
        <v>1</v>
      </c>
      <c r="F73" s="106">
        <v>0</v>
      </c>
      <c r="G73" s="106">
        <v>0</v>
      </c>
    </row>
    <row r="74" spans="1:7" ht="18" customHeight="1" x14ac:dyDescent="0.2">
      <c r="A74" s="75">
        <v>15</v>
      </c>
      <c r="B74" s="84" t="s">
        <v>149</v>
      </c>
      <c r="C74" s="95" t="s">
        <v>150</v>
      </c>
      <c r="D74" s="101" t="s">
        <v>22</v>
      </c>
      <c r="E74" s="77">
        <v>1</v>
      </c>
      <c r="F74" s="106">
        <v>0</v>
      </c>
      <c r="G74" s="106">
        <v>0</v>
      </c>
    </row>
    <row r="75" spans="1:7" ht="25.5" x14ac:dyDescent="0.2">
      <c r="A75" s="75">
        <v>16</v>
      </c>
      <c r="B75" s="78" t="s">
        <v>255</v>
      </c>
      <c r="C75" s="95" t="s">
        <v>151</v>
      </c>
      <c r="D75" s="132" t="s">
        <v>22</v>
      </c>
      <c r="E75" s="76">
        <v>1</v>
      </c>
      <c r="F75" s="149">
        <v>0</v>
      </c>
      <c r="G75" s="149">
        <v>0</v>
      </c>
    </row>
    <row r="76" spans="1:7" ht="12.75" x14ac:dyDescent="0.2">
      <c r="A76" s="75">
        <v>17</v>
      </c>
      <c r="B76" s="80" t="s">
        <v>154</v>
      </c>
      <c r="C76" s="95" t="s">
        <v>155</v>
      </c>
      <c r="D76" s="81" t="s">
        <v>62</v>
      </c>
      <c r="E76" s="75">
        <v>1</v>
      </c>
      <c r="F76" s="106">
        <v>0</v>
      </c>
      <c r="G76" s="106">
        <v>0</v>
      </c>
    </row>
    <row r="77" spans="1:7" ht="12.75" x14ac:dyDescent="0.2">
      <c r="A77" s="75">
        <v>18</v>
      </c>
      <c r="B77" s="80" t="s">
        <v>160</v>
      </c>
      <c r="C77" s="95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2.75" x14ac:dyDescent="0.2">
      <c r="A78" s="75">
        <v>19</v>
      </c>
      <c r="B78" s="81" t="s">
        <v>162</v>
      </c>
      <c r="C78" s="95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2.75" x14ac:dyDescent="0.2">
      <c r="A79" s="75">
        <v>20</v>
      </c>
      <c r="B79" s="81" t="s">
        <v>383</v>
      </c>
      <c r="C79" s="95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2.75" x14ac:dyDescent="0.2">
      <c r="A80" s="75">
        <v>21</v>
      </c>
      <c r="B80" s="132" t="s">
        <v>261</v>
      </c>
      <c r="C80" s="95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5.5" x14ac:dyDescent="0.2">
      <c r="A81" s="75">
        <v>22</v>
      </c>
      <c r="B81" s="121" t="s">
        <v>167</v>
      </c>
      <c r="C81" s="95" t="s">
        <v>111</v>
      </c>
      <c r="D81" s="81" t="s">
        <v>139</v>
      </c>
      <c r="E81" s="159">
        <v>1</v>
      </c>
      <c r="F81" s="149">
        <v>0</v>
      </c>
      <c r="G81" s="149">
        <v>0</v>
      </c>
    </row>
    <row r="82" spans="1:7" ht="12.75" x14ac:dyDescent="0.2">
      <c r="A82" s="75">
        <v>23</v>
      </c>
      <c r="B82" s="81" t="s">
        <v>169</v>
      </c>
      <c r="C82" s="95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2.75" x14ac:dyDescent="0.2">
      <c r="A83" s="75">
        <v>24</v>
      </c>
      <c r="B83" s="81" t="s">
        <v>412</v>
      </c>
      <c r="C83" s="95" t="s">
        <v>465</v>
      </c>
      <c r="D83" s="81" t="s">
        <v>22</v>
      </c>
      <c r="E83" s="73">
        <v>1</v>
      </c>
      <c r="F83" s="106">
        <v>0</v>
      </c>
      <c r="G83" s="106">
        <v>0</v>
      </c>
    </row>
    <row r="84" spans="1:7" ht="12.75" x14ac:dyDescent="0.2">
      <c r="A84" s="75">
        <v>25</v>
      </c>
      <c r="B84" s="81" t="s">
        <v>427</v>
      </c>
      <c r="C84" s="95" t="s">
        <v>467</v>
      </c>
      <c r="D84" s="81" t="s">
        <v>133</v>
      </c>
      <c r="E84" s="73">
        <v>1</v>
      </c>
      <c r="F84" s="106">
        <v>0</v>
      </c>
      <c r="G84" s="106">
        <v>0</v>
      </c>
    </row>
    <row r="85" spans="1:7" ht="22.5" x14ac:dyDescent="0.25">
      <c r="A85" s="156">
        <v>25</v>
      </c>
      <c r="B85" s="176" t="s">
        <v>172</v>
      </c>
      <c r="C85" s="138"/>
      <c r="D85" s="138"/>
      <c r="E85" s="135">
        <f>SUM(E60:E84)</f>
        <v>26</v>
      </c>
      <c r="F85" s="135">
        <v>0</v>
      </c>
      <c r="G85" s="135">
        <v>0</v>
      </c>
    </row>
    <row r="86" spans="1:7" ht="15.75" customHeight="1" x14ac:dyDescent="0.2">
      <c r="A86" s="18"/>
      <c r="B86" s="46"/>
      <c r="C86" s="82"/>
      <c r="D86" s="75"/>
      <c r="E86" s="46"/>
      <c r="F86" s="46"/>
      <c r="G86" s="46"/>
    </row>
    <row r="87" spans="1:7" ht="46.5" customHeight="1" x14ac:dyDescent="0.2">
      <c r="A87" s="176" t="s">
        <v>5</v>
      </c>
      <c r="B87" s="176" t="s">
        <v>173</v>
      </c>
      <c r="C87" s="5" t="s">
        <v>7</v>
      </c>
      <c r="D87" s="5" t="s">
        <v>8</v>
      </c>
      <c r="E87" s="5" t="s">
        <v>0</v>
      </c>
      <c r="F87" s="5" t="s">
        <v>411</v>
      </c>
      <c r="G87" s="5" t="s">
        <v>10</v>
      </c>
    </row>
    <row r="88" spans="1:7" ht="12.75" x14ac:dyDescent="0.2">
      <c r="A88" s="75">
        <v>1</v>
      </c>
      <c r="B88" s="78" t="s">
        <v>509</v>
      </c>
      <c r="C88" s="126" t="s">
        <v>174</v>
      </c>
      <c r="D88" s="100" t="s">
        <v>62</v>
      </c>
      <c r="E88" s="75">
        <v>1</v>
      </c>
      <c r="F88" s="106">
        <v>0</v>
      </c>
      <c r="G88" s="106">
        <v>0</v>
      </c>
    </row>
    <row r="89" spans="1:7" ht="12.75" x14ac:dyDescent="0.2">
      <c r="A89" s="75">
        <v>2</v>
      </c>
      <c r="B89" s="80" t="s">
        <v>178</v>
      </c>
      <c r="C89" s="126" t="s">
        <v>462</v>
      </c>
      <c r="D89" s="81" t="s">
        <v>14</v>
      </c>
      <c r="E89" s="75">
        <v>1</v>
      </c>
      <c r="F89" s="106">
        <v>0</v>
      </c>
      <c r="G89" s="106">
        <v>0</v>
      </c>
    </row>
    <row r="90" spans="1:7" ht="12.75" x14ac:dyDescent="0.2">
      <c r="A90" s="75">
        <v>3</v>
      </c>
      <c r="B90" s="80" t="s">
        <v>510</v>
      </c>
      <c r="C90" s="126" t="s">
        <v>458</v>
      </c>
      <c r="D90" s="109" t="s">
        <v>181</v>
      </c>
      <c r="E90" s="75">
        <v>1</v>
      </c>
      <c r="F90" s="106">
        <v>0</v>
      </c>
      <c r="G90" s="106">
        <v>0</v>
      </c>
    </row>
    <row r="91" spans="1:7" ht="12.75" x14ac:dyDescent="0.2">
      <c r="A91" s="75">
        <v>4</v>
      </c>
      <c r="B91" s="80" t="s">
        <v>182</v>
      </c>
      <c r="C91" s="126" t="s">
        <v>376</v>
      </c>
      <c r="D91" s="103" t="s">
        <v>181</v>
      </c>
      <c r="E91" s="75">
        <v>1</v>
      </c>
      <c r="F91" s="106">
        <v>0</v>
      </c>
      <c r="G91" s="106">
        <v>0</v>
      </c>
    </row>
    <row r="92" spans="1:7" ht="12.75" x14ac:dyDescent="0.2">
      <c r="A92" s="75">
        <v>5</v>
      </c>
      <c r="B92" s="80" t="s">
        <v>475</v>
      </c>
      <c r="C92" s="126" t="s">
        <v>456</v>
      </c>
      <c r="D92" s="81" t="s">
        <v>181</v>
      </c>
      <c r="E92" s="75">
        <v>1</v>
      </c>
      <c r="F92" s="106">
        <v>0</v>
      </c>
      <c r="G92" s="106">
        <v>0</v>
      </c>
    </row>
    <row r="93" spans="1:7" ht="12.75" x14ac:dyDescent="0.2">
      <c r="A93" s="75">
        <v>6</v>
      </c>
      <c r="B93" s="80" t="s">
        <v>186</v>
      </c>
      <c r="C93" s="126" t="s">
        <v>455</v>
      </c>
      <c r="D93" s="81" t="s">
        <v>188</v>
      </c>
      <c r="E93" s="75">
        <v>1</v>
      </c>
      <c r="F93" s="106">
        <v>0</v>
      </c>
      <c r="G93" s="106">
        <v>0</v>
      </c>
    </row>
    <row r="94" spans="1:7" ht="12.75" x14ac:dyDescent="0.2">
      <c r="A94" s="75">
        <v>7</v>
      </c>
      <c r="B94" s="83" t="s">
        <v>190</v>
      </c>
      <c r="C94" s="126" t="s">
        <v>191</v>
      </c>
      <c r="D94" s="101" t="s">
        <v>20</v>
      </c>
      <c r="E94" s="73">
        <v>1</v>
      </c>
      <c r="F94" s="106">
        <v>0</v>
      </c>
      <c r="G94" s="106">
        <v>0</v>
      </c>
    </row>
    <row r="95" spans="1:7" ht="12.75" x14ac:dyDescent="0.2">
      <c r="A95" s="75">
        <v>8</v>
      </c>
      <c r="B95" s="83" t="s">
        <v>194</v>
      </c>
      <c r="C95" s="126" t="s">
        <v>459</v>
      </c>
      <c r="D95" s="101" t="s">
        <v>20</v>
      </c>
      <c r="E95" s="75">
        <v>1</v>
      </c>
      <c r="F95" s="106">
        <v>0</v>
      </c>
      <c r="G95" s="106">
        <v>0</v>
      </c>
    </row>
    <row r="96" spans="1:7" ht="12.75" x14ac:dyDescent="0.2">
      <c r="A96" s="75">
        <v>9</v>
      </c>
      <c r="B96" s="83" t="s">
        <v>397</v>
      </c>
      <c r="C96" s="91" t="s">
        <v>461</v>
      </c>
      <c r="D96" s="101" t="s">
        <v>45</v>
      </c>
      <c r="E96" s="75">
        <v>1</v>
      </c>
      <c r="F96" s="106">
        <v>0</v>
      </c>
      <c r="G96" s="106">
        <v>0</v>
      </c>
    </row>
    <row r="97" spans="1:9" ht="12.75" x14ac:dyDescent="0.2">
      <c r="A97" s="75">
        <v>10</v>
      </c>
      <c r="B97" s="81" t="s">
        <v>196</v>
      </c>
      <c r="C97" s="126" t="s">
        <v>464</v>
      </c>
      <c r="D97" s="81" t="s">
        <v>181</v>
      </c>
      <c r="E97" s="75">
        <v>1</v>
      </c>
      <c r="F97" s="106">
        <v>0</v>
      </c>
      <c r="G97" s="106">
        <v>0</v>
      </c>
    </row>
    <row r="98" spans="1:9" ht="12.75" x14ac:dyDescent="0.2">
      <c r="A98" s="75">
        <v>11</v>
      </c>
      <c r="B98" s="81" t="s">
        <v>398</v>
      </c>
      <c r="C98" s="126" t="s">
        <v>450</v>
      </c>
      <c r="D98" s="137" t="s">
        <v>402</v>
      </c>
      <c r="E98" s="75">
        <v>1</v>
      </c>
      <c r="F98" s="106">
        <v>0</v>
      </c>
      <c r="G98" s="106">
        <v>0</v>
      </c>
    </row>
    <row r="99" spans="1:9" ht="12.75" x14ac:dyDescent="0.2">
      <c r="A99" s="75">
        <v>12</v>
      </c>
      <c r="B99" s="81" t="s">
        <v>491</v>
      </c>
      <c r="C99" s="126" t="s">
        <v>451</v>
      </c>
      <c r="D99" s="137" t="s">
        <v>181</v>
      </c>
      <c r="E99" s="75">
        <v>1</v>
      </c>
      <c r="F99" s="106">
        <v>0</v>
      </c>
      <c r="G99" s="106">
        <v>0</v>
      </c>
      <c r="I99" s="81"/>
    </row>
    <row r="100" spans="1:9" s="122" customFormat="1" ht="15" x14ac:dyDescent="0.25">
      <c r="A100" s="156">
        <v>12</v>
      </c>
      <c r="B100" s="176" t="s">
        <v>413</v>
      </c>
      <c r="C100" s="156"/>
      <c r="D100" s="176"/>
      <c r="E100" s="153">
        <f>SUM(E88:E99)</f>
        <v>12</v>
      </c>
      <c r="F100" s="153">
        <f>SUM(F88:F99)</f>
        <v>0</v>
      </c>
      <c r="G100" s="153">
        <f>SUM(G88:G99)</f>
        <v>0</v>
      </c>
    </row>
    <row r="101" spans="1:9" ht="12.75" customHeight="1" x14ac:dyDescent="0.25">
      <c r="A101" s="122"/>
      <c r="B101" s="122"/>
      <c r="C101" s="122"/>
      <c r="D101" s="122"/>
      <c r="E101" s="122"/>
      <c r="F101" s="122"/>
      <c r="G101" s="122"/>
    </row>
    <row r="102" spans="1:9" ht="12.75" x14ac:dyDescent="0.2">
      <c r="A102" s="158">
        <v>86</v>
      </c>
      <c r="B102" s="51" t="s">
        <v>198</v>
      </c>
      <c r="C102" s="104"/>
      <c r="D102" s="108"/>
      <c r="E102" s="32">
        <f>E57+E85+E100</f>
        <v>608</v>
      </c>
      <c r="F102" s="32">
        <f>F57+F85+F100</f>
        <v>2159</v>
      </c>
      <c r="G102" s="32">
        <f>G57+G85+G100</f>
        <v>124</v>
      </c>
    </row>
    <row r="103" spans="1:9" ht="12.75" x14ac:dyDescent="0.2">
      <c r="A103" s="18"/>
      <c r="B103" s="53"/>
      <c r="C103" s="82"/>
      <c r="D103" s="75"/>
      <c r="E103" s="54"/>
      <c r="F103" s="54"/>
      <c r="G103" s="54"/>
    </row>
    <row r="104" spans="1:9" ht="33.75" x14ac:dyDescent="0.2">
      <c r="A104" s="176" t="s">
        <v>5</v>
      </c>
      <c r="B104" s="157" t="s">
        <v>401</v>
      </c>
      <c r="C104" s="150" t="s">
        <v>7</v>
      </c>
      <c r="D104" s="5" t="s">
        <v>8</v>
      </c>
      <c r="E104" s="5" t="s">
        <v>200</v>
      </c>
      <c r="F104" s="38"/>
      <c r="G104" s="38"/>
    </row>
    <row r="105" spans="1:9" x14ac:dyDescent="0.2">
      <c r="A105" s="56">
        <v>1</v>
      </c>
      <c r="B105" s="2" t="s">
        <v>1</v>
      </c>
      <c r="C105" s="117" t="s">
        <v>54</v>
      </c>
      <c r="D105" s="38" t="s">
        <v>146</v>
      </c>
      <c r="E105" s="70" t="s">
        <v>203</v>
      </c>
      <c r="F105" s="38"/>
      <c r="G105" s="38"/>
    </row>
    <row r="106" spans="1:9" ht="15" customHeight="1" x14ac:dyDescent="0.2">
      <c r="A106" s="56"/>
      <c r="C106" s="117"/>
      <c r="D106" s="38"/>
      <c r="E106" s="70"/>
      <c r="F106" s="38"/>
      <c r="G106" s="38"/>
    </row>
    <row r="107" spans="1:9" x14ac:dyDescent="0.2">
      <c r="A107" s="195" t="s">
        <v>204</v>
      </c>
      <c r="B107" s="195"/>
      <c r="C107" s="195"/>
      <c r="D107" s="195"/>
      <c r="E107" s="195"/>
      <c r="F107" s="195"/>
      <c r="G107" s="195"/>
    </row>
    <row r="108" spans="1:9" ht="15" x14ac:dyDescent="0.25">
      <c r="A108" s="56"/>
      <c r="B108" s="58" t="s">
        <v>205</v>
      </c>
      <c r="C108" s="122"/>
      <c r="D108" s="38"/>
      <c r="E108" s="38"/>
      <c r="F108" s="38"/>
      <c r="G108" s="38"/>
    </row>
    <row r="109" spans="1:9" ht="15" x14ac:dyDescent="0.25">
      <c r="A109" s="57"/>
      <c r="B109" s="2" t="s">
        <v>206</v>
      </c>
      <c r="C109" s="122"/>
      <c r="D109" s="38"/>
      <c r="E109" s="38"/>
      <c r="F109" s="38"/>
      <c r="G109" s="38"/>
    </row>
    <row r="110" spans="1:9" ht="15" x14ac:dyDescent="0.25">
      <c r="A110" s="59" t="s">
        <v>207</v>
      </c>
      <c r="B110" s="7" t="s">
        <v>429</v>
      </c>
      <c r="C110" s="61"/>
      <c r="D110" s="62"/>
      <c r="E110" s="122"/>
      <c r="F110" s="122"/>
      <c r="G110" s="122"/>
    </row>
    <row r="111" spans="1:9" ht="15" x14ac:dyDescent="0.25">
      <c r="A111" s="59" t="s">
        <v>208</v>
      </c>
      <c r="B111" s="2" t="s">
        <v>212</v>
      </c>
      <c r="C111" s="63"/>
      <c r="D111" s="62"/>
      <c r="E111" s="122"/>
      <c r="F111" s="122"/>
      <c r="G111" s="122"/>
    </row>
    <row r="112" spans="1:9" ht="15" x14ac:dyDescent="0.25">
      <c r="A112" s="59" t="s">
        <v>209</v>
      </c>
      <c r="B112" s="2" t="s">
        <v>214</v>
      </c>
      <c r="C112" s="64"/>
      <c r="D112" s="62"/>
      <c r="E112" s="122"/>
      <c r="F112" s="122"/>
      <c r="G112" s="122"/>
    </row>
    <row r="113" spans="1:7" ht="15" x14ac:dyDescent="0.25">
      <c r="A113" s="59" t="s">
        <v>210</v>
      </c>
      <c r="B113" s="2" t="s">
        <v>216</v>
      </c>
      <c r="C113" s="64"/>
      <c r="D113" s="62"/>
      <c r="E113" s="122"/>
      <c r="F113" s="122"/>
      <c r="G113" s="122"/>
    </row>
    <row r="114" spans="1:7" ht="15" x14ac:dyDescent="0.25">
      <c r="A114" s="59" t="s">
        <v>211</v>
      </c>
      <c r="B114" s="65" t="s">
        <v>218</v>
      </c>
      <c r="C114" s="66"/>
      <c r="D114" s="62"/>
      <c r="E114" s="122"/>
      <c r="F114" s="122"/>
      <c r="G114" s="122"/>
    </row>
    <row r="115" spans="1:7" ht="15" x14ac:dyDescent="0.25">
      <c r="A115" s="59" t="s">
        <v>213</v>
      </c>
      <c r="B115" s="65" t="s">
        <v>220</v>
      </c>
      <c r="C115" s="64"/>
      <c r="D115" s="62"/>
      <c r="E115" s="122"/>
      <c r="F115" s="122"/>
      <c r="G115" s="122"/>
    </row>
    <row r="116" spans="1:7" ht="15" x14ac:dyDescent="0.25">
      <c r="A116" s="59" t="s">
        <v>215</v>
      </c>
      <c r="B116" s="7" t="s">
        <v>241</v>
      </c>
      <c r="C116" s="2"/>
      <c r="D116" s="122"/>
      <c r="E116" s="38"/>
      <c r="F116" s="38"/>
      <c r="G116" s="122"/>
    </row>
    <row r="117" spans="1:7" ht="15" x14ac:dyDescent="0.25">
      <c r="A117" s="59" t="s">
        <v>217</v>
      </c>
      <c r="B117" s="7" t="s">
        <v>223</v>
      </c>
      <c r="C117" s="2"/>
      <c r="D117" s="122"/>
      <c r="E117" s="38"/>
      <c r="F117" s="67"/>
      <c r="G117" s="122"/>
    </row>
    <row r="118" spans="1:7" ht="15" x14ac:dyDescent="0.25">
      <c r="A118" s="59" t="s">
        <v>219</v>
      </c>
      <c r="B118" s="68" t="s">
        <v>331</v>
      </c>
      <c r="C118" s="122"/>
      <c r="D118" s="122"/>
      <c r="E118" s="122"/>
      <c r="F118" s="38"/>
      <c r="G118" s="38"/>
    </row>
    <row r="119" spans="1:7" ht="15" x14ac:dyDescent="0.25">
      <c r="A119" s="59" t="s">
        <v>221</v>
      </c>
      <c r="B119" s="2" t="s">
        <v>227</v>
      </c>
      <c r="C119" s="122"/>
      <c r="D119" s="122"/>
      <c r="E119" s="122"/>
      <c r="F119" s="38"/>
      <c r="G119" s="38"/>
    </row>
    <row r="120" spans="1:7" ht="15" x14ac:dyDescent="0.25">
      <c r="A120" s="59" t="s">
        <v>222</v>
      </c>
      <c r="B120" s="7" t="s">
        <v>229</v>
      </c>
      <c r="C120" s="57"/>
      <c r="D120" s="57"/>
      <c r="E120" s="38"/>
      <c r="F120" s="38"/>
      <c r="G120" s="122"/>
    </row>
    <row r="121" spans="1:7" ht="15" x14ac:dyDescent="0.25">
      <c r="A121" s="59" t="s">
        <v>224</v>
      </c>
      <c r="B121" s="7" t="s">
        <v>231</v>
      </c>
      <c r="C121" s="69"/>
      <c r="D121" s="57"/>
      <c r="E121" s="35"/>
      <c r="F121" s="38"/>
      <c r="G121" s="38"/>
    </row>
    <row r="122" spans="1:7" x14ac:dyDescent="0.2">
      <c r="A122" s="59" t="s">
        <v>226</v>
      </c>
      <c r="B122" s="7" t="s">
        <v>240</v>
      </c>
      <c r="C122" s="63"/>
      <c r="D122" s="57"/>
      <c r="E122" s="57"/>
      <c r="F122" s="38"/>
      <c r="G122" s="38"/>
    </row>
    <row r="123" spans="1:7" ht="15" x14ac:dyDescent="0.25">
      <c r="A123" s="59" t="s">
        <v>228</v>
      </c>
      <c r="B123" s="7" t="s">
        <v>234</v>
      </c>
      <c r="C123" s="38"/>
      <c r="D123" s="38"/>
      <c r="E123" s="38"/>
      <c r="F123" s="38"/>
      <c r="G123" s="122"/>
    </row>
    <row r="124" spans="1:7" ht="15" x14ac:dyDescent="0.25">
      <c r="A124" s="123" t="s">
        <v>230</v>
      </c>
      <c r="B124" s="2" t="s">
        <v>247</v>
      </c>
      <c r="C124" s="122"/>
      <c r="D124" s="122"/>
      <c r="E124" s="122"/>
      <c r="F124" s="122"/>
      <c r="G124" s="122"/>
    </row>
    <row r="125" spans="1:7" ht="15" x14ac:dyDescent="0.25">
      <c r="A125" s="123" t="s">
        <v>232</v>
      </c>
      <c r="B125" s="2" t="s">
        <v>488</v>
      </c>
      <c r="C125" s="2"/>
      <c r="D125" s="122"/>
      <c r="E125" s="122"/>
      <c r="F125" s="122"/>
      <c r="G125" s="122"/>
    </row>
    <row r="126" spans="1:7" ht="15" x14ac:dyDescent="0.25">
      <c r="A126" s="59" t="s">
        <v>233</v>
      </c>
      <c r="B126" s="2" t="s">
        <v>236</v>
      </c>
      <c r="C126" s="122"/>
      <c r="D126" s="122"/>
      <c r="E126" s="122"/>
      <c r="F126" s="122"/>
      <c r="G126" s="122"/>
    </row>
    <row r="127" spans="1:7" ht="15" x14ac:dyDescent="0.25">
      <c r="A127" s="59" t="s">
        <v>343</v>
      </c>
      <c r="B127" s="2" t="s">
        <v>345</v>
      </c>
      <c r="C127" s="122"/>
      <c r="D127" s="122"/>
      <c r="E127" s="122"/>
      <c r="F127" s="122"/>
      <c r="G127" s="122"/>
    </row>
    <row r="128" spans="1:7" x14ac:dyDescent="0.2">
      <c r="A128" s="59" t="s">
        <v>321</v>
      </c>
      <c r="B128" s="2" t="s">
        <v>405</v>
      </c>
      <c r="C128" s="2"/>
    </row>
    <row r="129" spans="1:3" x14ac:dyDescent="0.2">
      <c r="A129" s="59" t="s">
        <v>323</v>
      </c>
      <c r="B129" s="2" t="s">
        <v>423</v>
      </c>
      <c r="C129" s="2"/>
    </row>
    <row r="130" spans="1:3" x14ac:dyDescent="0.2">
      <c r="A130" s="59" t="s">
        <v>404</v>
      </c>
      <c r="B130" s="2" t="s">
        <v>471</v>
      </c>
      <c r="C130" s="2"/>
    </row>
  </sheetData>
  <mergeCells count="7">
    <mergeCell ref="A107:G107"/>
    <mergeCell ref="B1:G1"/>
    <mergeCell ref="B2:G2"/>
    <mergeCell ref="B4:G4"/>
    <mergeCell ref="B7:G7"/>
    <mergeCell ref="B8:G8"/>
    <mergeCell ref="B39:G39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44"/>
  <sheetViews>
    <sheetView topLeftCell="A13" workbookViewId="0">
      <selection activeCell="H16" sqref="H16"/>
    </sheetView>
  </sheetViews>
  <sheetFormatPr baseColWidth="10" defaultColWidth="21.28515625" defaultRowHeight="11.25" x14ac:dyDescent="0.2"/>
  <cols>
    <col min="1" max="1" width="4.5703125" style="2" customWidth="1"/>
    <col min="2" max="2" width="31.28515625" style="2" customWidth="1"/>
    <col min="3" max="3" width="14" style="34" customWidth="1"/>
    <col min="4" max="4" width="10.28515625" style="2" customWidth="1"/>
    <col min="5" max="5" width="11" style="2" customWidth="1"/>
    <col min="6" max="6" width="8.140625" style="2" customWidth="1"/>
    <col min="7" max="7" width="10" style="2" customWidth="1"/>
    <col min="8" max="16384" width="21.28515625" style="2"/>
  </cols>
  <sheetData>
    <row r="1" spans="1:7" ht="12" x14ac:dyDescent="0.2">
      <c r="A1" s="1"/>
      <c r="B1" s="193" t="s">
        <v>4</v>
      </c>
      <c r="C1" s="193"/>
      <c r="D1" s="193"/>
      <c r="E1" s="193"/>
      <c r="F1" s="193"/>
      <c r="G1" s="193"/>
    </row>
    <row r="2" spans="1:7" ht="12" x14ac:dyDescent="0.2">
      <c r="A2" s="3"/>
      <c r="B2" s="193" t="s">
        <v>327</v>
      </c>
      <c r="C2" s="193"/>
      <c r="D2" s="193"/>
      <c r="E2" s="193"/>
      <c r="F2" s="193"/>
      <c r="G2" s="193"/>
    </row>
    <row r="3" spans="1:7" ht="45" x14ac:dyDescent="0.2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</row>
    <row r="4" spans="1:7" x14ac:dyDescent="0.2">
      <c r="A4" s="7"/>
      <c r="B4" s="8" t="s">
        <v>11</v>
      </c>
      <c r="C4" s="9"/>
      <c r="D4" s="10"/>
      <c r="E4" s="10"/>
      <c r="F4" s="10"/>
      <c r="G4" s="10"/>
    </row>
    <row r="5" spans="1:7" ht="12.75" x14ac:dyDescent="0.2">
      <c r="A5" s="75">
        <v>1</v>
      </c>
      <c r="B5" s="78" t="s">
        <v>12</v>
      </c>
      <c r="C5" s="91" t="s">
        <v>13</v>
      </c>
      <c r="D5" s="100" t="s">
        <v>14</v>
      </c>
      <c r="E5" s="72">
        <v>77</v>
      </c>
      <c r="F5" s="75">
        <v>164</v>
      </c>
      <c r="G5" s="75">
        <v>2</v>
      </c>
    </row>
    <row r="6" spans="1:7" ht="12.75" x14ac:dyDescent="0.2">
      <c r="A6" s="75">
        <v>2</v>
      </c>
      <c r="B6" s="78" t="s">
        <v>15</v>
      </c>
      <c r="C6" s="91" t="s">
        <v>16</v>
      </c>
      <c r="D6" s="100" t="s">
        <v>14</v>
      </c>
      <c r="E6" s="72">
        <v>53</v>
      </c>
      <c r="F6" s="75">
        <v>129</v>
      </c>
      <c r="G6" s="75">
        <v>0</v>
      </c>
    </row>
    <row r="7" spans="1:7" ht="12.75" x14ac:dyDescent="0.2">
      <c r="A7" s="75"/>
      <c r="B7" s="8" t="s">
        <v>17</v>
      </c>
      <c r="C7" s="79"/>
      <c r="D7" s="72"/>
      <c r="E7" s="72"/>
      <c r="F7" s="75"/>
      <c r="G7" s="75"/>
    </row>
    <row r="8" spans="1:7" ht="12.75" x14ac:dyDescent="0.2">
      <c r="A8" s="75"/>
      <c r="B8" s="17" t="s">
        <v>18</v>
      </c>
      <c r="C8" s="79"/>
      <c r="D8" s="72"/>
      <c r="E8" s="72"/>
      <c r="F8" s="18"/>
      <c r="G8" s="75"/>
    </row>
    <row r="9" spans="1:7" ht="12.75" x14ac:dyDescent="0.2">
      <c r="A9" s="75">
        <v>1</v>
      </c>
      <c r="B9" s="78" t="s">
        <v>289</v>
      </c>
      <c r="C9" s="91" t="s">
        <v>19</v>
      </c>
      <c r="D9" s="101" t="s">
        <v>20</v>
      </c>
      <c r="E9" s="73">
        <v>6</v>
      </c>
      <c r="F9" s="75">
        <v>0</v>
      </c>
      <c r="G9" s="75">
        <v>0</v>
      </c>
    </row>
    <row r="10" spans="1:7" ht="25.5" x14ac:dyDescent="0.2">
      <c r="A10" s="75">
        <f>A9+1</f>
        <v>2</v>
      </c>
      <c r="B10" s="78" t="s">
        <v>290</v>
      </c>
      <c r="C10" s="91" t="s">
        <v>21</v>
      </c>
      <c r="D10" s="102" t="s">
        <v>22</v>
      </c>
      <c r="E10" s="74">
        <v>5</v>
      </c>
      <c r="F10" s="76">
        <v>5</v>
      </c>
      <c r="G10" s="76">
        <v>0</v>
      </c>
    </row>
    <row r="11" spans="1:7" ht="12.75" x14ac:dyDescent="0.2">
      <c r="A11" s="75">
        <f t="shared" ref="A11:A39" si="0">A10+1</f>
        <v>3</v>
      </c>
      <c r="B11" s="78" t="s">
        <v>291</v>
      </c>
      <c r="C11" s="91" t="s">
        <v>23</v>
      </c>
      <c r="D11" s="101" t="s">
        <v>22</v>
      </c>
      <c r="E11" s="73">
        <v>45</v>
      </c>
      <c r="F11" s="75">
        <v>274</v>
      </c>
      <c r="G11" s="75">
        <v>3</v>
      </c>
    </row>
    <row r="12" spans="1:7" ht="25.5" x14ac:dyDescent="0.2">
      <c r="A12" s="75">
        <f t="shared" si="0"/>
        <v>4</v>
      </c>
      <c r="B12" s="89" t="s">
        <v>24</v>
      </c>
      <c r="C12" s="91" t="s">
        <v>25</v>
      </c>
      <c r="D12" s="101" t="s">
        <v>26</v>
      </c>
      <c r="E12" s="73">
        <v>2</v>
      </c>
      <c r="F12" s="75">
        <v>0</v>
      </c>
      <c r="G12" s="75">
        <v>0</v>
      </c>
    </row>
    <row r="13" spans="1:7" ht="12.75" x14ac:dyDescent="0.2">
      <c r="A13" s="75">
        <f t="shared" si="0"/>
        <v>5</v>
      </c>
      <c r="B13" s="78" t="s">
        <v>27</v>
      </c>
      <c r="C13" s="91" t="s">
        <v>28</v>
      </c>
      <c r="D13" s="101" t="s">
        <v>29</v>
      </c>
      <c r="E13" s="73">
        <v>15</v>
      </c>
      <c r="F13" s="75">
        <v>20</v>
      </c>
      <c r="G13" s="75">
        <v>0</v>
      </c>
    </row>
    <row r="14" spans="1:7" ht="25.5" x14ac:dyDescent="0.2">
      <c r="A14" s="75">
        <f t="shared" si="0"/>
        <v>6</v>
      </c>
      <c r="B14" s="78" t="s">
        <v>292</v>
      </c>
      <c r="C14" s="91" t="s">
        <v>30</v>
      </c>
      <c r="D14" s="101" t="s">
        <v>31</v>
      </c>
      <c r="E14" s="73">
        <v>2</v>
      </c>
      <c r="F14" s="75">
        <v>2</v>
      </c>
      <c r="G14" s="75">
        <v>0</v>
      </c>
    </row>
    <row r="15" spans="1:7" ht="25.5" x14ac:dyDescent="0.2">
      <c r="A15" s="75">
        <f t="shared" si="0"/>
        <v>7</v>
      </c>
      <c r="B15" s="78" t="s">
        <v>293</v>
      </c>
      <c r="C15" s="91" t="s">
        <v>32</v>
      </c>
      <c r="D15" s="101" t="s">
        <v>33</v>
      </c>
      <c r="E15" s="73">
        <v>1</v>
      </c>
      <c r="F15" s="75">
        <v>0</v>
      </c>
      <c r="G15" s="75">
        <v>0</v>
      </c>
    </row>
    <row r="16" spans="1:7" ht="12.75" x14ac:dyDescent="0.2">
      <c r="A16" s="75">
        <f t="shared" si="0"/>
        <v>8</v>
      </c>
      <c r="B16" s="80" t="s">
        <v>294</v>
      </c>
      <c r="C16" s="91" t="s">
        <v>34</v>
      </c>
      <c r="D16" s="81" t="s">
        <v>35</v>
      </c>
      <c r="E16" s="75">
        <v>3</v>
      </c>
      <c r="F16" s="106">
        <v>3</v>
      </c>
      <c r="G16" s="106">
        <v>1</v>
      </c>
    </row>
    <row r="17" spans="1:10" ht="12.75" x14ac:dyDescent="0.2">
      <c r="A17" s="75">
        <f t="shared" si="0"/>
        <v>9</v>
      </c>
      <c r="B17" s="111" t="s">
        <v>325</v>
      </c>
      <c r="C17" s="82" t="s">
        <v>36</v>
      </c>
      <c r="D17" s="81" t="s">
        <v>37</v>
      </c>
      <c r="E17" s="75">
        <v>1</v>
      </c>
      <c r="F17" s="106">
        <v>0</v>
      </c>
      <c r="G17" s="106">
        <v>0</v>
      </c>
    </row>
    <row r="18" spans="1:10" ht="12.75" x14ac:dyDescent="0.2">
      <c r="A18" s="75">
        <f t="shared" si="0"/>
        <v>10</v>
      </c>
      <c r="B18" s="78" t="s">
        <v>38</v>
      </c>
      <c r="C18" s="91" t="s">
        <v>39</v>
      </c>
      <c r="D18" s="101" t="s">
        <v>40</v>
      </c>
      <c r="E18" s="73">
        <v>1</v>
      </c>
      <c r="F18" s="75">
        <v>0</v>
      </c>
      <c r="G18" s="75">
        <v>0</v>
      </c>
    </row>
    <row r="19" spans="1:10" ht="12.75" x14ac:dyDescent="0.2">
      <c r="A19" s="75">
        <f t="shared" si="0"/>
        <v>11</v>
      </c>
      <c r="B19" s="78" t="s">
        <v>41</v>
      </c>
      <c r="C19" s="91" t="s">
        <v>42</v>
      </c>
      <c r="D19" s="101" t="s">
        <v>43</v>
      </c>
      <c r="E19" s="73">
        <v>1</v>
      </c>
      <c r="F19" s="75">
        <v>0</v>
      </c>
      <c r="G19" s="75">
        <v>0</v>
      </c>
    </row>
    <row r="20" spans="1:10" ht="12.75" x14ac:dyDescent="0.2">
      <c r="A20" s="75">
        <f t="shared" si="0"/>
        <v>12</v>
      </c>
      <c r="B20" s="80" t="s">
        <v>296</v>
      </c>
      <c r="C20" s="91" t="s">
        <v>46</v>
      </c>
      <c r="D20" s="81" t="s">
        <v>35</v>
      </c>
      <c r="E20" s="75">
        <v>23</v>
      </c>
      <c r="F20" s="106">
        <v>29</v>
      </c>
      <c r="G20" s="106">
        <v>6</v>
      </c>
    </row>
    <row r="21" spans="1:10" ht="12.75" x14ac:dyDescent="0.2">
      <c r="A21" s="75">
        <f t="shared" si="0"/>
        <v>13</v>
      </c>
      <c r="B21" s="78" t="s">
        <v>297</v>
      </c>
      <c r="C21" s="91" t="s">
        <v>44</v>
      </c>
      <c r="D21" s="100" t="s">
        <v>22</v>
      </c>
      <c r="E21" s="77">
        <v>18</v>
      </c>
      <c r="F21" s="75">
        <v>0</v>
      </c>
      <c r="G21" s="75">
        <v>3</v>
      </c>
      <c r="J21" s="70"/>
    </row>
    <row r="22" spans="1:10" ht="12.75" x14ac:dyDescent="0.2">
      <c r="A22" s="75">
        <f t="shared" si="0"/>
        <v>14</v>
      </c>
      <c r="B22" s="80" t="s">
        <v>298</v>
      </c>
      <c r="C22" s="91" t="s">
        <v>47</v>
      </c>
      <c r="D22" s="81" t="s">
        <v>31</v>
      </c>
      <c r="E22" s="75">
        <v>6</v>
      </c>
      <c r="F22" s="106">
        <v>3</v>
      </c>
      <c r="G22" s="106">
        <v>0</v>
      </c>
    </row>
    <row r="23" spans="1:10" ht="12.75" x14ac:dyDescent="0.2">
      <c r="A23" s="75">
        <f t="shared" si="0"/>
        <v>15</v>
      </c>
      <c r="B23" s="78" t="s">
        <v>48</v>
      </c>
      <c r="C23" s="91" t="s">
        <v>49</v>
      </c>
      <c r="D23" s="101" t="s">
        <v>50</v>
      </c>
      <c r="E23" s="73">
        <v>1</v>
      </c>
      <c r="F23" s="75">
        <v>0</v>
      </c>
      <c r="G23" s="75">
        <v>0</v>
      </c>
    </row>
    <row r="24" spans="1:10" ht="12.75" x14ac:dyDescent="0.2">
      <c r="A24" s="75">
        <f t="shared" si="0"/>
        <v>16</v>
      </c>
      <c r="B24" s="78" t="s">
        <v>51</v>
      </c>
      <c r="C24" s="91" t="s">
        <v>52</v>
      </c>
      <c r="D24" s="101" t="s">
        <v>22</v>
      </c>
      <c r="E24" s="73">
        <v>51</v>
      </c>
      <c r="F24" s="75">
        <v>164</v>
      </c>
      <c r="G24" s="75">
        <v>6</v>
      </c>
    </row>
    <row r="25" spans="1:10" ht="12.75" x14ac:dyDescent="0.2">
      <c r="A25" s="75">
        <f t="shared" si="0"/>
        <v>17</v>
      </c>
      <c r="B25" s="78" t="s">
        <v>53</v>
      </c>
      <c r="C25" s="91" t="s">
        <v>54</v>
      </c>
      <c r="D25" s="101" t="s">
        <v>55</v>
      </c>
      <c r="E25" s="73">
        <v>10</v>
      </c>
      <c r="F25" s="75">
        <v>0</v>
      </c>
      <c r="G25" s="75">
        <v>0</v>
      </c>
    </row>
    <row r="26" spans="1:10" ht="12.75" x14ac:dyDescent="0.2">
      <c r="A26" s="75">
        <f t="shared" si="0"/>
        <v>18</v>
      </c>
      <c r="B26" s="78" t="s">
        <v>299</v>
      </c>
      <c r="C26" s="91" t="s">
        <v>56</v>
      </c>
      <c r="D26" s="101" t="s">
        <v>20</v>
      </c>
      <c r="E26" s="73">
        <v>12</v>
      </c>
      <c r="F26" s="75">
        <v>38</v>
      </c>
      <c r="G26" s="75">
        <v>4</v>
      </c>
    </row>
    <row r="27" spans="1:10" s="7" customFormat="1" ht="12.75" x14ac:dyDescent="0.2">
      <c r="A27" s="75">
        <f t="shared" si="0"/>
        <v>19</v>
      </c>
      <c r="B27" s="80" t="s">
        <v>57</v>
      </c>
      <c r="C27" s="91" t="s">
        <v>58</v>
      </c>
      <c r="D27" s="81" t="s">
        <v>59</v>
      </c>
      <c r="E27" s="75">
        <v>9</v>
      </c>
      <c r="F27" s="75">
        <v>0</v>
      </c>
      <c r="G27" s="75">
        <v>12</v>
      </c>
    </row>
    <row r="28" spans="1:10" s="7" customFormat="1" ht="12.75" x14ac:dyDescent="0.2">
      <c r="A28" s="75">
        <f t="shared" si="0"/>
        <v>20</v>
      </c>
      <c r="B28" s="80" t="s">
        <v>300</v>
      </c>
      <c r="C28" s="91" t="s">
        <v>60</v>
      </c>
      <c r="D28" s="81" t="s">
        <v>37</v>
      </c>
      <c r="E28" s="75">
        <v>2</v>
      </c>
      <c r="F28" s="106">
        <v>0</v>
      </c>
      <c r="G28" s="75">
        <v>0</v>
      </c>
    </row>
    <row r="29" spans="1:10" s="7" customFormat="1" ht="12.75" x14ac:dyDescent="0.2">
      <c r="A29" s="75">
        <f t="shared" si="0"/>
        <v>21</v>
      </c>
      <c r="B29" s="80" t="s">
        <v>61</v>
      </c>
      <c r="C29" s="91" t="s">
        <v>60</v>
      </c>
      <c r="D29" s="81" t="s">
        <v>62</v>
      </c>
      <c r="E29" s="75">
        <v>1</v>
      </c>
      <c r="F29" s="106">
        <v>0</v>
      </c>
      <c r="G29" s="106">
        <v>0</v>
      </c>
    </row>
    <row r="30" spans="1:10" ht="12.75" x14ac:dyDescent="0.2">
      <c r="A30" s="75">
        <f t="shared" si="0"/>
        <v>22</v>
      </c>
      <c r="B30" s="80" t="s">
        <v>63</v>
      </c>
      <c r="C30" s="91" t="s">
        <v>64</v>
      </c>
      <c r="D30" s="81" t="s">
        <v>37</v>
      </c>
      <c r="E30" s="75">
        <v>1</v>
      </c>
      <c r="F30" s="75">
        <v>0</v>
      </c>
      <c r="G30" s="75">
        <v>0</v>
      </c>
    </row>
    <row r="31" spans="1:10" ht="12.75" x14ac:dyDescent="0.2">
      <c r="A31" s="75">
        <f t="shared" si="0"/>
        <v>23</v>
      </c>
      <c r="B31" s="80" t="s">
        <v>301</v>
      </c>
      <c r="C31" s="91" t="s">
        <v>65</v>
      </c>
      <c r="D31" s="103" t="s">
        <v>37</v>
      </c>
      <c r="E31" s="75">
        <v>1</v>
      </c>
      <c r="F31" s="75">
        <v>0</v>
      </c>
      <c r="G31" s="75">
        <v>0</v>
      </c>
    </row>
    <row r="32" spans="1:10" ht="12.75" x14ac:dyDescent="0.2">
      <c r="A32" s="75">
        <f t="shared" si="0"/>
        <v>24</v>
      </c>
      <c r="B32" s="80" t="s">
        <v>66</v>
      </c>
      <c r="C32" s="91" t="s">
        <v>67</v>
      </c>
      <c r="D32" s="103" t="s">
        <v>68</v>
      </c>
      <c r="E32" s="75">
        <v>1</v>
      </c>
      <c r="F32" s="75">
        <v>0</v>
      </c>
      <c r="G32" s="75">
        <v>4</v>
      </c>
    </row>
    <row r="33" spans="1:7" ht="12.75" x14ac:dyDescent="0.2">
      <c r="A33" s="75">
        <f t="shared" si="0"/>
        <v>25</v>
      </c>
      <c r="B33" s="80" t="s">
        <v>302</v>
      </c>
      <c r="C33" s="91" t="s">
        <v>69</v>
      </c>
      <c r="D33" s="103" t="s">
        <v>37</v>
      </c>
      <c r="E33" s="75">
        <v>1</v>
      </c>
      <c r="F33" s="75">
        <v>0</v>
      </c>
      <c r="G33" s="75">
        <v>0</v>
      </c>
    </row>
    <row r="34" spans="1:7" ht="12.75" x14ac:dyDescent="0.2">
      <c r="A34" s="75">
        <f t="shared" si="0"/>
        <v>26</v>
      </c>
      <c r="B34" s="80" t="s">
        <v>70</v>
      </c>
      <c r="C34" s="91" t="s">
        <v>71</v>
      </c>
      <c r="D34" s="81" t="s">
        <v>55</v>
      </c>
      <c r="E34" s="75">
        <v>3</v>
      </c>
      <c r="F34" s="106">
        <v>0</v>
      </c>
      <c r="G34" s="106">
        <v>0</v>
      </c>
    </row>
    <row r="35" spans="1:7" ht="12.75" x14ac:dyDescent="0.2">
      <c r="A35" s="75">
        <f t="shared" si="0"/>
        <v>27</v>
      </c>
      <c r="B35" s="80" t="s">
        <v>72</v>
      </c>
      <c r="C35" s="91" t="s">
        <v>73</v>
      </c>
      <c r="D35" s="81" t="s">
        <v>29</v>
      </c>
      <c r="E35" s="75">
        <v>1</v>
      </c>
      <c r="F35" s="106">
        <v>0</v>
      </c>
      <c r="G35" s="106">
        <v>0</v>
      </c>
    </row>
    <row r="36" spans="1:7" ht="12.75" x14ac:dyDescent="0.2">
      <c r="A36" s="75">
        <f t="shared" si="0"/>
        <v>28</v>
      </c>
      <c r="B36" s="80" t="s">
        <v>74</v>
      </c>
      <c r="C36" s="91" t="s">
        <v>75</v>
      </c>
      <c r="D36" s="81" t="s">
        <v>35</v>
      </c>
      <c r="E36" s="75">
        <v>3</v>
      </c>
      <c r="F36" s="106">
        <v>10</v>
      </c>
      <c r="G36" s="106">
        <v>0</v>
      </c>
    </row>
    <row r="37" spans="1:7" ht="12.75" x14ac:dyDescent="0.2">
      <c r="A37" s="75">
        <f t="shared" si="0"/>
        <v>29</v>
      </c>
      <c r="B37" s="78" t="s">
        <v>76</v>
      </c>
      <c r="C37" s="91" t="s">
        <v>77</v>
      </c>
      <c r="D37" s="103" t="s">
        <v>22</v>
      </c>
      <c r="E37" s="73">
        <v>1</v>
      </c>
      <c r="F37" s="73">
        <v>0</v>
      </c>
      <c r="G37" s="73">
        <v>0</v>
      </c>
    </row>
    <row r="38" spans="1:7" ht="12.75" x14ac:dyDescent="0.2">
      <c r="A38" s="75">
        <f t="shared" si="0"/>
        <v>30</v>
      </c>
      <c r="B38" s="83" t="s">
        <v>78</v>
      </c>
      <c r="C38" s="82" t="s">
        <v>79</v>
      </c>
      <c r="D38" s="81" t="s">
        <v>80</v>
      </c>
      <c r="E38" s="73">
        <v>2</v>
      </c>
      <c r="F38" s="106">
        <v>1</v>
      </c>
      <c r="G38" s="106">
        <v>6</v>
      </c>
    </row>
    <row r="39" spans="1:7" ht="12.75" x14ac:dyDescent="0.2">
      <c r="A39" s="75">
        <f t="shared" si="0"/>
        <v>31</v>
      </c>
      <c r="B39" s="78" t="s">
        <v>81</v>
      </c>
      <c r="C39" s="91" t="s">
        <v>82</v>
      </c>
      <c r="D39" s="102" t="s">
        <v>22</v>
      </c>
      <c r="E39" s="77">
        <v>1</v>
      </c>
      <c r="F39" s="75">
        <v>0</v>
      </c>
      <c r="G39" s="75">
        <v>0</v>
      </c>
    </row>
    <row r="40" spans="1:7" ht="12.75" x14ac:dyDescent="0.2">
      <c r="A40" s="75"/>
      <c r="C40" s="2"/>
    </row>
    <row r="41" spans="1:7" ht="12.75" x14ac:dyDescent="0.2">
      <c r="A41" s="75"/>
      <c r="B41" s="17" t="s">
        <v>83</v>
      </c>
      <c r="C41" s="79"/>
      <c r="D41" s="72"/>
      <c r="E41" s="72"/>
      <c r="F41" s="75"/>
      <c r="G41" s="75"/>
    </row>
    <row r="42" spans="1:7" ht="12.75" x14ac:dyDescent="0.2">
      <c r="A42" s="75">
        <v>1</v>
      </c>
      <c r="B42" s="78" t="s">
        <v>84</v>
      </c>
      <c r="C42" s="91" t="s">
        <v>85</v>
      </c>
      <c r="D42" s="100" t="s">
        <v>14</v>
      </c>
      <c r="E42" s="72">
        <v>63</v>
      </c>
      <c r="F42" s="75">
        <v>387</v>
      </c>
      <c r="G42" s="75">
        <v>21</v>
      </c>
    </row>
    <row r="43" spans="1:7" ht="12.75" x14ac:dyDescent="0.2">
      <c r="A43" s="75">
        <f t="shared" ref="A43:A58" si="1">+A42+1</f>
        <v>2</v>
      </c>
      <c r="B43" s="78" t="s">
        <v>86</v>
      </c>
      <c r="C43" s="91" t="s">
        <v>87</v>
      </c>
      <c r="D43" s="101" t="s">
        <v>14</v>
      </c>
      <c r="E43" s="73">
        <v>4</v>
      </c>
      <c r="F43" s="75">
        <v>7</v>
      </c>
      <c r="G43" s="75">
        <v>1</v>
      </c>
    </row>
    <row r="44" spans="1:7" ht="25.5" x14ac:dyDescent="0.2">
      <c r="A44" s="75">
        <f t="shared" si="1"/>
        <v>3</v>
      </c>
      <c r="B44" s="78" t="s">
        <v>88</v>
      </c>
      <c r="C44" s="91" t="s">
        <v>89</v>
      </c>
      <c r="D44" s="101" t="s">
        <v>14</v>
      </c>
      <c r="E44" s="73">
        <v>16</v>
      </c>
      <c r="F44" s="75">
        <v>26</v>
      </c>
      <c r="G44" s="75">
        <v>6</v>
      </c>
    </row>
    <row r="45" spans="1:7" ht="12.75" x14ac:dyDescent="0.2">
      <c r="A45" s="75">
        <f t="shared" si="1"/>
        <v>4</v>
      </c>
      <c r="B45" s="78" t="s">
        <v>90</v>
      </c>
      <c r="C45" s="91" t="s">
        <v>91</v>
      </c>
      <c r="D45" s="101" t="s">
        <v>14</v>
      </c>
      <c r="E45" s="73">
        <v>26</v>
      </c>
      <c r="F45" s="75">
        <v>57</v>
      </c>
      <c r="G45" s="75">
        <v>4</v>
      </c>
    </row>
    <row r="46" spans="1:7" ht="12.75" x14ac:dyDescent="0.2">
      <c r="A46" s="75">
        <f t="shared" si="1"/>
        <v>5</v>
      </c>
      <c r="B46" s="78" t="s">
        <v>92</v>
      </c>
      <c r="C46" s="91" t="s">
        <v>93</v>
      </c>
      <c r="D46" s="101" t="s">
        <v>14</v>
      </c>
      <c r="E46" s="73">
        <v>3</v>
      </c>
      <c r="F46" s="75">
        <v>2</v>
      </c>
      <c r="G46" s="75">
        <v>0</v>
      </c>
    </row>
    <row r="47" spans="1:7" ht="12.75" x14ac:dyDescent="0.2">
      <c r="A47" s="75">
        <f t="shared" si="1"/>
        <v>6</v>
      </c>
      <c r="B47" s="78" t="s">
        <v>94</v>
      </c>
      <c r="C47" s="92" t="s">
        <v>95</v>
      </c>
      <c r="D47" s="100" t="s">
        <v>14</v>
      </c>
      <c r="E47" s="72">
        <v>2</v>
      </c>
      <c r="F47" s="75">
        <v>2</v>
      </c>
      <c r="G47" s="75">
        <v>0</v>
      </c>
    </row>
    <row r="48" spans="1:7" ht="12.75" x14ac:dyDescent="0.2">
      <c r="A48" s="75">
        <f t="shared" si="1"/>
        <v>7</v>
      </c>
      <c r="B48" s="78" t="s">
        <v>96</v>
      </c>
      <c r="C48" s="91" t="s">
        <v>97</v>
      </c>
      <c r="D48" s="101" t="s">
        <v>14</v>
      </c>
      <c r="E48" s="73">
        <v>26</v>
      </c>
      <c r="F48" s="75">
        <v>45</v>
      </c>
      <c r="G48" s="106">
        <v>8</v>
      </c>
    </row>
    <row r="49" spans="1:7" ht="12.75" x14ac:dyDescent="0.2">
      <c r="A49" s="75">
        <f t="shared" si="1"/>
        <v>8</v>
      </c>
      <c r="B49" s="78" t="s">
        <v>98</v>
      </c>
      <c r="C49" s="91" t="s">
        <v>99</v>
      </c>
      <c r="D49" s="101" t="s">
        <v>14</v>
      </c>
      <c r="E49" s="73">
        <v>33</v>
      </c>
      <c r="F49" s="75">
        <v>105</v>
      </c>
      <c r="G49" s="75">
        <v>23</v>
      </c>
    </row>
    <row r="50" spans="1:7" ht="12.75" x14ac:dyDescent="0.2">
      <c r="A50" s="75">
        <f t="shared" si="1"/>
        <v>9</v>
      </c>
      <c r="B50" s="78" t="s">
        <v>100</v>
      </c>
      <c r="C50" s="91" t="s">
        <v>101</v>
      </c>
      <c r="D50" s="101" t="s">
        <v>14</v>
      </c>
      <c r="E50" s="73">
        <v>12</v>
      </c>
      <c r="F50" s="75">
        <v>26</v>
      </c>
      <c r="G50" s="106">
        <v>1</v>
      </c>
    </row>
    <row r="51" spans="1:7" ht="12.75" x14ac:dyDescent="0.2">
      <c r="A51" s="75">
        <f t="shared" si="1"/>
        <v>10</v>
      </c>
      <c r="B51" s="78" t="s">
        <v>3</v>
      </c>
      <c r="C51" s="91" t="s">
        <v>102</v>
      </c>
      <c r="D51" s="101" t="s">
        <v>14</v>
      </c>
      <c r="E51" s="73">
        <v>1</v>
      </c>
      <c r="F51" s="75">
        <v>0</v>
      </c>
      <c r="G51" s="106">
        <v>0</v>
      </c>
    </row>
    <row r="52" spans="1:7" ht="12.75" x14ac:dyDescent="0.2">
      <c r="A52" s="75">
        <f t="shared" si="1"/>
        <v>11</v>
      </c>
      <c r="B52" s="78" t="s">
        <v>103</v>
      </c>
      <c r="C52" s="91" t="s">
        <v>104</v>
      </c>
      <c r="D52" s="101" t="s">
        <v>14</v>
      </c>
      <c r="E52" s="73">
        <v>5</v>
      </c>
      <c r="F52" s="75">
        <v>2</v>
      </c>
      <c r="G52" s="106">
        <v>4</v>
      </c>
    </row>
    <row r="53" spans="1:7" ht="12.75" x14ac:dyDescent="0.2">
      <c r="A53" s="75">
        <f t="shared" si="1"/>
        <v>12</v>
      </c>
      <c r="B53" s="78" t="s">
        <v>105</v>
      </c>
      <c r="C53" s="91" t="s">
        <v>106</v>
      </c>
      <c r="D53" s="101" t="s">
        <v>14</v>
      </c>
      <c r="E53" s="73">
        <v>5</v>
      </c>
      <c r="F53" s="75">
        <v>0</v>
      </c>
      <c r="G53" s="106">
        <v>1</v>
      </c>
    </row>
    <row r="54" spans="1:7" ht="12.75" x14ac:dyDescent="0.2">
      <c r="A54" s="75">
        <f t="shared" si="1"/>
        <v>13</v>
      </c>
      <c r="B54" s="80" t="s">
        <v>107</v>
      </c>
      <c r="C54" s="91" t="s">
        <v>108</v>
      </c>
      <c r="D54" s="103" t="s">
        <v>14</v>
      </c>
      <c r="E54" s="73">
        <v>4</v>
      </c>
      <c r="F54" s="73">
        <v>11</v>
      </c>
      <c r="G54" s="73">
        <v>1</v>
      </c>
    </row>
    <row r="55" spans="1:7" ht="12.75" x14ac:dyDescent="0.2">
      <c r="A55" s="75">
        <f t="shared" si="1"/>
        <v>14</v>
      </c>
      <c r="B55" s="78" t="s">
        <v>109</v>
      </c>
      <c r="C55" s="91" t="s">
        <v>110</v>
      </c>
      <c r="D55" s="103" t="s">
        <v>14</v>
      </c>
      <c r="E55" s="73">
        <v>3</v>
      </c>
      <c r="F55" s="73">
        <v>0</v>
      </c>
      <c r="G55" s="73">
        <v>0</v>
      </c>
    </row>
    <row r="56" spans="1:7" ht="12.75" x14ac:dyDescent="0.2">
      <c r="A56" s="75">
        <f t="shared" si="1"/>
        <v>15</v>
      </c>
      <c r="B56" s="78" t="s">
        <v>303</v>
      </c>
      <c r="C56" s="91" t="s">
        <v>111</v>
      </c>
      <c r="D56" s="103" t="s">
        <v>14</v>
      </c>
      <c r="E56" s="73">
        <v>5</v>
      </c>
      <c r="F56" s="73">
        <v>5</v>
      </c>
      <c r="G56" s="73">
        <v>0</v>
      </c>
    </row>
    <row r="57" spans="1:7" ht="12.75" x14ac:dyDescent="0.2">
      <c r="A57" s="75">
        <f t="shared" si="1"/>
        <v>16</v>
      </c>
      <c r="B57" s="78" t="s">
        <v>112</v>
      </c>
      <c r="C57" s="91" t="s">
        <v>113</v>
      </c>
      <c r="D57" s="103" t="s">
        <v>14</v>
      </c>
      <c r="E57" s="73">
        <v>1</v>
      </c>
      <c r="F57" s="73">
        <v>0</v>
      </c>
      <c r="G57" s="73">
        <v>4</v>
      </c>
    </row>
    <row r="58" spans="1:7" ht="12.75" x14ac:dyDescent="0.2">
      <c r="A58" s="75">
        <f t="shared" si="1"/>
        <v>17</v>
      </c>
      <c r="B58" s="78" t="s">
        <v>114</v>
      </c>
      <c r="C58" s="91" t="s">
        <v>115</v>
      </c>
      <c r="D58" s="103" t="s">
        <v>14</v>
      </c>
      <c r="E58" s="73">
        <v>4</v>
      </c>
      <c r="F58" s="73">
        <v>2</v>
      </c>
      <c r="G58" s="73">
        <v>0</v>
      </c>
    </row>
    <row r="59" spans="1:7" ht="12.75" x14ac:dyDescent="0.2">
      <c r="A59" s="29">
        <f>A6+A39+A58</f>
        <v>50</v>
      </c>
      <c r="B59" s="17" t="s">
        <v>116</v>
      </c>
      <c r="C59" s="104"/>
      <c r="D59" s="105"/>
      <c r="E59" s="32">
        <f>SUM(E5:E58)</f>
        <v>573</v>
      </c>
      <c r="F59" s="32">
        <f>SUM(F5:F58)</f>
        <v>1519</v>
      </c>
      <c r="G59" s="32">
        <f>SUM(G5:G58)</f>
        <v>121</v>
      </c>
    </row>
    <row r="60" spans="1:7" ht="12.75" x14ac:dyDescent="0.2">
      <c r="A60" s="75"/>
      <c r="B60" s="33"/>
      <c r="D60" s="35"/>
      <c r="E60" s="36"/>
      <c r="F60" s="37"/>
      <c r="G60" s="38"/>
    </row>
    <row r="61" spans="1:7" ht="12.75" x14ac:dyDescent="0.2">
      <c r="A61" s="75"/>
      <c r="B61" s="33"/>
      <c r="D61" s="35"/>
      <c r="E61" s="36"/>
      <c r="F61" s="37"/>
      <c r="G61" s="38"/>
    </row>
    <row r="62" spans="1:7" ht="45" x14ac:dyDescent="0.2">
      <c r="A62" s="8" t="s">
        <v>5</v>
      </c>
      <c r="B62" s="17" t="s">
        <v>117</v>
      </c>
      <c r="C62" s="17" t="s">
        <v>7</v>
      </c>
      <c r="D62" s="17" t="s">
        <v>8</v>
      </c>
      <c r="E62" s="39" t="s">
        <v>0</v>
      </c>
      <c r="F62" s="39" t="s">
        <v>118</v>
      </c>
      <c r="G62" s="39" t="s">
        <v>10</v>
      </c>
    </row>
    <row r="63" spans="1:7" ht="12.75" x14ac:dyDescent="0.2">
      <c r="A63" s="75">
        <v>1</v>
      </c>
      <c r="B63" s="78" t="s">
        <v>119</v>
      </c>
      <c r="C63" s="91" t="s">
        <v>120</v>
      </c>
      <c r="D63" s="100" t="s">
        <v>22</v>
      </c>
      <c r="E63" s="74">
        <v>1</v>
      </c>
      <c r="F63" s="76">
        <v>0</v>
      </c>
      <c r="G63" s="76">
        <v>0</v>
      </c>
    </row>
    <row r="64" spans="1:7" ht="12.75" x14ac:dyDescent="0.2">
      <c r="A64" s="75">
        <f>A63+1</f>
        <v>2</v>
      </c>
      <c r="B64" s="78" t="s">
        <v>304</v>
      </c>
      <c r="C64" s="90" t="s">
        <v>121</v>
      </c>
      <c r="D64" s="101" t="s">
        <v>22</v>
      </c>
      <c r="E64" s="73">
        <v>1</v>
      </c>
      <c r="F64" s="106">
        <v>0</v>
      </c>
      <c r="G64" s="106">
        <v>0</v>
      </c>
    </row>
    <row r="65" spans="1:7" ht="12.75" x14ac:dyDescent="0.2">
      <c r="A65" s="75">
        <f t="shared" ref="A65:A90" si="2">A64+1</f>
        <v>3</v>
      </c>
      <c r="B65" s="78" t="s">
        <v>122</v>
      </c>
      <c r="C65" s="90" t="s">
        <v>123</v>
      </c>
      <c r="D65" s="100" t="s">
        <v>45</v>
      </c>
      <c r="E65" s="72">
        <v>1</v>
      </c>
      <c r="F65" s="106">
        <v>0</v>
      </c>
      <c r="G65" s="106">
        <v>0</v>
      </c>
    </row>
    <row r="66" spans="1:7" ht="12.75" x14ac:dyDescent="0.2">
      <c r="A66" s="75">
        <f t="shared" si="2"/>
        <v>4</v>
      </c>
      <c r="B66" s="80" t="s">
        <v>124</v>
      </c>
      <c r="C66" s="82" t="s">
        <v>125</v>
      </c>
      <c r="D66" s="81" t="s">
        <v>126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f t="shared" si="2"/>
        <v>5</v>
      </c>
      <c r="B67" s="80" t="s">
        <v>127</v>
      </c>
      <c r="C67" s="82" t="s">
        <v>128</v>
      </c>
      <c r="D67" s="81" t="s">
        <v>35</v>
      </c>
      <c r="E67" s="75">
        <v>1</v>
      </c>
      <c r="F67" s="106">
        <v>0</v>
      </c>
      <c r="G67" s="106">
        <v>0</v>
      </c>
    </row>
    <row r="68" spans="1:7" ht="12.75" x14ac:dyDescent="0.2">
      <c r="A68" s="75">
        <f t="shared" si="2"/>
        <v>6</v>
      </c>
      <c r="B68" s="80" t="s">
        <v>129</v>
      </c>
      <c r="C68" s="82" t="s">
        <v>130</v>
      </c>
      <c r="D68" s="81" t="s">
        <v>22</v>
      </c>
      <c r="E68" s="75">
        <v>1</v>
      </c>
      <c r="F68" s="106">
        <v>0</v>
      </c>
      <c r="G68" s="106">
        <v>0</v>
      </c>
    </row>
    <row r="69" spans="1:7" ht="12.75" x14ac:dyDescent="0.2">
      <c r="A69" s="75">
        <f t="shared" si="2"/>
        <v>7</v>
      </c>
      <c r="B69" s="80" t="s">
        <v>131</v>
      </c>
      <c r="C69" s="82" t="s">
        <v>132</v>
      </c>
      <c r="D69" s="81" t="s">
        <v>133</v>
      </c>
      <c r="E69" s="75">
        <v>1</v>
      </c>
      <c r="F69" s="106">
        <v>0</v>
      </c>
      <c r="G69" s="106">
        <v>0</v>
      </c>
    </row>
    <row r="70" spans="1:7" ht="12.75" x14ac:dyDescent="0.2">
      <c r="A70" s="75">
        <f t="shared" si="2"/>
        <v>8</v>
      </c>
      <c r="B70" s="80" t="s">
        <v>2</v>
      </c>
      <c r="C70" s="82" t="s">
        <v>134</v>
      </c>
      <c r="D70" s="81" t="s">
        <v>135</v>
      </c>
      <c r="E70" s="75">
        <v>1</v>
      </c>
      <c r="F70" s="106">
        <v>0</v>
      </c>
      <c r="G70" s="106">
        <v>0</v>
      </c>
    </row>
    <row r="71" spans="1:7" ht="12.75" x14ac:dyDescent="0.2">
      <c r="A71" s="75">
        <f t="shared" si="2"/>
        <v>9</v>
      </c>
      <c r="B71" s="80" t="s">
        <v>136</v>
      </c>
      <c r="C71" s="82" t="s">
        <v>137</v>
      </c>
      <c r="D71" s="81" t="s">
        <v>37</v>
      </c>
      <c r="E71" s="75">
        <v>1</v>
      </c>
      <c r="F71" s="106">
        <v>0</v>
      </c>
      <c r="G71" s="106">
        <v>0</v>
      </c>
    </row>
    <row r="72" spans="1:7" ht="12.75" x14ac:dyDescent="0.2">
      <c r="A72" s="75">
        <f t="shared" si="2"/>
        <v>10</v>
      </c>
      <c r="B72" s="80" t="s">
        <v>305</v>
      </c>
      <c r="C72" s="82" t="s">
        <v>138</v>
      </c>
      <c r="D72" s="81" t="s">
        <v>139</v>
      </c>
      <c r="E72" s="75">
        <v>1</v>
      </c>
      <c r="F72" s="106">
        <v>0</v>
      </c>
      <c r="G72" s="106">
        <v>0</v>
      </c>
    </row>
    <row r="73" spans="1:7" ht="12.75" x14ac:dyDescent="0.2">
      <c r="A73" s="75">
        <f t="shared" si="2"/>
        <v>11</v>
      </c>
      <c r="B73" s="80" t="s">
        <v>140</v>
      </c>
      <c r="C73" s="82" t="s">
        <v>141</v>
      </c>
      <c r="D73" s="81" t="s">
        <v>22</v>
      </c>
      <c r="E73" s="75">
        <v>1</v>
      </c>
      <c r="F73" s="106">
        <v>0</v>
      </c>
      <c r="G73" s="106">
        <v>0</v>
      </c>
    </row>
    <row r="74" spans="1:7" ht="12.75" x14ac:dyDescent="0.2">
      <c r="A74" s="75">
        <f t="shared" si="2"/>
        <v>12</v>
      </c>
      <c r="B74" s="107" t="s">
        <v>142</v>
      </c>
      <c r="C74" s="90" t="s">
        <v>143</v>
      </c>
      <c r="D74" s="101" t="s">
        <v>22</v>
      </c>
      <c r="E74" s="73">
        <v>1</v>
      </c>
      <c r="F74" s="106">
        <v>0</v>
      </c>
      <c r="G74" s="106">
        <v>0</v>
      </c>
    </row>
    <row r="75" spans="1:7" ht="12.75" x14ac:dyDescent="0.2">
      <c r="A75" s="75">
        <f t="shared" si="2"/>
        <v>13</v>
      </c>
      <c r="B75" s="107" t="s">
        <v>144</v>
      </c>
      <c r="C75" s="90" t="s">
        <v>145</v>
      </c>
      <c r="D75" s="101" t="s">
        <v>68</v>
      </c>
      <c r="E75" s="73">
        <v>1</v>
      </c>
      <c r="F75" s="106">
        <v>0</v>
      </c>
      <c r="G75" s="106">
        <v>0</v>
      </c>
    </row>
    <row r="76" spans="1:7" ht="12.75" x14ac:dyDescent="0.2">
      <c r="A76" s="75">
        <f t="shared" si="2"/>
        <v>14</v>
      </c>
      <c r="B76" s="78" t="s">
        <v>1</v>
      </c>
      <c r="C76" s="90" t="s">
        <v>54</v>
      </c>
      <c r="D76" s="100" t="s">
        <v>146</v>
      </c>
      <c r="E76" s="73">
        <v>1</v>
      </c>
      <c r="F76" s="106">
        <v>0</v>
      </c>
      <c r="G76" s="106">
        <v>0</v>
      </c>
    </row>
    <row r="77" spans="1:7" ht="12.75" x14ac:dyDescent="0.2">
      <c r="A77" s="75">
        <f t="shared" si="2"/>
        <v>15</v>
      </c>
      <c r="B77" s="78" t="s">
        <v>147</v>
      </c>
      <c r="C77" s="90" t="s">
        <v>148</v>
      </c>
      <c r="D77" s="101" t="s">
        <v>139</v>
      </c>
      <c r="E77" s="72">
        <v>1</v>
      </c>
      <c r="F77" s="106">
        <v>0</v>
      </c>
      <c r="G77" s="106">
        <v>0</v>
      </c>
    </row>
    <row r="78" spans="1:7" ht="12.75" x14ac:dyDescent="0.2">
      <c r="A78" s="75">
        <f t="shared" si="2"/>
        <v>16</v>
      </c>
      <c r="B78" s="78" t="s">
        <v>149</v>
      </c>
      <c r="C78" s="90" t="s">
        <v>150</v>
      </c>
      <c r="D78" s="101" t="s">
        <v>22</v>
      </c>
      <c r="E78" s="72">
        <v>1</v>
      </c>
      <c r="F78" s="106">
        <v>0</v>
      </c>
      <c r="G78" s="106">
        <v>0</v>
      </c>
    </row>
    <row r="79" spans="1:7" ht="25.5" x14ac:dyDescent="0.2">
      <c r="A79" s="75">
        <f t="shared" si="2"/>
        <v>17</v>
      </c>
      <c r="B79" s="78" t="s">
        <v>306</v>
      </c>
      <c r="C79" s="82" t="s">
        <v>151</v>
      </c>
      <c r="D79" s="81" t="s">
        <v>22</v>
      </c>
      <c r="E79" s="75">
        <v>1</v>
      </c>
      <c r="F79" s="106">
        <v>0</v>
      </c>
      <c r="G79" s="106">
        <v>0</v>
      </c>
    </row>
    <row r="80" spans="1:7" ht="12.75" x14ac:dyDescent="0.2">
      <c r="A80" s="75">
        <f t="shared" si="2"/>
        <v>18</v>
      </c>
      <c r="B80" s="80" t="s">
        <v>152</v>
      </c>
      <c r="C80" s="82" t="s">
        <v>153</v>
      </c>
      <c r="D80" s="81" t="s">
        <v>35</v>
      </c>
      <c r="E80" s="75">
        <v>1</v>
      </c>
      <c r="F80" s="106">
        <v>0</v>
      </c>
      <c r="G80" s="106">
        <v>0</v>
      </c>
    </row>
    <row r="81" spans="1:7" ht="12.75" x14ac:dyDescent="0.2">
      <c r="A81" s="75">
        <f t="shared" si="2"/>
        <v>19</v>
      </c>
      <c r="B81" s="80" t="s">
        <v>154</v>
      </c>
      <c r="C81" s="82" t="s">
        <v>155</v>
      </c>
      <c r="D81" s="81" t="s">
        <v>62</v>
      </c>
      <c r="E81" s="75">
        <v>1</v>
      </c>
      <c r="F81" s="106">
        <v>0</v>
      </c>
      <c r="G81" s="106">
        <v>0</v>
      </c>
    </row>
    <row r="82" spans="1:7" ht="12.75" x14ac:dyDescent="0.2">
      <c r="A82" s="75">
        <f t="shared" si="2"/>
        <v>20</v>
      </c>
      <c r="B82" s="80" t="s">
        <v>156</v>
      </c>
      <c r="C82" s="82" t="s">
        <v>157</v>
      </c>
      <c r="D82" s="81" t="s">
        <v>22</v>
      </c>
      <c r="E82" s="75">
        <v>1</v>
      </c>
      <c r="F82" s="106">
        <v>0</v>
      </c>
      <c r="G82" s="106">
        <v>0</v>
      </c>
    </row>
    <row r="83" spans="1:7" ht="12.75" x14ac:dyDescent="0.2">
      <c r="A83" s="75">
        <f t="shared" si="2"/>
        <v>21</v>
      </c>
      <c r="B83" s="80" t="s">
        <v>158</v>
      </c>
      <c r="C83" s="82" t="s">
        <v>159</v>
      </c>
      <c r="D83" s="81" t="s">
        <v>139</v>
      </c>
      <c r="E83" s="75">
        <v>1</v>
      </c>
      <c r="F83" s="75">
        <v>0</v>
      </c>
      <c r="G83" s="75">
        <v>0</v>
      </c>
    </row>
    <row r="84" spans="1:7" ht="12.75" x14ac:dyDescent="0.2">
      <c r="A84" s="75">
        <f t="shared" si="2"/>
        <v>22</v>
      </c>
      <c r="B84" s="80" t="s">
        <v>160</v>
      </c>
      <c r="C84" s="79" t="s">
        <v>161</v>
      </c>
      <c r="D84" s="81" t="s">
        <v>133</v>
      </c>
      <c r="E84" s="75">
        <v>1</v>
      </c>
      <c r="F84" s="106">
        <v>0</v>
      </c>
      <c r="G84" s="106">
        <v>0</v>
      </c>
    </row>
    <row r="85" spans="1:7" ht="12.75" x14ac:dyDescent="0.2">
      <c r="A85" s="75">
        <f t="shared" si="2"/>
        <v>23</v>
      </c>
      <c r="B85" s="81" t="s">
        <v>162</v>
      </c>
      <c r="C85" s="79" t="s">
        <v>163</v>
      </c>
      <c r="D85" s="81" t="s">
        <v>164</v>
      </c>
      <c r="E85" s="75">
        <v>1</v>
      </c>
      <c r="F85" s="106">
        <v>0</v>
      </c>
      <c r="G85" s="106">
        <v>0</v>
      </c>
    </row>
    <row r="86" spans="1:7" ht="12.75" x14ac:dyDescent="0.2">
      <c r="A86" s="75">
        <f t="shared" si="2"/>
        <v>24</v>
      </c>
      <c r="B86" s="81" t="s">
        <v>165</v>
      </c>
      <c r="C86" s="79" t="s">
        <v>307</v>
      </c>
      <c r="D86" s="81" t="s">
        <v>164</v>
      </c>
      <c r="E86" s="75">
        <v>1</v>
      </c>
      <c r="F86" s="106">
        <v>0</v>
      </c>
      <c r="G86" s="106">
        <v>0</v>
      </c>
    </row>
    <row r="87" spans="1:7" ht="25.5" x14ac:dyDescent="0.2">
      <c r="A87" s="75">
        <f t="shared" si="2"/>
        <v>25</v>
      </c>
      <c r="B87" s="83" t="s">
        <v>308</v>
      </c>
      <c r="C87" s="82" t="s">
        <v>166</v>
      </c>
      <c r="D87" s="81" t="s">
        <v>164</v>
      </c>
      <c r="E87" s="73">
        <v>1</v>
      </c>
      <c r="F87" s="106">
        <v>0</v>
      </c>
      <c r="G87" s="106">
        <v>0</v>
      </c>
    </row>
    <row r="88" spans="1:7" ht="25.5" x14ac:dyDescent="0.2">
      <c r="A88" s="75">
        <f t="shared" si="2"/>
        <v>26</v>
      </c>
      <c r="B88" s="83" t="s">
        <v>167</v>
      </c>
      <c r="C88" s="82" t="s">
        <v>168</v>
      </c>
      <c r="D88" s="81" t="s">
        <v>139</v>
      </c>
      <c r="E88" s="73">
        <v>1</v>
      </c>
      <c r="F88" s="106">
        <v>0</v>
      </c>
      <c r="G88" s="106">
        <v>0</v>
      </c>
    </row>
    <row r="89" spans="1:7" ht="12.75" x14ac:dyDescent="0.2">
      <c r="A89" s="75">
        <f t="shared" si="2"/>
        <v>27</v>
      </c>
      <c r="B89" s="81" t="s">
        <v>169</v>
      </c>
      <c r="C89" s="82" t="s">
        <v>170</v>
      </c>
      <c r="D89" s="81" t="s">
        <v>171</v>
      </c>
      <c r="E89" s="73">
        <v>1</v>
      </c>
      <c r="F89" s="106">
        <v>0</v>
      </c>
      <c r="G89" s="106">
        <v>0</v>
      </c>
    </row>
    <row r="90" spans="1:7" ht="12.75" x14ac:dyDescent="0.2">
      <c r="A90" s="75">
        <f t="shared" si="2"/>
        <v>28</v>
      </c>
      <c r="B90" s="81" t="s">
        <v>235</v>
      </c>
      <c r="C90" s="82" t="s">
        <v>309</v>
      </c>
      <c r="D90" s="81" t="s">
        <v>171</v>
      </c>
      <c r="E90" s="73">
        <v>1</v>
      </c>
      <c r="F90" s="106">
        <v>0</v>
      </c>
      <c r="G90" s="106">
        <v>0</v>
      </c>
    </row>
    <row r="91" spans="1:7" ht="12.75" x14ac:dyDescent="0.2">
      <c r="A91" s="42">
        <f>A90</f>
        <v>28</v>
      </c>
      <c r="B91" s="43" t="s">
        <v>172</v>
      </c>
      <c r="C91" s="104"/>
      <c r="D91" s="108"/>
      <c r="E91" s="45">
        <f>SUM(E63:E89)</f>
        <v>27</v>
      </c>
      <c r="F91" s="45">
        <f>SUM(F59:F89)</f>
        <v>1519</v>
      </c>
      <c r="G91" s="45">
        <f>SUM(G64:G88)</f>
        <v>0</v>
      </c>
    </row>
    <row r="92" spans="1:7" s="7" customFormat="1" ht="12.75" x14ac:dyDescent="0.2">
      <c r="A92" s="18"/>
      <c r="B92" s="46"/>
      <c r="C92" s="82"/>
      <c r="D92" s="75"/>
      <c r="E92" s="46"/>
      <c r="F92" s="46"/>
      <c r="G92" s="46"/>
    </row>
    <row r="93" spans="1:7" s="7" customFormat="1" ht="12.75" x14ac:dyDescent="0.2">
      <c r="A93" s="18"/>
      <c r="B93" s="46"/>
      <c r="C93" s="82"/>
      <c r="D93" s="75"/>
      <c r="E93" s="46"/>
      <c r="F93" s="46"/>
      <c r="G93" s="46"/>
    </row>
    <row r="94" spans="1:7" s="7" customFormat="1" ht="12.75" x14ac:dyDescent="0.2">
      <c r="A94" s="18"/>
      <c r="B94" s="81"/>
      <c r="C94" s="82"/>
      <c r="D94" s="75"/>
      <c r="E94" s="46"/>
      <c r="F94" s="46"/>
      <c r="G94" s="46"/>
    </row>
    <row r="95" spans="1:7" ht="12.75" x14ac:dyDescent="0.2">
      <c r="A95" s="18"/>
      <c r="B95" s="46"/>
      <c r="C95" s="82"/>
      <c r="D95" s="75"/>
      <c r="E95" s="46"/>
      <c r="F95" s="46"/>
      <c r="G95" s="46"/>
    </row>
    <row r="96" spans="1:7" ht="12.75" x14ac:dyDescent="0.2">
      <c r="A96" s="18"/>
      <c r="B96" s="46"/>
      <c r="C96" s="82"/>
      <c r="D96" s="75"/>
      <c r="E96" s="46"/>
      <c r="F96" s="46"/>
      <c r="G96" s="46"/>
    </row>
    <row r="97" spans="1:7" ht="12.75" x14ac:dyDescent="0.2">
      <c r="A97" s="18"/>
      <c r="B97" s="46"/>
      <c r="C97" s="82"/>
      <c r="D97" s="75"/>
      <c r="E97" s="46"/>
      <c r="F97" s="46"/>
      <c r="G97" s="46"/>
    </row>
    <row r="98" spans="1:7" ht="12.75" x14ac:dyDescent="0.2">
      <c r="A98" s="18"/>
      <c r="B98" s="46"/>
      <c r="C98" s="82"/>
      <c r="D98" s="75"/>
      <c r="E98" s="46"/>
      <c r="F98" s="46"/>
      <c r="G98" s="46"/>
    </row>
    <row r="99" spans="1:7" ht="45" x14ac:dyDescent="0.2">
      <c r="A99" s="47" t="s">
        <v>5</v>
      </c>
      <c r="B99" s="48" t="s">
        <v>173</v>
      </c>
      <c r="C99" s="17" t="s">
        <v>7</v>
      </c>
      <c r="D99" s="17" t="s">
        <v>8</v>
      </c>
      <c r="E99" s="17" t="s">
        <v>0</v>
      </c>
      <c r="F99" s="17" t="s">
        <v>118</v>
      </c>
      <c r="G99" s="17" t="s">
        <v>10</v>
      </c>
    </row>
    <row r="100" spans="1:7" ht="12.75" x14ac:dyDescent="0.2">
      <c r="A100" s="75">
        <v>1</v>
      </c>
      <c r="B100" s="78" t="s">
        <v>310</v>
      </c>
      <c r="C100" s="82" t="s">
        <v>174</v>
      </c>
      <c r="D100" s="100" t="s">
        <v>62</v>
      </c>
      <c r="E100" s="81">
        <v>1</v>
      </c>
      <c r="F100" s="103">
        <v>0</v>
      </c>
      <c r="G100" s="103">
        <v>0</v>
      </c>
    </row>
    <row r="101" spans="1:7" ht="12.75" x14ac:dyDescent="0.2">
      <c r="A101" s="75">
        <v>2</v>
      </c>
      <c r="B101" s="80" t="s">
        <v>175</v>
      </c>
      <c r="C101" s="82" t="s">
        <v>176</v>
      </c>
      <c r="D101" s="81" t="s">
        <v>43</v>
      </c>
      <c r="E101" s="81">
        <v>1</v>
      </c>
      <c r="F101" s="103">
        <v>0</v>
      </c>
      <c r="G101" s="103">
        <v>0</v>
      </c>
    </row>
    <row r="102" spans="1:7" ht="12.75" x14ac:dyDescent="0.2">
      <c r="A102" s="75">
        <v>3</v>
      </c>
      <c r="B102" s="80" t="s">
        <v>311</v>
      </c>
      <c r="C102" s="82" t="s">
        <v>177</v>
      </c>
      <c r="D102" s="100" t="s">
        <v>126</v>
      </c>
      <c r="E102" s="81">
        <v>1</v>
      </c>
      <c r="F102" s="103">
        <v>0</v>
      </c>
      <c r="G102" s="103">
        <v>0</v>
      </c>
    </row>
    <row r="103" spans="1:7" ht="12.75" x14ac:dyDescent="0.2">
      <c r="A103" s="75">
        <v>4</v>
      </c>
      <c r="B103" s="80" t="s">
        <v>178</v>
      </c>
      <c r="C103" s="82" t="s">
        <v>179</v>
      </c>
      <c r="D103" s="81" t="s">
        <v>14</v>
      </c>
      <c r="E103" s="81">
        <v>1</v>
      </c>
      <c r="F103" s="103">
        <v>0</v>
      </c>
      <c r="G103" s="103">
        <v>0</v>
      </c>
    </row>
    <row r="104" spans="1:7" ht="12.75" x14ac:dyDescent="0.2">
      <c r="A104" s="75">
        <v>5</v>
      </c>
      <c r="B104" s="80" t="s">
        <v>312</v>
      </c>
      <c r="C104" s="82" t="s">
        <v>180</v>
      </c>
      <c r="D104" s="109" t="s">
        <v>181</v>
      </c>
      <c r="E104" s="81">
        <v>1</v>
      </c>
      <c r="F104" s="103">
        <v>0</v>
      </c>
      <c r="G104" s="103">
        <v>0</v>
      </c>
    </row>
    <row r="105" spans="1:7" ht="12.75" x14ac:dyDescent="0.2">
      <c r="A105" s="75">
        <v>6</v>
      </c>
      <c r="B105" s="80" t="s">
        <v>182</v>
      </c>
      <c r="C105" s="82" t="s">
        <v>183</v>
      </c>
      <c r="D105" s="103" t="s">
        <v>181</v>
      </c>
      <c r="E105" s="81">
        <v>1</v>
      </c>
      <c r="F105" s="103">
        <v>0</v>
      </c>
      <c r="G105" s="103">
        <v>0</v>
      </c>
    </row>
    <row r="106" spans="1:7" ht="12.75" x14ac:dyDescent="0.2">
      <c r="A106" s="75">
        <v>7</v>
      </c>
      <c r="B106" s="80" t="s">
        <v>184</v>
      </c>
      <c r="C106" s="82" t="s">
        <v>185</v>
      </c>
      <c r="D106" s="81" t="s">
        <v>181</v>
      </c>
      <c r="E106" s="81">
        <v>1</v>
      </c>
      <c r="F106" s="103">
        <v>0</v>
      </c>
      <c r="G106" s="103">
        <v>0</v>
      </c>
    </row>
    <row r="107" spans="1:7" ht="12.75" x14ac:dyDescent="0.2">
      <c r="A107" s="75">
        <v>8</v>
      </c>
      <c r="B107" s="80" t="s">
        <v>186</v>
      </c>
      <c r="C107" s="82" t="s">
        <v>187</v>
      </c>
      <c r="D107" s="81" t="s">
        <v>188</v>
      </c>
      <c r="E107" s="81">
        <v>1</v>
      </c>
      <c r="F107" s="103">
        <v>0</v>
      </c>
      <c r="G107" s="103">
        <v>0</v>
      </c>
    </row>
    <row r="108" spans="1:7" ht="12.75" x14ac:dyDescent="0.2">
      <c r="A108" s="75">
        <v>9</v>
      </c>
      <c r="B108" s="80" t="s">
        <v>189</v>
      </c>
      <c r="C108" s="82" t="s">
        <v>106</v>
      </c>
      <c r="D108" s="81" t="s">
        <v>181</v>
      </c>
      <c r="E108" s="81">
        <v>1</v>
      </c>
      <c r="F108" s="103">
        <v>0</v>
      </c>
      <c r="G108" s="103">
        <v>0</v>
      </c>
    </row>
    <row r="109" spans="1:7" ht="12.75" x14ac:dyDescent="0.2">
      <c r="A109" s="75">
        <v>10</v>
      </c>
      <c r="B109" s="83" t="s">
        <v>190</v>
      </c>
      <c r="C109" s="82" t="s">
        <v>191</v>
      </c>
      <c r="D109" s="101" t="s">
        <v>20</v>
      </c>
      <c r="E109" s="101">
        <v>1</v>
      </c>
      <c r="F109" s="103">
        <v>0</v>
      </c>
      <c r="G109" s="103">
        <v>0</v>
      </c>
    </row>
    <row r="110" spans="1:7" ht="12.75" x14ac:dyDescent="0.2">
      <c r="A110" s="75">
        <v>11</v>
      </c>
      <c r="B110" s="83" t="s">
        <v>192</v>
      </c>
      <c r="C110" s="82" t="s">
        <v>193</v>
      </c>
      <c r="D110" s="81" t="s">
        <v>43</v>
      </c>
      <c r="E110" s="101">
        <v>1</v>
      </c>
      <c r="F110" s="103">
        <v>0</v>
      </c>
      <c r="G110" s="103">
        <v>0</v>
      </c>
    </row>
    <row r="111" spans="1:7" ht="12.75" x14ac:dyDescent="0.2">
      <c r="A111" s="75">
        <v>12</v>
      </c>
      <c r="B111" s="83" t="s">
        <v>194</v>
      </c>
      <c r="C111" s="82" t="s">
        <v>195</v>
      </c>
      <c r="D111" s="101" t="s">
        <v>20</v>
      </c>
      <c r="E111" s="81">
        <v>1</v>
      </c>
      <c r="F111" s="46">
        <f>SUM(F99:F108)</f>
        <v>0</v>
      </c>
      <c r="G111" s="46">
        <f>SUM(G99:G108)</f>
        <v>0</v>
      </c>
    </row>
    <row r="112" spans="1:7" ht="12.75" x14ac:dyDescent="0.2">
      <c r="A112" s="75">
        <v>13</v>
      </c>
      <c r="B112" s="81" t="s">
        <v>196</v>
      </c>
      <c r="C112" s="82" t="s">
        <v>197</v>
      </c>
      <c r="D112" s="81" t="s">
        <v>181</v>
      </c>
      <c r="E112" s="81">
        <v>1</v>
      </c>
      <c r="F112" s="46">
        <f>SUM(F100:F108)</f>
        <v>0</v>
      </c>
      <c r="G112" s="46">
        <f>SUM(G100:G108)</f>
        <v>0</v>
      </c>
    </row>
    <row r="113" spans="1:7" ht="12.75" x14ac:dyDescent="0.2">
      <c r="A113" s="75"/>
      <c r="B113" s="46"/>
      <c r="C113" s="82"/>
      <c r="D113" s="75"/>
      <c r="E113" s="50">
        <f>SUM(E100:E112)</f>
        <v>13</v>
      </c>
      <c r="F113" s="50">
        <f>SUM(F100:F108)</f>
        <v>0</v>
      </c>
      <c r="G113" s="50">
        <f>SUM(G100:G108)</f>
        <v>0</v>
      </c>
    </row>
    <row r="114" spans="1:7" ht="12.75" x14ac:dyDescent="0.2">
      <c r="A114" s="18"/>
      <c r="B114" s="81"/>
      <c r="C114" s="82"/>
      <c r="D114" s="75"/>
      <c r="E114" s="18"/>
      <c r="F114" s="18"/>
      <c r="G114" s="18"/>
    </row>
    <row r="115" spans="1:7" ht="12.75" x14ac:dyDescent="0.2">
      <c r="A115" s="29">
        <f>A59+A91+A112</f>
        <v>91</v>
      </c>
      <c r="B115" s="51" t="s">
        <v>198</v>
      </c>
      <c r="C115" s="104"/>
      <c r="D115" s="108"/>
      <c r="E115" s="52">
        <f>E59+E91+E113</f>
        <v>613</v>
      </c>
      <c r="F115" s="52">
        <f>F59+F89+F111</f>
        <v>1519</v>
      </c>
      <c r="G115" s="52">
        <f>G59+G91+G113</f>
        <v>121</v>
      </c>
    </row>
    <row r="116" spans="1:7" ht="12.75" x14ac:dyDescent="0.2">
      <c r="A116" s="18"/>
      <c r="B116" s="53"/>
      <c r="C116" s="82"/>
      <c r="D116" s="75"/>
      <c r="E116" s="54"/>
      <c r="F116" s="54"/>
      <c r="G116" s="54"/>
    </row>
    <row r="117" spans="1:7" ht="22.5" x14ac:dyDescent="0.2">
      <c r="A117" s="47" t="s">
        <v>5</v>
      </c>
      <c r="B117" s="55" t="s">
        <v>199</v>
      </c>
      <c r="C117" s="6" t="s">
        <v>7</v>
      </c>
      <c r="D117" s="5" t="s">
        <v>8</v>
      </c>
      <c r="E117" s="5" t="s">
        <v>200</v>
      </c>
      <c r="F117" s="38"/>
      <c r="G117" s="38"/>
    </row>
    <row r="118" spans="1:7" x14ac:dyDescent="0.2">
      <c r="A118" s="56">
        <v>1</v>
      </c>
      <c r="B118" s="2" t="s">
        <v>201</v>
      </c>
      <c r="C118" s="34" t="s">
        <v>202</v>
      </c>
      <c r="D118" s="38" t="s">
        <v>133</v>
      </c>
      <c r="E118" s="38" t="s">
        <v>203</v>
      </c>
      <c r="F118" s="38"/>
      <c r="G118" s="38"/>
    </row>
    <row r="119" spans="1:7" x14ac:dyDescent="0.2">
      <c r="A119" s="55" t="s">
        <v>204</v>
      </c>
      <c r="D119" s="38"/>
      <c r="E119" s="38"/>
      <c r="F119" s="38"/>
      <c r="G119" s="38"/>
    </row>
    <row r="120" spans="1:7" x14ac:dyDescent="0.2">
      <c r="A120" s="56"/>
      <c r="B120" s="58" t="s">
        <v>205</v>
      </c>
      <c r="D120" s="38"/>
      <c r="E120" s="38"/>
      <c r="F120" s="38"/>
      <c r="G120" s="38"/>
    </row>
    <row r="121" spans="1:7" x14ac:dyDescent="0.2">
      <c r="A121" s="57"/>
      <c r="B121" s="2" t="s">
        <v>206</v>
      </c>
      <c r="D121" s="38"/>
      <c r="E121" s="38"/>
      <c r="F121" s="38"/>
      <c r="G121" s="38"/>
    </row>
    <row r="122" spans="1:7" x14ac:dyDescent="0.2">
      <c r="A122" s="59" t="s">
        <v>207</v>
      </c>
      <c r="B122" s="7" t="s">
        <v>313</v>
      </c>
      <c r="C122" s="110"/>
      <c r="E122" s="60"/>
      <c r="F122" s="60"/>
      <c r="G122" s="60"/>
    </row>
    <row r="123" spans="1:7" x14ac:dyDescent="0.2">
      <c r="A123" s="59" t="s">
        <v>208</v>
      </c>
      <c r="B123" s="7" t="s">
        <v>314</v>
      </c>
      <c r="C123" s="61"/>
      <c r="D123" s="62"/>
    </row>
    <row r="124" spans="1:7" x14ac:dyDescent="0.2">
      <c r="A124" s="59" t="s">
        <v>209</v>
      </c>
      <c r="B124" s="7" t="s">
        <v>315</v>
      </c>
      <c r="C124" s="61"/>
      <c r="D124" s="62"/>
    </row>
    <row r="125" spans="1:7" x14ac:dyDescent="0.2">
      <c r="A125" s="59" t="s">
        <v>210</v>
      </c>
      <c r="B125" s="7" t="s">
        <v>316</v>
      </c>
      <c r="C125" s="61"/>
      <c r="D125" s="62"/>
    </row>
    <row r="126" spans="1:7" x14ac:dyDescent="0.2">
      <c r="A126" s="59" t="s">
        <v>211</v>
      </c>
      <c r="B126" s="2" t="s">
        <v>212</v>
      </c>
      <c r="C126" s="63"/>
      <c r="D126" s="62"/>
    </row>
    <row r="127" spans="1:7" x14ac:dyDescent="0.2">
      <c r="A127" s="59" t="s">
        <v>213</v>
      </c>
      <c r="B127" s="2" t="s">
        <v>214</v>
      </c>
      <c r="C127" s="64"/>
      <c r="D127" s="62"/>
    </row>
    <row r="128" spans="1:7" x14ac:dyDescent="0.2">
      <c r="A128" s="59" t="s">
        <v>215</v>
      </c>
      <c r="B128" s="2" t="s">
        <v>216</v>
      </c>
      <c r="C128" s="64"/>
      <c r="D128" s="62"/>
    </row>
    <row r="129" spans="1:7" x14ac:dyDescent="0.2">
      <c r="A129" s="59" t="s">
        <v>217</v>
      </c>
      <c r="B129" s="65" t="s">
        <v>218</v>
      </c>
      <c r="C129" s="66"/>
      <c r="D129" s="62"/>
    </row>
    <row r="130" spans="1:7" x14ac:dyDescent="0.2">
      <c r="A130" s="59" t="s">
        <v>219</v>
      </c>
      <c r="B130" s="65" t="s">
        <v>220</v>
      </c>
      <c r="C130" s="64"/>
      <c r="D130" s="62"/>
    </row>
    <row r="131" spans="1:7" x14ac:dyDescent="0.2">
      <c r="A131" s="59" t="s">
        <v>221</v>
      </c>
      <c r="B131" s="7" t="s">
        <v>317</v>
      </c>
      <c r="C131" s="2"/>
      <c r="E131" s="38"/>
      <c r="F131" s="38"/>
    </row>
    <row r="132" spans="1:7" ht="12.75" x14ac:dyDescent="0.2">
      <c r="A132" s="59" t="s">
        <v>222</v>
      </c>
      <c r="B132" s="7" t="s">
        <v>223</v>
      </c>
      <c r="C132" s="2"/>
      <c r="E132" s="38"/>
      <c r="F132" s="67"/>
    </row>
    <row r="133" spans="1:7" x14ac:dyDescent="0.2">
      <c r="A133" s="59" t="s">
        <v>224</v>
      </c>
      <c r="B133" s="68" t="s">
        <v>225</v>
      </c>
      <c r="F133" s="38"/>
      <c r="G133" s="38"/>
    </row>
    <row r="134" spans="1:7" x14ac:dyDescent="0.2">
      <c r="A134" s="59" t="s">
        <v>226</v>
      </c>
      <c r="B134" s="2" t="s">
        <v>227</v>
      </c>
      <c r="F134" s="38"/>
      <c r="G134" s="38"/>
    </row>
    <row r="135" spans="1:7" x14ac:dyDescent="0.2">
      <c r="A135" s="59" t="s">
        <v>228</v>
      </c>
      <c r="B135" s="7" t="s">
        <v>229</v>
      </c>
      <c r="C135" s="57"/>
      <c r="D135" s="57"/>
      <c r="E135" s="38"/>
      <c r="F135" s="38"/>
    </row>
    <row r="136" spans="1:7" ht="15" x14ac:dyDescent="0.25">
      <c r="A136" s="59" t="s">
        <v>230</v>
      </c>
      <c r="B136" s="7" t="s">
        <v>231</v>
      </c>
      <c r="C136" s="69"/>
      <c r="D136" s="57"/>
      <c r="E136" s="35"/>
      <c r="F136" s="38"/>
      <c r="G136" s="38"/>
    </row>
    <row r="137" spans="1:7" x14ac:dyDescent="0.2">
      <c r="A137" s="59" t="s">
        <v>232</v>
      </c>
      <c r="B137" s="7" t="s">
        <v>318</v>
      </c>
      <c r="C137" s="63"/>
      <c r="D137" s="57"/>
      <c r="E137" s="57"/>
      <c r="F137" s="38"/>
      <c r="G137" s="38"/>
    </row>
    <row r="138" spans="1:7" x14ac:dyDescent="0.2">
      <c r="A138" s="59" t="s">
        <v>233</v>
      </c>
      <c r="B138" s="7" t="s">
        <v>234</v>
      </c>
      <c r="C138" s="38"/>
      <c r="D138" s="38"/>
      <c r="E138" s="38"/>
      <c r="F138" s="38"/>
    </row>
    <row r="139" spans="1:7" x14ac:dyDescent="0.2">
      <c r="A139" s="59" t="s">
        <v>319</v>
      </c>
      <c r="B139" s="2" t="s">
        <v>320</v>
      </c>
    </row>
    <row r="140" spans="1:7" x14ac:dyDescent="0.2">
      <c r="A140" s="59" t="s">
        <v>321</v>
      </c>
      <c r="B140" s="2" t="s">
        <v>322</v>
      </c>
      <c r="C140" s="2"/>
    </row>
    <row r="141" spans="1:7" x14ac:dyDescent="0.2">
      <c r="A141" s="59"/>
    </row>
    <row r="142" spans="1:7" x14ac:dyDescent="0.2">
      <c r="A142" s="59"/>
    </row>
    <row r="143" spans="1:7" x14ac:dyDescent="0.2">
      <c r="A143" s="59"/>
    </row>
    <row r="144" spans="1:7" x14ac:dyDescent="0.2">
      <c r="A144" s="59"/>
      <c r="C144" s="2"/>
    </row>
  </sheetData>
  <mergeCells count="2">
    <mergeCell ref="B1:G1"/>
    <mergeCell ref="B2:G2"/>
  </mergeCells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130"/>
  <sheetViews>
    <sheetView workbookViewId="0">
      <selection activeCell="J8" sqref="J8"/>
    </sheetView>
  </sheetViews>
  <sheetFormatPr baseColWidth="10" defaultColWidth="11.42578125" defaultRowHeight="11.25" x14ac:dyDescent="0.2"/>
  <cols>
    <col min="1" max="1" width="5" style="2" customWidth="1"/>
    <col min="2" max="2" width="32" style="2" customWidth="1"/>
    <col min="3" max="3" width="12.140625" style="34" customWidth="1"/>
    <col min="4" max="4" width="11.5703125" style="2" customWidth="1"/>
    <col min="5" max="5" width="10.28515625" style="2" customWidth="1"/>
    <col min="6" max="6" width="10.5703125" style="2" customWidth="1"/>
    <col min="7" max="7" width="13.28515625" style="2" customWidth="1"/>
    <col min="8" max="16384" width="11.42578125" style="2"/>
  </cols>
  <sheetData>
    <row r="1" spans="1:7" ht="13.5" customHeight="1" x14ac:dyDescent="0.2">
      <c r="A1" s="1"/>
      <c r="B1" s="194" t="s">
        <v>4</v>
      </c>
      <c r="C1" s="194"/>
      <c r="D1" s="194"/>
      <c r="E1" s="194"/>
      <c r="F1" s="194"/>
      <c r="G1" s="194"/>
    </row>
    <row r="2" spans="1:7" ht="15.75" customHeight="1" x14ac:dyDescent="0.2">
      <c r="A2" s="3"/>
      <c r="B2" s="193" t="s">
        <v>512</v>
      </c>
      <c r="C2" s="193"/>
      <c r="D2" s="193"/>
      <c r="E2" s="193"/>
      <c r="F2" s="193"/>
      <c r="G2" s="193"/>
    </row>
    <row r="3" spans="1:7" ht="48.7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96" t="s">
        <v>11</v>
      </c>
      <c r="C4" s="196"/>
      <c r="D4" s="196"/>
      <c r="E4" s="196"/>
      <c r="F4" s="196"/>
      <c r="G4" s="196"/>
    </row>
    <row r="5" spans="1:7" ht="12.75" x14ac:dyDescent="0.2">
      <c r="A5" s="75">
        <v>1</v>
      </c>
      <c r="B5" s="84" t="s">
        <v>12</v>
      </c>
      <c r="C5" s="95" t="s">
        <v>13</v>
      </c>
      <c r="D5" s="102" t="s">
        <v>14</v>
      </c>
      <c r="E5" s="77">
        <v>83</v>
      </c>
      <c r="F5" s="75">
        <v>179</v>
      </c>
      <c r="G5" s="75">
        <v>2</v>
      </c>
    </row>
    <row r="6" spans="1:7" ht="12.75" x14ac:dyDescent="0.2">
      <c r="A6" s="75">
        <v>2</v>
      </c>
      <c r="B6" s="84" t="s">
        <v>15</v>
      </c>
      <c r="C6" s="95" t="s">
        <v>16</v>
      </c>
      <c r="D6" s="84" t="s">
        <v>14</v>
      </c>
      <c r="E6" s="77">
        <v>56</v>
      </c>
      <c r="F6" s="75">
        <v>221</v>
      </c>
      <c r="G6" s="75">
        <v>1</v>
      </c>
    </row>
    <row r="7" spans="1:7" ht="12.75" x14ac:dyDescent="0.2">
      <c r="A7" s="75"/>
      <c r="B7" s="197" t="s">
        <v>17</v>
      </c>
      <c r="C7" s="197"/>
      <c r="D7" s="197"/>
      <c r="E7" s="197"/>
      <c r="F7" s="197"/>
      <c r="G7" s="197"/>
    </row>
    <row r="8" spans="1:7" ht="12.75" x14ac:dyDescent="0.2">
      <c r="A8" s="75"/>
      <c r="B8" s="198" t="s">
        <v>18</v>
      </c>
      <c r="C8" s="198"/>
      <c r="D8" s="198"/>
      <c r="E8" s="198"/>
      <c r="F8" s="198"/>
      <c r="G8" s="198"/>
    </row>
    <row r="9" spans="1:7" ht="12.75" x14ac:dyDescent="0.2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8.75" customHeight="1" x14ac:dyDescent="0.2">
      <c r="A10" s="75">
        <f>A9+1</f>
        <v>2</v>
      </c>
      <c r="B10" s="78" t="s">
        <v>503</v>
      </c>
      <c r="C10" s="95" t="s">
        <v>21</v>
      </c>
      <c r="D10" s="102" t="s">
        <v>22</v>
      </c>
      <c r="E10" s="74">
        <v>7</v>
      </c>
      <c r="F10" s="76">
        <v>10</v>
      </c>
      <c r="G10" s="76">
        <v>0</v>
      </c>
    </row>
    <row r="11" spans="1:7" ht="24" customHeight="1" x14ac:dyDescent="0.2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1</v>
      </c>
      <c r="F11" s="76">
        <v>0</v>
      </c>
      <c r="G11" s="76">
        <v>0</v>
      </c>
    </row>
    <row r="12" spans="1:7" ht="16.5" customHeight="1" x14ac:dyDescent="0.2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21</v>
      </c>
      <c r="F12" s="75">
        <v>70</v>
      </c>
      <c r="G12" s="75">
        <v>1</v>
      </c>
    </row>
    <row r="13" spans="1:7" ht="22.5" customHeight="1" x14ac:dyDescent="0.2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2.75" x14ac:dyDescent="0.2">
      <c r="A15" s="75">
        <f t="shared" si="0"/>
        <v>7</v>
      </c>
      <c r="B15" s="80" t="s">
        <v>504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2.75" x14ac:dyDescent="0.2">
      <c r="A16" s="75">
        <f t="shared" si="0"/>
        <v>8</v>
      </c>
      <c r="B16" s="81" t="s">
        <v>505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2.75" x14ac:dyDescent="0.2">
      <c r="A17" s="75">
        <f t="shared" si="0"/>
        <v>9</v>
      </c>
      <c r="B17" s="78" t="s">
        <v>506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2.75" x14ac:dyDescent="0.2">
      <c r="A18" s="75">
        <f t="shared" si="0"/>
        <v>10</v>
      </c>
      <c r="B18" s="80" t="s">
        <v>507</v>
      </c>
      <c r="C18" s="95" t="s">
        <v>446</v>
      </c>
      <c r="D18" s="81" t="s">
        <v>35</v>
      </c>
      <c r="E18" s="75">
        <v>22</v>
      </c>
      <c r="F18" s="75">
        <v>27</v>
      </c>
      <c r="G18" s="75">
        <v>5</v>
      </c>
    </row>
    <row r="19" spans="1:7" ht="12.75" x14ac:dyDescent="0.2">
      <c r="A19" s="75">
        <f t="shared" si="0"/>
        <v>11</v>
      </c>
      <c r="B19" s="80" t="s">
        <v>508</v>
      </c>
      <c r="C19" s="95" t="s">
        <v>47</v>
      </c>
      <c r="D19" s="81" t="s">
        <v>31</v>
      </c>
      <c r="E19" s="75">
        <v>5</v>
      </c>
      <c r="F19" s="75">
        <v>4</v>
      </c>
      <c r="G19" s="75">
        <v>0</v>
      </c>
    </row>
    <row r="20" spans="1:7" ht="12.75" x14ac:dyDescent="0.2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4</v>
      </c>
      <c r="F20" s="75">
        <v>0</v>
      </c>
      <c r="G20" s="75">
        <v>0</v>
      </c>
    </row>
    <row r="21" spans="1:7" s="7" customFormat="1" ht="12.75" x14ac:dyDescent="0.2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37</v>
      </c>
      <c r="F21" s="75">
        <v>230</v>
      </c>
      <c r="G21" s="75">
        <v>2</v>
      </c>
    </row>
    <row r="22" spans="1:7" ht="12.75" x14ac:dyDescent="0.2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2.75" x14ac:dyDescent="0.2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1</v>
      </c>
      <c r="F23" s="75">
        <v>0</v>
      </c>
      <c r="G23" s="75">
        <v>0</v>
      </c>
    </row>
    <row r="24" spans="1:7" s="7" customFormat="1" ht="12.75" x14ac:dyDescent="0.2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13</v>
      </c>
    </row>
    <row r="25" spans="1:7" s="7" customFormat="1" ht="12.75" x14ac:dyDescent="0.2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2.75" x14ac:dyDescent="0.2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2.75" x14ac:dyDescent="0.2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2.75" x14ac:dyDescent="0.2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2.75" x14ac:dyDescent="0.2">
      <c r="A29" s="75">
        <f t="shared" si="0"/>
        <v>21</v>
      </c>
      <c r="B29" s="80" t="s">
        <v>513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2.75" x14ac:dyDescent="0.2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5</v>
      </c>
      <c r="F30" s="75">
        <v>0</v>
      </c>
      <c r="G30" s="75">
        <v>0</v>
      </c>
    </row>
    <row r="31" spans="1:7" ht="12.75" x14ac:dyDescent="0.2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2.75" x14ac:dyDescent="0.2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2</v>
      </c>
      <c r="F32" s="75">
        <v>0</v>
      </c>
      <c r="G32" s="75">
        <v>0</v>
      </c>
    </row>
    <row r="33" spans="1:7" ht="12.75" x14ac:dyDescent="0.2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2.75" x14ac:dyDescent="0.2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1</v>
      </c>
      <c r="F34" s="75">
        <v>4</v>
      </c>
      <c r="G34" s="75">
        <v>8</v>
      </c>
    </row>
    <row r="35" spans="1:7" ht="12.75" x14ac:dyDescent="0.2">
      <c r="A35" s="75">
        <f t="shared" si="0"/>
        <v>27</v>
      </c>
      <c r="B35" s="78" t="s">
        <v>493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2.75" x14ac:dyDescent="0.2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49</v>
      </c>
      <c r="F36" s="75">
        <v>337</v>
      </c>
      <c r="G36" s="75">
        <v>6</v>
      </c>
    </row>
    <row r="37" spans="1:7" ht="12.75" x14ac:dyDescent="0.2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2.75" x14ac:dyDescent="0.2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2.75" x14ac:dyDescent="0.2">
      <c r="A39" s="75"/>
      <c r="B39" s="198" t="s">
        <v>83</v>
      </c>
      <c r="C39" s="198"/>
      <c r="D39" s="198"/>
      <c r="E39" s="198"/>
      <c r="F39" s="198"/>
      <c r="G39" s="198"/>
    </row>
    <row r="40" spans="1:7" ht="12.75" x14ac:dyDescent="0.2">
      <c r="A40" s="75">
        <v>1</v>
      </c>
      <c r="B40" s="89" t="s">
        <v>84</v>
      </c>
      <c r="C40" s="95" t="s">
        <v>85</v>
      </c>
      <c r="D40" s="102" t="s">
        <v>14</v>
      </c>
      <c r="E40" s="77">
        <v>74</v>
      </c>
      <c r="F40" s="75">
        <v>628</v>
      </c>
      <c r="G40" s="75">
        <v>23</v>
      </c>
    </row>
    <row r="41" spans="1:7" ht="12.75" x14ac:dyDescent="0.2">
      <c r="A41" s="75">
        <f>A40+1</f>
        <v>2</v>
      </c>
      <c r="B41" s="84" t="s">
        <v>86</v>
      </c>
      <c r="C41" s="95" t="s">
        <v>87</v>
      </c>
      <c r="D41" s="101" t="s">
        <v>14</v>
      </c>
      <c r="E41" s="73">
        <v>7</v>
      </c>
      <c r="F41" s="75">
        <v>12</v>
      </c>
      <c r="G41" s="75">
        <v>4</v>
      </c>
    </row>
    <row r="42" spans="1:7" ht="25.5" x14ac:dyDescent="0.2">
      <c r="A42" s="75">
        <f t="shared" ref="A42:A56" si="1">A41+1</f>
        <v>3</v>
      </c>
      <c r="B42" s="78" t="s">
        <v>88</v>
      </c>
      <c r="C42" s="95" t="s">
        <v>351</v>
      </c>
      <c r="D42" s="101" t="s">
        <v>14</v>
      </c>
      <c r="E42" s="73">
        <v>12</v>
      </c>
      <c r="F42" s="75">
        <v>25</v>
      </c>
      <c r="G42" s="75">
        <v>5</v>
      </c>
    </row>
    <row r="43" spans="1:7" ht="12.75" x14ac:dyDescent="0.2">
      <c r="A43" s="75">
        <f t="shared" si="1"/>
        <v>4</v>
      </c>
      <c r="B43" s="89" t="s">
        <v>90</v>
      </c>
      <c r="C43" s="95" t="s">
        <v>336</v>
      </c>
      <c r="D43" s="101" t="s">
        <v>14</v>
      </c>
      <c r="E43" s="73">
        <v>29</v>
      </c>
      <c r="F43" s="75">
        <v>94</v>
      </c>
      <c r="G43" s="75">
        <v>7</v>
      </c>
    </row>
    <row r="44" spans="1:7" ht="12.75" x14ac:dyDescent="0.2">
      <c r="A44" s="75">
        <f t="shared" si="1"/>
        <v>5</v>
      </c>
      <c r="B44" s="89" t="s">
        <v>92</v>
      </c>
      <c r="C44" s="95" t="s">
        <v>352</v>
      </c>
      <c r="D44" s="101" t="s">
        <v>14</v>
      </c>
      <c r="E44" s="73">
        <v>4</v>
      </c>
      <c r="F44" s="75">
        <v>9</v>
      </c>
      <c r="G44" s="75">
        <v>0</v>
      </c>
    </row>
    <row r="45" spans="1:7" ht="12.75" x14ac:dyDescent="0.2">
      <c r="A45" s="75">
        <f t="shared" si="1"/>
        <v>6</v>
      </c>
      <c r="B45" s="84" t="s">
        <v>94</v>
      </c>
      <c r="C45" s="95" t="s">
        <v>356</v>
      </c>
      <c r="D45" s="100" t="s">
        <v>14</v>
      </c>
      <c r="E45" s="77">
        <v>4</v>
      </c>
      <c r="F45" s="75">
        <v>2</v>
      </c>
      <c r="G45" s="75">
        <v>0</v>
      </c>
    </row>
    <row r="46" spans="1:7" ht="12.75" x14ac:dyDescent="0.2">
      <c r="A46" s="75">
        <f t="shared" si="1"/>
        <v>7</v>
      </c>
      <c r="B46" s="84" t="s">
        <v>96</v>
      </c>
      <c r="C46" s="95" t="s">
        <v>357</v>
      </c>
      <c r="D46" s="101" t="s">
        <v>14</v>
      </c>
      <c r="E46" s="73">
        <v>23</v>
      </c>
      <c r="F46" s="75">
        <v>50</v>
      </c>
      <c r="G46" s="75">
        <v>9</v>
      </c>
    </row>
    <row r="47" spans="1:7" ht="12.75" x14ac:dyDescent="0.2">
      <c r="A47" s="75">
        <f t="shared" si="1"/>
        <v>8</v>
      </c>
      <c r="B47" s="89" t="s">
        <v>98</v>
      </c>
      <c r="C47" s="95" t="s">
        <v>283</v>
      </c>
      <c r="D47" s="101" t="s">
        <v>14</v>
      </c>
      <c r="E47" s="73">
        <v>37</v>
      </c>
      <c r="F47" s="75">
        <v>127</v>
      </c>
      <c r="G47" s="75">
        <v>25</v>
      </c>
    </row>
    <row r="48" spans="1:7" ht="12.75" x14ac:dyDescent="0.2">
      <c r="A48" s="75">
        <f t="shared" si="1"/>
        <v>9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1</v>
      </c>
      <c r="G48" s="75">
        <v>0</v>
      </c>
    </row>
    <row r="49" spans="1:7" ht="12.75" x14ac:dyDescent="0.2">
      <c r="A49" s="75">
        <f t="shared" si="1"/>
        <v>10</v>
      </c>
      <c r="B49" s="89" t="s">
        <v>269</v>
      </c>
      <c r="C49" s="95" t="s">
        <v>355</v>
      </c>
      <c r="D49" s="101" t="s">
        <v>14</v>
      </c>
      <c r="E49" s="73">
        <v>8</v>
      </c>
      <c r="F49" s="75">
        <v>2</v>
      </c>
      <c r="G49" s="75">
        <v>2</v>
      </c>
    </row>
    <row r="50" spans="1:7" ht="12.75" x14ac:dyDescent="0.2">
      <c r="A50" s="75">
        <f t="shared" si="1"/>
        <v>11</v>
      </c>
      <c r="B50" s="89" t="s">
        <v>105</v>
      </c>
      <c r="C50" s="95" t="s">
        <v>354</v>
      </c>
      <c r="D50" s="101" t="s">
        <v>14</v>
      </c>
      <c r="E50" s="73">
        <v>7</v>
      </c>
      <c r="F50" s="75">
        <v>29</v>
      </c>
      <c r="G50" s="75">
        <v>1</v>
      </c>
    </row>
    <row r="51" spans="1:7" ht="12.75" x14ac:dyDescent="0.2">
      <c r="A51" s="75">
        <f t="shared" si="1"/>
        <v>12</v>
      </c>
      <c r="B51" s="80" t="s">
        <v>107</v>
      </c>
      <c r="C51" s="95" t="s">
        <v>353</v>
      </c>
      <c r="D51" s="103" t="s">
        <v>14</v>
      </c>
      <c r="E51" s="73">
        <v>7</v>
      </c>
      <c r="F51" s="73">
        <v>16</v>
      </c>
      <c r="G51" s="73">
        <v>2</v>
      </c>
    </row>
    <row r="52" spans="1:7" ht="12.75" x14ac:dyDescent="0.2">
      <c r="A52" s="75">
        <f t="shared" si="1"/>
        <v>13</v>
      </c>
      <c r="B52" s="84" t="s">
        <v>109</v>
      </c>
      <c r="C52" s="95" t="s">
        <v>71</v>
      </c>
      <c r="D52" s="103" t="s">
        <v>14</v>
      </c>
      <c r="E52" s="73">
        <v>3</v>
      </c>
      <c r="F52" s="73">
        <v>0</v>
      </c>
      <c r="G52" s="73">
        <v>0</v>
      </c>
    </row>
    <row r="53" spans="1:7" ht="12.75" x14ac:dyDescent="0.2">
      <c r="A53" s="75">
        <f t="shared" si="1"/>
        <v>14</v>
      </c>
      <c r="B53" s="89" t="s">
        <v>259</v>
      </c>
      <c r="C53" s="95" t="s">
        <v>111</v>
      </c>
      <c r="D53" s="103" t="s">
        <v>14</v>
      </c>
      <c r="E53" s="73">
        <v>4</v>
      </c>
      <c r="F53" s="73">
        <v>4</v>
      </c>
      <c r="G53" s="73">
        <v>0</v>
      </c>
    </row>
    <row r="54" spans="1:7" ht="12.75" x14ac:dyDescent="0.2">
      <c r="A54" s="75">
        <f t="shared" si="1"/>
        <v>15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2.75" x14ac:dyDescent="0.2">
      <c r="A55" s="75">
        <f t="shared" si="1"/>
        <v>16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3</v>
      </c>
      <c r="G55" s="73">
        <v>0</v>
      </c>
    </row>
    <row r="56" spans="1:7" ht="12.75" x14ac:dyDescent="0.2">
      <c r="A56" s="75">
        <f t="shared" si="1"/>
        <v>17</v>
      </c>
      <c r="B56" s="78" t="s">
        <v>494</v>
      </c>
      <c r="C56" s="95" t="s">
        <v>358</v>
      </c>
      <c r="D56" s="103" t="s">
        <v>14</v>
      </c>
      <c r="E56" s="73">
        <v>11</v>
      </c>
      <c r="F56" s="73">
        <v>28</v>
      </c>
      <c r="G56" s="73">
        <v>1</v>
      </c>
    </row>
    <row r="57" spans="1:7" s="122" customFormat="1" ht="15" x14ac:dyDescent="0.25">
      <c r="A57" s="156">
        <f>2+30+17</f>
        <v>49</v>
      </c>
      <c r="B57" s="178" t="s">
        <v>116</v>
      </c>
      <c r="C57" s="138"/>
      <c r="D57" s="139"/>
      <c r="E57" s="140">
        <f>SUM(E5:E56)</f>
        <v>571</v>
      </c>
      <c r="F57" s="140">
        <f>SUM(F5:F56)</f>
        <v>2134</v>
      </c>
      <c r="G57" s="140">
        <f>SUM(G5:G56)</f>
        <v>123</v>
      </c>
    </row>
    <row r="58" spans="1:7" ht="15" customHeight="1" x14ac:dyDescent="0.25">
      <c r="A58" s="122"/>
      <c r="B58" s="122"/>
      <c r="C58" s="122"/>
      <c r="D58" s="122"/>
      <c r="E58" s="122"/>
      <c r="F58" s="122"/>
      <c r="G58" s="122"/>
    </row>
    <row r="59" spans="1:7" ht="42" customHeight="1" x14ac:dyDescent="0.2">
      <c r="A59" s="178" t="s">
        <v>5</v>
      </c>
      <c r="B59" s="178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2.75" x14ac:dyDescent="0.2">
      <c r="A60" s="75">
        <v>1</v>
      </c>
      <c r="B60" s="84" t="s">
        <v>119</v>
      </c>
      <c r="C60" s="95" t="s">
        <v>120</v>
      </c>
      <c r="D60" s="124" t="s">
        <v>22</v>
      </c>
      <c r="E60" s="74">
        <v>1</v>
      </c>
      <c r="F60" s="76">
        <v>0</v>
      </c>
      <c r="G60" s="76">
        <v>0</v>
      </c>
    </row>
    <row r="61" spans="1:7" ht="12.75" x14ac:dyDescent="0.2">
      <c r="A61" s="75">
        <v>2</v>
      </c>
      <c r="B61" s="84" t="s">
        <v>246</v>
      </c>
      <c r="C61" s="95" t="s">
        <v>271</v>
      </c>
      <c r="D61" s="101" t="s">
        <v>22</v>
      </c>
      <c r="E61" s="73">
        <v>1</v>
      </c>
      <c r="F61" s="106">
        <v>0</v>
      </c>
      <c r="G61" s="106">
        <v>0</v>
      </c>
    </row>
    <row r="62" spans="1:7" ht="12.75" x14ac:dyDescent="0.2">
      <c r="A62" s="75">
        <v>3</v>
      </c>
      <c r="B62" s="84" t="s">
        <v>122</v>
      </c>
      <c r="C62" s="95" t="s">
        <v>272</v>
      </c>
      <c r="D62" s="124" t="s">
        <v>45</v>
      </c>
      <c r="E62" s="74">
        <v>1</v>
      </c>
      <c r="F62" s="106">
        <v>0</v>
      </c>
      <c r="G62" s="106">
        <v>0</v>
      </c>
    </row>
    <row r="63" spans="1:7" ht="12.75" x14ac:dyDescent="0.2">
      <c r="A63" s="75">
        <v>4</v>
      </c>
      <c r="B63" s="80" t="s">
        <v>124</v>
      </c>
      <c r="C63" s="95" t="s">
        <v>273</v>
      </c>
      <c r="D63" s="81" t="s">
        <v>126</v>
      </c>
      <c r="E63" s="75">
        <v>1</v>
      </c>
      <c r="F63" s="106">
        <v>0</v>
      </c>
      <c r="G63" s="106">
        <v>0</v>
      </c>
    </row>
    <row r="64" spans="1:7" ht="12.75" x14ac:dyDescent="0.2">
      <c r="A64" s="75">
        <v>5</v>
      </c>
      <c r="B64" s="80" t="s">
        <v>127</v>
      </c>
      <c r="C64" s="95" t="s">
        <v>274</v>
      </c>
      <c r="D64" s="81" t="s">
        <v>35</v>
      </c>
      <c r="E64" s="75">
        <v>1</v>
      </c>
      <c r="F64" s="106">
        <v>0</v>
      </c>
      <c r="G64" s="106">
        <v>0</v>
      </c>
    </row>
    <row r="65" spans="1:7" ht="12.75" x14ac:dyDescent="0.2">
      <c r="A65" s="75">
        <v>6</v>
      </c>
      <c r="B65" s="80" t="s">
        <v>129</v>
      </c>
      <c r="C65" s="95" t="s">
        <v>275</v>
      </c>
      <c r="D65" s="81" t="s">
        <v>22</v>
      </c>
      <c r="E65" s="75">
        <v>1</v>
      </c>
      <c r="F65" s="106">
        <v>0</v>
      </c>
      <c r="G65" s="106">
        <v>0</v>
      </c>
    </row>
    <row r="66" spans="1:7" ht="12.75" x14ac:dyDescent="0.2">
      <c r="A66" s="75">
        <v>7</v>
      </c>
      <c r="B66" s="80" t="s">
        <v>394</v>
      </c>
      <c r="C66" s="95" t="s">
        <v>276</v>
      </c>
      <c r="D66" s="81" t="s">
        <v>133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v>8</v>
      </c>
      <c r="B67" s="80" t="s">
        <v>2</v>
      </c>
      <c r="C67" s="95" t="s">
        <v>277</v>
      </c>
      <c r="D67" s="81" t="s">
        <v>135</v>
      </c>
      <c r="E67" s="75">
        <v>1</v>
      </c>
      <c r="F67" s="106">
        <v>0</v>
      </c>
      <c r="G67" s="106">
        <v>0</v>
      </c>
    </row>
    <row r="68" spans="1:7" ht="12.75" x14ac:dyDescent="0.2">
      <c r="A68" s="75">
        <v>9</v>
      </c>
      <c r="B68" s="80" t="s">
        <v>136</v>
      </c>
      <c r="C68" s="95" t="s">
        <v>278</v>
      </c>
      <c r="D68" s="81" t="s">
        <v>37</v>
      </c>
      <c r="E68" s="75">
        <v>2</v>
      </c>
      <c r="F68" s="106">
        <v>0</v>
      </c>
      <c r="G68" s="106">
        <v>0</v>
      </c>
    </row>
    <row r="69" spans="1:7" ht="12.75" x14ac:dyDescent="0.2">
      <c r="A69" s="75">
        <v>10</v>
      </c>
      <c r="B69" s="80" t="s">
        <v>252</v>
      </c>
      <c r="C69" s="95" t="s">
        <v>279</v>
      </c>
      <c r="D69" s="81" t="s">
        <v>139</v>
      </c>
      <c r="E69" s="75">
        <v>1</v>
      </c>
      <c r="F69" s="106">
        <v>0</v>
      </c>
      <c r="G69" s="106">
        <v>0</v>
      </c>
    </row>
    <row r="70" spans="1:7" ht="12.75" x14ac:dyDescent="0.2">
      <c r="A70" s="75">
        <v>11</v>
      </c>
      <c r="B70" s="80" t="s">
        <v>472</v>
      </c>
      <c r="C70" s="95" t="s">
        <v>280</v>
      </c>
      <c r="D70" s="81" t="s">
        <v>62</v>
      </c>
      <c r="E70" s="75">
        <v>1</v>
      </c>
      <c r="F70" s="106">
        <v>0</v>
      </c>
      <c r="G70" s="106">
        <v>0</v>
      </c>
    </row>
    <row r="71" spans="1:7" ht="12.75" x14ac:dyDescent="0.2">
      <c r="A71" s="75">
        <v>12</v>
      </c>
      <c r="B71" s="107" t="s">
        <v>142</v>
      </c>
      <c r="C71" s="95" t="s">
        <v>281</v>
      </c>
      <c r="D71" s="101" t="s">
        <v>22</v>
      </c>
      <c r="E71" s="73">
        <v>1</v>
      </c>
      <c r="F71" s="106">
        <v>0</v>
      </c>
      <c r="G71" s="106">
        <v>0</v>
      </c>
    </row>
    <row r="72" spans="1:7" ht="12.75" x14ac:dyDescent="0.2">
      <c r="A72" s="75">
        <v>13</v>
      </c>
      <c r="B72" s="107" t="s">
        <v>144</v>
      </c>
      <c r="C72" s="95" t="s">
        <v>282</v>
      </c>
      <c r="D72" s="101" t="s">
        <v>68</v>
      </c>
      <c r="E72" s="73">
        <v>1</v>
      </c>
      <c r="F72" s="106">
        <v>0</v>
      </c>
      <c r="G72" s="106">
        <v>0</v>
      </c>
    </row>
    <row r="73" spans="1:7" ht="12.75" x14ac:dyDescent="0.2">
      <c r="A73" s="75">
        <v>14</v>
      </c>
      <c r="B73" s="78" t="s">
        <v>147</v>
      </c>
      <c r="C73" s="95" t="s">
        <v>148</v>
      </c>
      <c r="D73" s="101" t="s">
        <v>139</v>
      </c>
      <c r="E73" s="72">
        <v>1</v>
      </c>
      <c r="F73" s="106">
        <v>0</v>
      </c>
      <c r="G73" s="106">
        <v>0</v>
      </c>
    </row>
    <row r="74" spans="1:7" ht="18" customHeight="1" x14ac:dyDescent="0.2">
      <c r="A74" s="75">
        <v>15</v>
      </c>
      <c r="B74" s="84" t="s">
        <v>149</v>
      </c>
      <c r="C74" s="95" t="s">
        <v>150</v>
      </c>
      <c r="D74" s="101" t="s">
        <v>22</v>
      </c>
      <c r="E74" s="77">
        <v>1</v>
      </c>
      <c r="F74" s="106">
        <v>0</v>
      </c>
      <c r="G74" s="106">
        <v>0</v>
      </c>
    </row>
    <row r="75" spans="1:7" ht="25.5" x14ac:dyDescent="0.2">
      <c r="A75" s="75">
        <v>16</v>
      </c>
      <c r="B75" s="78" t="s">
        <v>255</v>
      </c>
      <c r="C75" s="95" t="s">
        <v>151</v>
      </c>
      <c r="D75" s="132" t="s">
        <v>22</v>
      </c>
      <c r="E75" s="76">
        <v>1</v>
      </c>
      <c r="F75" s="149">
        <v>0</v>
      </c>
      <c r="G75" s="149">
        <v>0</v>
      </c>
    </row>
    <row r="76" spans="1:7" ht="12.75" x14ac:dyDescent="0.2">
      <c r="A76" s="75">
        <v>17</v>
      </c>
      <c r="B76" s="80" t="s">
        <v>154</v>
      </c>
      <c r="C76" s="95" t="s">
        <v>155</v>
      </c>
      <c r="D76" s="81" t="s">
        <v>62</v>
      </c>
      <c r="E76" s="75">
        <v>1</v>
      </c>
      <c r="F76" s="106">
        <v>0</v>
      </c>
      <c r="G76" s="106">
        <v>0</v>
      </c>
    </row>
    <row r="77" spans="1:7" ht="12.75" x14ac:dyDescent="0.2">
      <c r="A77" s="75">
        <v>18</v>
      </c>
      <c r="B77" s="80" t="s">
        <v>160</v>
      </c>
      <c r="C77" s="95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2.75" x14ac:dyDescent="0.2">
      <c r="A78" s="75">
        <v>19</v>
      </c>
      <c r="B78" s="81" t="s">
        <v>162</v>
      </c>
      <c r="C78" s="95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2.75" x14ac:dyDescent="0.2">
      <c r="A79" s="75">
        <v>20</v>
      </c>
      <c r="B79" s="81" t="s">
        <v>383</v>
      </c>
      <c r="C79" s="95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2.75" x14ac:dyDescent="0.2">
      <c r="A80" s="75">
        <v>21</v>
      </c>
      <c r="B80" s="132" t="s">
        <v>261</v>
      </c>
      <c r="C80" s="95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5.5" x14ac:dyDescent="0.2">
      <c r="A81" s="75">
        <v>22</v>
      </c>
      <c r="B81" s="121" t="s">
        <v>167</v>
      </c>
      <c r="C81" s="95" t="s">
        <v>111</v>
      </c>
      <c r="D81" s="81" t="s">
        <v>139</v>
      </c>
      <c r="E81" s="159">
        <v>1</v>
      </c>
      <c r="F81" s="149">
        <v>0</v>
      </c>
      <c r="G81" s="149">
        <v>0</v>
      </c>
    </row>
    <row r="82" spans="1:7" ht="12.75" x14ac:dyDescent="0.2">
      <c r="A82" s="75">
        <v>23</v>
      </c>
      <c r="B82" s="81" t="s">
        <v>169</v>
      </c>
      <c r="C82" s="95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2.75" x14ac:dyDescent="0.2">
      <c r="A83" s="75">
        <v>24</v>
      </c>
      <c r="B83" s="81" t="s">
        <v>412</v>
      </c>
      <c r="C83" s="95" t="s">
        <v>465</v>
      </c>
      <c r="D83" s="81" t="s">
        <v>22</v>
      </c>
      <c r="E83" s="73">
        <v>1</v>
      </c>
      <c r="F83" s="106">
        <v>0</v>
      </c>
      <c r="G83" s="106">
        <v>0</v>
      </c>
    </row>
    <row r="84" spans="1:7" ht="12.75" x14ac:dyDescent="0.2">
      <c r="A84" s="75">
        <v>25</v>
      </c>
      <c r="B84" s="81" t="s">
        <v>427</v>
      </c>
      <c r="C84" s="95" t="s">
        <v>467</v>
      </c>
      <c r="D84" s="81" t="s">
        <v>133</v>
      </c>
      <c r="E84" s="73">
        <v>1</v>
      </c>
      <c r="F84" s="106">
        <v>0</v>
      </c>
      <c r="G84" s="106">
        <v>0</v>
      </c>
    </row>
    <row r="85" spans="1:7" ht="22.5" x14ac:dyDescent="0.25">
      <c r="A85" s="156">
        <v>25</v>
      </c>
      <c r="B85" s="178" t="s">
        <v>172</v>
      </c>
      <c r="C85" s="138"/>
      <c r="D85" s="138"/>
      <c r="E85" s="135">
        <f>SUM(E60:E84)</f>
        <v>26</v>
      </c>
      <c r="F85" s="135">
        <v>0</v>
      </c>
      <c r="G85" s="135">
        <v>0</v>
      </c>
    </row>
    <row r="86" spans="1:7" ht="15.75" customHeight="1" x14ac:dyDescent="0.2">
      <c r="A86" s="18"/>
      <c r="B86" s="46"/>
      <c r="C86" s="82"/>
      <c r="D86" s="75"/>
      <c r="E86" s="46"/>
      <c r="F86" s="46"/>
      <c r="G86" s="46"/>
    </row>
    <row r="87" spans="1:7" ht="46.5" customHeight="1" x14ac:dyDescent="0.2">
      <c r="A87" s="178" t="s">
        <v>5</v>
      </c>
      <c r="B87" s="178" t="s">
        <v>173</v>
      </c>
      <c r="C87" s="5" t="s">
        <v>7</v>
      </c>
      <c r="D87" s="5" t="s">
        <v>8</v>
      </c>
      <c r="E87" s="5" t="s">
        <v>0</v>
      </c>
      <c r="F87" s="5" t="s">
        <v>411</v>
      </c>
      <c r="G87" s="5" t="s">
        <v>10</v>
      </c>
    </row>
    <row r="88" spans="1:7" ht="12.75" x14ac:dyDescent="0.2">
      <c r="A88" s="75">
        <v>1</v>
      </c>
      <c r="B88" s="78" t="s">
        <v>509</v>
      </c>
      <c r="C88" s="126" t="s">
        <v>174</v>
      </c>
      <c r="D88" s="100" t="s">
        <v>62</v>
      </c>
      <c r="E88" s="75">
        <v>1</v>
      </c>
      <c r="F88" s="106">
        <v>0</v>
      </c>
      <c r="G88" s="106">
        <v>0</v>
      </c>
    </row>
    <row r="89" spans="1:7" ht="12.75" x14ac:dyDescent="0.2">
      <c r="A89" s="75">
        <v>2</v>
      </c>
      <c r="B89" s="80" t="s">
        <v>178</v>
      </c>
      <c r="C89" s="126" t="s">
        <v>462</v>
      </c>
      <c r="D89" s="81" t="s">
        <v>14</v>
      </c>
      <c r="E89" s="75">
        <v>1</v>
      </c>
      <c r="F89" s="106">
        <v>0</v>
      </c>
      <c r="G89" s="106">
        <v>0</v>
      </c>
    </row>
    <row r="90" spans="1:7" ht="12.75" x14ac:dyDescent="0.2">
      <c r="A90" s="75">
        <v>3</v>
      </c>
      <c r="B90" s="80" t="s">
        <v>510</v>
      </c>
      <c r="C90" s="126" t="s">
        <v>458</v>
      </c>
      <c r="D90" s="109" t="s">
        <v>181</v>
      </c>
      <c r="E90" s="75">
        <v>1</v>
      </c>
      <c r="F90" s="106">
        <v>0</v>
      </c>
      <c r="G90" s="106">
        <v>0</v>
      </c>
    </row>
    <row r="91" spans="1:7" ht="12.75" x14ac:dyDescent="0.2">
      <c r="A91" s="75">
        <v>4</v>
      </c>
      <c r="B91" s="80" t="s">
        <v>182</v>
      </c>
      <c r="C91" s="126" t="s">
        <v>376</v>
      </c>
      <c r="D91" s="103" t="s">
        <v>181</v>
      </c>
      <c r="E91" s="75">
        <v>1</v>
      </c>
      <c r="F91" s="106">
        <v>0</v>
      </c>
      <c r="G91" s="106">
        <v>0</v>
      </c>
    </row>
    <row r="92" spans="1:7" ht="12.75" x14ac:dyDescent="0.2">
      <c r="A92" s="75">
        <v>5</v>
      </c>
      <c r="B92" s="80" t="s">
        <v>475</v>
      </c>
      <c r="C92" s="126" t="s">
        <v>456</v>
      </c>
      <c r="D92" s="81" t="s">
        <v>181</v>
      </c>
      <c r="E92" s="75">
        <v>1</v>
      </c>
      <c r="F92" s="106">
        <v>0</v>
      </c>
      <c r="G92" s="106">
        <v>0</v>
      </c>
    </row>
    <row r="93" spans="1:7" ht="12.75" x14ac:dyDescent="0.2">
      <c r="A93" s="75">
        <v>6</v>
      </c>
      <c r="B93" s="80" t="s">
        <v>186</v>
      </c>
      <c r="C93" s="126" t="s">
        <v>455</v>
      </c>
      <c r="D93" s="81" t="s">
        <v>188</v>
      </c>
      <c r="E93" s="75">
        <v>1</v>
      </c>
      <c r="F93" s="106">
        <v>0</v>
      </c>
      <c r="G93" s="106">
        <v>0</v>
      </c>
    </row>
    <row r="94" spans="1:7" ht="12.75" x14ac:dyDescent="0.2">
      <c r="A94" s="75">
        <v>7</v>
      </c>
      <c r="B94" s="83" t="s">
        <v>190</v>
      </c>
      <c r="C94" s="126" t="s">
        <v>191</v>
      </c>
      <c r="D94" s="101" t="s">
        <v>20</v>
      </c>
      <c r="E94" s="73">
        <v>1</v>
      </c>
      <c r="F94" s="106">
        <v>0</v>
      </c>
      <c r="G94" s="106">
        <v>0</v>
      </c>
    </row>
    <row r="95" spans="1:7" ht="12.75" x14ac:dyDescent="0.2">
      <c r="A95" s="75">
        <v>8</v>
      </c>
      <c r="B95" s="83" t="s">
        <v>194</v>
      </c>
      <c r="C95" s="126" t="s">
        <v>459</v>
      </c>
      <c r="D95" s="101" t="s">
        <v>20</v>
      </c>
      <c r="E95" s="75">
        <v>1</v>
      </c>
      <c r="F95" s="106">
        <v>0</v>
      </c>
      <c r="G95" s="106">
        <v>0</v>
      </c>
    </row>
    <row r="96" spans="1:7" ht="12.75" x14ac:dyDescent="0.2">
      <c r="A96" s="75">
        <v>9</v>
      </c>
      <c r="B96" s="83" t="s">
        <v>397</v>
      </c>
      <c r="C96" s="91" t="s">
        <v>461</v>
      </c>
      <c r="D96" s="101" t="s">
        <v>45</v>
      </c>
      <c r="E96" s="75">
        <v>1</v>
      </c>
      <c r="F96" s="106">
        <v>0</v>
      </c>
      <c r="G96" s="106">
        <v>0</v>
      </c>
    </row>
    <row r="97" spans="1:9" ht="12.75" x14ac:dyDescent="0.2">
      <c r="A97" s="75">
        <v>10</v>
      </c>
      <c r="B97" s="81" t="s">
        <v>196</v>
      </c>
      <c r="C97" s="126" t="s">
        <v>464</v>
      </c>
      <c r="D97" s="81" t="s">
        <v>181</v>
      </c>
      <c r="E97" s="75">
        <v>1</v>
      </c>
      <c r="F97" s="106">
        <v>0</v>
      </c>
      <c r="G97" s="106">
        <v>0</v>
      </c>
    </row>
    <row r="98" spans="1:9" ht="12.75" x14ac:dyDescent="0.2">
      <c r="A98" s="75">
        <v>11</v>
      </c>
      <c r="B98" s="81" t="s">
        <v>398</v>
      </c>
      <c r="C98" s="126" t="s">
        <v>450</v>
      </c>
      <c r="D98" s="137" t="s">
        <v>402</v>
      </c>
      <c r="E98" s="75">
        <v>1</v>
      </c>
      <c r="F98" s="106">
        <v>0</v>
      </c>
      <c r="G98" s="106">
        <v>0</v>
      </c>
    </row>
    <row r="99" spans="1:9" ht="12.75" x14ac:dyDescent="0.2">
      <c r="A99" s="75">
        <v>12</v>
      </c>
      <c r="B99" s="81" t="s">
        <v>491</v>
      </c>
      <c r="C99" s="126" t="s">
        <v>451</v>
      </c>
      <c r="D99" s="137" t="s">
        <v>181</v>
      </c>
      <c r="E99" s="75">
        <v>1</v>
      </c>
      <c r="F99" s="106">
        <v>0</v>
      </c>
      <c r="G99" s="106">
        <v>0</v>
      </c>
      <c r="I99" s="81"/>
    </row>
    <row r="100" spans="1:9" s="122" customFormat="1" ht="15" x14ac:dyDescent="0.25">
      <c r="A100" s="156">
        <v>12</v>
      </c>
      <c r="B100" s="178" t="s">
        <v>413</v>
      </c>
      <c r="C100" s="156"/>
      <c r="D100" s="178"/>
      <c r="E100" s="153">
        <f>SUM(E88:E99)</f>
        <v>12</v>
      </c>
      <c r="F100" s="153">
        <f>SUM(F88:F99)</f>
        <v>0</v>
      </c>
      <c r="G100" s="153">
        <f>SUM(G88:G99)</f>
        <v>0</v>
      </c>
    </row>
    <row r="101" spans="1:9" ht="12.75" customHeight="1" x14ac:dyDescent="0.25">
      <c r="A101" s="122"/>
      <c r="B101" s="122"/>
      <c r="C101" s="122"/>
      <c r="D101" s="122"/>
      <c r="E101" s="122"/>
      <c r="F101" s="122"/>
      <c r="G101" s="122"/>
    </row>
    <row r="102" spans="1:9" ht="12.75" x14ac:dyDescent="0.2">
      <c r="A102" s="158">
        <v>86</v>
      </c>
      <c r="B102" s="51" t="s">
        <v>198</v>
      </c>
      <c r="C102" s="104"/>
      <c r="D102" s="108"/>
      <c r="E102" s="32">
        <f>E57+E85+E100</f>
        <v>609</v>
      </c>
      <c r="F102" s="32">
        <f>F57+F85+F100</f>
        <v>2134</v>
      </c>
      <c r="G102" s="32">
        <f>G57+G85+G100</f>
        <v>123</v>
      </c>
    </row>
    <row r="103" spans="1:9" ht="12.75" x14ac:dyDescent="0.2">
      <c r="A103" s="18"/>
      <c r="B103" s="53"/>
      <c r="C103" s="82"/>
      <c r="D103" s="75"/>
      <c r="E103" s="54"/>
      <c r="F103" s="54"/>
      <c r="G103" s="54"/>
    </row>
    <row r="104" spans="1:9" ht="33.75" x14ac:dyDescent="0.2">
      <c r="A104" s="178" t="s">
        <v>5</v>
      </c>
      <c r="B104" s="157" t="s">
        <v>401</v>
      </c>
      <c r="C104" s="150" t="s">
        <v>7</v>
      </c>
      <c r="D104" s="5" t="s">
        <v>8</v>
      </c>
      <c r="E104" s="5" t="s">
        <v>200</v>
      </c>
      <c r="F104" s="38"/>
      <c r="G104" s="38"/>
    </row>
    <row r="105" spans="1:9" x14ac:dyDescent="0.2">
      <c r="A105" s="56">
        <v>1</v>
      </c>
      <c r="B105" s="2" t="s">
        <v>1</v>
      </c>
      <c r="C105" s="117" t="s">
        <v>54</v>
      </c>
      <c r="D105" s="38" t="s">
        <v>146</v>
      </c>
      <c r="E105" s="70" t="s">
        <v>203</v>
      </c>
      <c r="F105" s="38"/>
      <c r="G105" s="38"/>
    </row>
    <row r="106" spans="1:9" ht="15" customHeight="1" x14ac:dyDescent="0.2">
      <c r="A106" s="56"/>
      <c r="C106" s="117"/>
      <c r="D106" s="38"/>
      <c r="E106" s="70"/>
      <c r="F106" s="38"/>
      <c r="G106" s="38"/>
    </row>
    <row r="107" spans="1:9" x14ac:dyDescent="0.2">
      <c r="A107" s="195" t="s">
        <v>204</v>
      </c>
      <c r="B107" s="195"/>
      <c r="C107" s="195"/>
      <c r="D107" s="195"/>
      <c r="E107" s="195"/>
      <c r="F107" s="195"/>
      <c r="G107" s="195"/>
    </row>
    <row r="108" spans="1:9" ht="15" x14ac:dyDescent="0.25">
      <c r="A108" s="56"/>
      <c r="B108" s="58" t="s">
        <v>205</v>
      </c>
      <c r="C108" s="122"/>
      <c r="D108" s="38"/>
      <c r="E108" s="38"/>
      <c r="F108" s="38"/>
      <c r="G108" s="38"/>
    </row>
    <row r="109" spans="1:9" ht="15" x14ac:dyDescent="0.25">
      <c r="A109" s="57"/>
      <c r="B109" s="2" t="s">
        <v>206</v>
      </c>
      <c r="C109" s="122"/>
      <c r="D109" s="38"/>
      <c r="E109" s="38"/>
      <c r="F109" s="38"/>
      <c r="G109" s="38"/>
    </row>
    <row r="110" spans="1:9" ht="15" x14ac:dyDescent="0.25">
      <c r="A110" s="59" t="s">
        <v>207</v>
      </c>
      <c r="B110" s="7" t="s">
        <v>429</v>
      </c>
      <c r="C110" s="61"/>
      <c r="D110" s="62"/>
      <c r="E110" s="122"/>
      <c r="F110" s="122"/>
      <c r="G110" s="122"/>
    </row>
    <row r="111" spans="1:9" ht="15" x14ac:dyDescent="0.25">
      <c r="A111" s="59" t="s">
        <v>208</v>
      </c>
      <c r="B111" s="2" t="s">
        <v>212</v>
      </c>
      <c r="C111" s="63"/>
      <c r="D111" s="62"/>
      <c r="E111" s="122"/>
      <c r="F111" s="122"/>
      <c r="G111" s="122"/>
    </row>
    <row r="112" spans="1:9" ht="15" x14ac:dyDescent="0.25">
      <c r="A112" s="59" t="s">
        <v>209</v>
      </c>
      <c r="B112" s="2" t="s">
        <v>214</v>
      </c>
      <c r="C112" s="64"/>
      <c r="D112" s="62"/>
      <c r="E112" s="122"/>
      <c r="F112" s="122"/>
      <c r="G112" s="122"/>
    </row>
    <row r="113" spans="1:7" ht="15" x14ac:dyDescent="0.25">
      <c r="A113" s="59" t="s">
        <v>210</v>
      </c>
      <c r="B113" s="2" t="s">
        <v>216</v>
      </c>
      <c r="C113" s="64"/>
      <c r="D113" s="62"/>
      <c r="E113" s="122"/>
      <c r="F113" s="122"/>
      <c r="G113" s="122"/>
    </row>
    <row r="114" spans="1:7" ht="15" x14ac:dyDescent="0.25">
      <c r="A114" s="59" t="s">
        <v>211</v>
      </c>
      <c r="B114" s="65" t="s">
        <v>218</v>
      </c>
      <c r="C114" s="66"/>
      <c r="D114" s="62"/>
      <c r="E114" s="122"/>
      <c r="F114" s="122"/>
      <c r="G114" s="122"/>
    </row>
    <row r="115" spans="1:7" ht="15" x14ac:dyDescent="0.25">
      <c r="A115" s="59" t="s">
        <v>213</v>
      </c>
      <c r="B115" s="65" t="s">
        <v>220</v>
      </c>
      <c r="C115" s="64"/>
      <c r="D115" s="62"/>
      <c r="E115" s="122"/>
      <c r="F115" s="122"/>
      <c r="G115" s="122"/>
    </row>
    <row r="116" spans="1:7" ht="15" x14ac:dyDescent="0.25">
      <c r="A116" s="59" t="s">
        <v>215</v>
      </c>
      <c r="B116" s="7" t="s">
        <v>241</v>
      </c>
      <c r="C116" s="2"/>
      <c r="D116" s="122"/>
      <c r="E116" s="38"/>
      <c r="F116" s="38"/>
      <c r="G116" s="122"/>
    </row>
    <row r="117" spans="1:7" ht="15" x14ac:dyDescent="0.25">
      <c r="A117" s="59" t="s">
        <v>217</v>
      </c>
      <c r="B117" s="7" t="s">
        <v>223</v>
      </c>
      <c r="C117" s="2"/>
      <c r="D117" s="122"/>
      <c r="E117" s="38"/>
      <c r="F117" s="67"/>
      <c r="G117" s="122"/>
    </row>
    <row r="118" spans="1:7" ht="15" x14ac:dyDescent="0.25">
      <c r="A118" s="59" t="s">
        <v>219</v>
      </c>
      <c r="B118" s="68" t="s">
        <v>331</v>
      </c>
      <c r="C118" s="122"/>
      <c r="D118" s="122"/>
      <c r="E118" s="122"/>
      <c r="F118" s="38"/>
      <c r="G118" s="38"/>
    </row>
    <row r="119" spans="1:7" ht="15" x14ac:dyDescent="0.25">
      <c r="A119" s="59" t="s">
        <v>221</v>
      </c>
      <c r="B119" s="2" t="s">
        <v>227</v>
      </c>
      <c r="C119" s="122"/>
      <c r="D119" s="122"/>
      <c r="E119" s="122"/>
      <c r="F119" s="38"/>
      <c r="G119" s="38"/>
    </row>
    <row r="120" spans="1:7" ht="15" x14ac:dyDescent="0.25">
      <c r="A120" s="59" t="s">
        <v>222</v>
      </c>
      <c r="B120" s="7" t="s">
        <v>229</v>
      </c>
      <c r="C120" s="57"/>
      <c r="D120" s="57"/>
      <c r="E120" s="38"/>
      <c r="F120" s="38"/>
      <c r="G120" s="122"/>
    </row>
    <row r="121" spans="1:7" ht="15" x14ac:dyDescent="0.25">
      <c r="A121" s="59" t="s">
        <v>224</v>
      </c>
      <c r="B121" s="7" t="s">
        <v>231</v>
      </c>
      <c r="C121" s="69"/>
      <c r="D121" s="57"/>
      <c r="E121" s="35"/>
      <c r="F121" s="38"/>
      <c r="G121" s="38"/>
    </row>
    <row r="122" spans="1:7" x14ac:dyDescent="0.2">
      <c r="A122" s="59" t="s">
        <v>226</v>
      </c>
      <c r="B122" s="7" t="s">
        <v>240</v>
      </c>
      <c r="C122" s="63"/>
      <c r="D122" s="57"/>
      <c r="E122" s="57"/>
      <c r="F122" s="38"/>
      <c r="G122" s="38"/>
    </row>
    <row r="123" spans="1:7" ht="15" x14ac:dyDescent="0.25">
      <c r="A123" s="59" t="s">
        <v>228</v>
      </c>
      <c r="B123" s="7" t="s">
        <v>234</v>
      </c>
      <c r="C123" s="38"/>
      <c r="D123" s="38"/>
      <c r="E123" s="38"/>
      <c r="F123" s="38"/>
      <c r="G123" s="122"/>
    </row>
    <row r="124" spans="1:7" ht="15" x14ac:dyDescent="0.25">
      <c r="A124" s="123" t="s">
        <v>230</v>
      </c>
      <c r="B124" s="2" t="s">
        <v>247</v>
      </c>
      <c r="C124" s="122"/>
      <c r="D124" s="122"/>
      <c r="E124" s="122"/>
      <c r="F124" s="122"/>
      <c r="G124" s="122"/>
    </row>
    <row r="125" spans="1:7" ht="15" x14ac:dyDescent="0.25">
      <c r="A125" s="123" t="s">
        <v>232</v>
      </c>
      <c r="B125" s="2" t="s">
        <v>488</v>
      </c>
      <c r="C125" s="2"/>
      <c r="D125" s="122"/>
      <c r="E125" s="122"/>
      <c r="F125" s="122"/>
      <c r="G125" s="122"/>
    </row>
    <row r="126" spans="1:7" ht="15" x14ac:dyDescent="0.25">
      <c r="A126" s="59" t="s">
        <v>233</v>
      </c>
      <c r="B126" s="2" t="s">
        <v>236</v>
      </c>
      <c r="C126" s="122"/>
      <c r="D126" s="122"/>
      <c r="E126" s="122"/>
      <c r="F126" s="122"/>
      <c r="G126" s="122"/>
    </row>
    <row r="127" spans="1:7" ht="15" x14ac:dyDescent="0.25">
      <c r="A127" s="59" t="s">
        <v>343</v>
      </c>
      <c r="B127" s="2" t="s">
        <v>345</v>
      </c>
      <c r="C127" s="122"/>
      <c r="D127" s="122"/>
      <c r="E127" s="122"/>
      <c r="F127" s="122"/>
      <c r="G127" s="122"/>
    </row>
    <row r="128" spans="1:7" x14ac:dyDescent="0.2">
      <c r="A128" s="59" t="s">
        <v>321</v>
      </c>
      <c r="B128" s="2" t="s">
        <v>405</v>
      </c>
      <c r="C128" s="2"/>
    </row>
    <row r="129" spans="1:3" x14ac:dyDescent="0.2">
      <c r="A129" s="59" t="s">
        <v>323</v>
      </c>
      <c r="B129" s="2" t="s">
        <v>423</v>
      </c>
      <c r="C129" s="2"/>
    </row>
    <row r="130" spans="1:3" x14ac:dyDescent="0.2">
      <c r="A130" s="59" t="s">
        <v>404</v>
      </c>
      <c r="B130" s="2" t="s">
        <v>471</v>
      </c>
      <c r="C130" s="2"/>
    </row>
  </sheetData>
  <mergeCells count="7">
    <mergeCell ref="A107:G107"/>
    <mergeCell ref="B1:G1"/>
    <mergeCell ref="B2:G2"/>
    <mergeCell ref="B4:G4"/>
    <mergeCell ref="B7:G7"/>
    <mergeCell ref="B8:G8"/>
    <mergeCell ref="B39:G39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G132"/>
  <sheetViews>
    <sheetView workbookViewId="0">
      <selection sqref="A1:XFD1048576"/>
    </sheetView>
  </sheetViews>
  <sheetFormatPr baseColWidth="10" defaultColWidth="11.42578125" defaultRowHeight="11.25" x14ac:dyDescent="0.2"/>
  <cols>
    <col min="1" max="1" width="5" style="2" customWidth="1"/>
    <col min="2" max="2" width="38" style="2" customWidth="1"/>
    <col min="3" max="3" width="11.85546875" style="34" customWidth="1"/>
    <col min="4" max="4" width="11.5703125" style="2" customWidth="1"/>
    <col min="5" max="5" width="9.42578125" style="2" customWidth="1"/>
    <col min="6" max="6" width="8.5703125" style="2" customWidth="1"/>
    <col min="7" max="7" width="13.28515625" style="2" customWidth="1"/>
    <col min="8" max="16384" width="11.42578125" style="2"/>
  </cols>
  <sheetData>
    <row r="1" spans="1:7" ht="13.5" customHeight="1" x14ac:dyDescent="0.2">
      <c r="A1" s="1"/>
      <c r="B1" s="194" t="s">
        <v>4</v>
      </c>
      <c r="C1" s="194"/>
      <c r="D1" s="194"/>
      <c r="E1" s="194"/>
      <c r="F1" s="194"/>
      <c r="G1" s="194"/>
    </row>
    <row r="2" spans="1:7" ht="15.75" customHeight="1" x14ac:dyDescent="0.2">
      <c r="A2" s="3"/>
      <c r="B2" s="193" t="s">
        <v>514</v>
      </c>
      <c r="C2" s="193"/>
      <c r="D2" s="193"/>
      <c r="E2" s="193"/>
      <c r="F2" s="193"/>
      <c r="G2" s="193"/>
    </row>
    <row r="3" spans="1:7" ht="48.7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96" t="s">
        <v>11</v>
      </c>
      <c r="C4" s="196"/>
      <c r="D4" s="196"/>
      <c r="E4" s="196"/>
      <c r="F4" s="196"/>
      <c r="G4" s="196"/>
    </row>
    <row r="5" spans="1:7" ht="12.75" x14ac:dyDescent="0.2">
      <c r="A5" s="75">
        <v>1</v>
      </c>
      <c r="B5" s="84" t="s">
        <v>12</v>
      </c>
      <c r="C5" s="95" t="s">
        <v>13</v>
      </c>
      <c r="D5" s="102" t="s">
        <v>14</v>
      </c>
      <c r="E5" s="77">
        <v>83</v>
      </c>
      <c r="F5" s="75">
        <v>179</v>
      </c>
      <c r="G5" s="75">
        <v>2</v>
      </c>
    </row>
    <row r="6" spans="1:7" ht="12.75" x14ac:dyDescent="0.2">
      <c r="A6" s="75">
        <v>2</v>
      </c>
      <c r="B6" s="84" t="s">
        <v>15</v>
      </c>
      <c r="C6" s="95" t="s">
        <v>16</v>
      </c>
      <c r="D6" s="84" t="s">
        <v>14</v>
      </c>
      <c r="E6" s="77">
        <v>56</v>
      </c>
      <c r="F6" s="75">
        <v>222</v>
      </c>
      <c r="G6" s="75">
        <v>1</v>
      </c>
    </row>
    <row r="7" spans="1:7" ht="12.75" x14ac:dyDescent="0.2">
      <c r="A7" s="75"/>
      <c r="B7" s="197" t="s">
        <v>17</v>
      </c>
      <c r="C7" s="197"/>
      <c r="D7" s="197"/>
      <c r="E7" s="197"/>
      <c r="F7" s="197"/>
      <c r="G7" s="197"/>
    </row>
    <row r="8" spans="1:7" ht="12.75" x14ac:dyDescent="0.2">
      <c r="A8" s="75"/>
      <c r="B8" s="198" t="s">
        <v>18</v>
      </c>
      <c r="C8" s="198"/>
      <c r="D8" s="198"/>
      <c r="E8" s="198"/>
      <c r="F8" s="198"/>
      <c r="G8" s="198"/>
    </row>
    <row r="9" spans="1:7" ht="12.75" x14ac:dyDescent="0.2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8.75" customHeight="1" x14ac:dyDescent="0.2">
      <c r="A10" s="75">
        <f>A9+1</f>
        <v>2</v>
      </c>
      <c r="B10" s="78" t="s">
        <v>503</v>
      </c>
      <c r="C10" s="95" t="s">
        <v>21</v>
      </c>
      <c r="D10" s="102" t="s">
        <v>22</v>
      </c>
      <c r="E10" s="74">
        <v>7</v>
      </c>
      <c r="F10" s="76">
        <v>10</v>
      </c>
      <c r="G10" s="76">
        <v>0</v>
      </c>
    </row>
    <row r="11" spans="1:7" ht="24" customHeight="1" x14ac:dyDescent="0.2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1</v>
      </c>
      <c r="F11" s="76">
        <v>0</v>
      </c>
      <c r="G11" s="76">
        <v>0</v>
      </c>
    </row>
    <row r="12" spans="1:7" ht="16.5" customHeight="1" x14ac:dyDescent="0.2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21</v>
      </c>
      <c r="F12" s="75">
        <v>70</v>
      </c>
      <c r="G12" s="75">
        <v>1</v>
      </c>
    </row>
    <row r="13" spans="1:7" ht="22.5" customHeight="1" x14ac:dyDescent="0.2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2.75" x14ac:dyDescent="0.2">
      <c r="A15" s="75">
        <f t="shared" si="0"/>
        <v>7</v>
      </c>
      <c r="B15" s="80" t="s">
        <v>504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2.75" x14ac:dyDescent="0.2">
      <c r="A16" s="75">
        <f t="shared" si="0"/>
        <v>8</v>
      </c>
      <c r="B16" s="81" t="s">
        <v>505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2.75" x14ac:dyDescent="0.2">
      <c r="A17" s="75">
        <f t="shared" si="0"/>
        <v>9</v>
      </c>
      <c r="B17" s="78" t="s">
        <v>506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2.75" x14ac:dyDescent="0.2">
      <c r="A18" s="75">
        <f t="shared" si="0"/>
        <v>10</v>
      </c>
      <c r="B18" s="80" t="s">
        <v>507</v>
      </c>
      <c r="C18" s="95" t="s">
        <v>446</v>
      </c>
      <c r="D18" s="81" t="s">
        <v>35</v>
      </c>
      <c r="E18" s="75">
        <v>22</v>
      </c>
      <c r="F18" s="75">
        <v>27</v>
      </c>
      <c r="G18" s="75">
        <v>5</v>
      </c>
    </row>
    <row r="19" spans="1:7" ht="12.75" x14ac:dyDescent="0.2">
      <c r="A19" s="75">
        <f t="shared" si="0"/>
        <v>11</v>
      </c>
      <c r="B19" s="80" t="s">
        <v>508</v>
      </c>
      <c r="C19" s="95" t="s">
        <v>47</v>
      </c>
      <c r="D19" s="81" t="s">
        <v>31</v>
      </c>
      <c r="E19" s="75">
        <v>7</v>
      </c>
      <c r="F19" s="75">
        <v>7</v>
      </c>
      <c r="G19" s="75">
        <v>0</v>
      </c>
    </row>
    <row r="20" spans="1:7" ht="12.75" x14ac:dyDescent="0.2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4</v>
      </c>
      <c r="F20" s="75">
        <v>0</v>
      </c>
      <c r="G20" s="75">
        <v>0</v>
      </c>
    </row>
    <row r="21" spans="1:7" s="7" customFormat="1" ht="12.75" x14ac:dyDescent="0.2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37</v>
      </c>
      <c r="F21" s="75">
        <v>230</v>
      </c>
      <c r="G21" s="75">
        <v>2</v>
      </c>
    </row>
    <row r="22" spans="1:7" ht="12.75" x14ac:dyDescent="0.2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2.75" x14ac:dyDescent="0.2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1</v>
      </c>
      <c r="F23" s="75">
        <v>0</v>
      </c>
      <c r="G23" s="75">
        <v>0</v>
      </c>
    </row>
    <row r="24" spans="1:7" s="7" customFormat="1" ht="12.75" x14ac:dyDescent="0.2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13</v>
      </c>
    </row>
    <row r="25" spans="1:7" s="7" customFormat="1" ht="12.75" x14ac:dyDescent="0.2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2.75" x14ac:dyDescent="0.2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2.75" x14ac:dyDescent="0.2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2.75" x14ac:dyDescent="0.2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2.75" x14ac:dyDescent="0.2">
      <c r="A29" s="75">
        <f t="shared" si="0"/>
        <v>21</v>
      </c>
      <c r="B29" s="80" t="s">
        <v>513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2.75" x14ac:dyDescent="0.2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5</v>
      </c>
      <c r="F30" s="75">
        <v>0</v>
      </c>
      <c r="G30" s="75">
        <v>0</v>
      </c>
    </row>
    <row r="31" spans="1:7" ht="12.75" x14ac:dyDescent="0.2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2.75" x14ac:dyDescent="0.2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2</v>
      </c>
      <c r="F32" s="75">
        <v>0</v>
      </c>
      <c r="G32" s="75">
        <v>0</v>
      </c>
    </row>
    <row r="33" spans="1:7" ht="12.75" x14ac:dyDescent="0.2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2.75" x14ac:dyDescent="0.2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1</v>
      </c>
      <c r="F34" s="75">
        <v>4</v>
      </c>
      <c r="G34" s="75">
        <v>8</v>
      </c>
    </row>
    <row r="35" spans="1:7" ht="12.75" x14ac:dyDescent="0.2">
      <c r="A35" s="75">
        <f t="shared" si="0"/>
        <v>27</v>
      </c>
      <c r="B35" s="78" t="s">
        <v>493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2.75" x14ac:dyDescent="0.2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49</v>
      </c>
      <c r="F36" s="75">
        <v>337</v>
      </c>
      <c r="G36" s="75">
        <v>6</v>
      </c>
    </row>
    <row r="37" spans="1:7" ht="12.75" x14ac:dyDescent="0.2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2.75" x14ac:dyDescent="0.2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2.75" x14ac:dyDescent="0.2">
      <c r="A39" s="75"/>
      <c r="B39" s="198" t="s">
        <v>83</v>
      </c>
      <c r="C39" s="198"/>
      <c r="D39" s="198"/>
      <c r="E39" s="198"/>
      <c r="F39" s="198"/>
      <c r="G39" s="198"/>
    </row>
    <row r="40" spans="1:7" ht="12.75" x14ac:dyDescent="0.2">
      <c r="A40" s="75">
        <v>1</v>
      </c>
      <c r="B40" s="89" t="s">
        <v>84</v>
      </c>
      <c r="C40" s="95" t="s">
        <v>85</v>
      </c>
      <c r="D40" s="102" t="s">
        <v>14</v>
      </c>
      <c r="E40" s="77">
        <v>75</v>
      </c>
      <c r="F40" s="75">
        <v>630</v>
      </c>
      <c r="G40" s="75">
        <v>23</v>
      </c>
    </row>
    <row r="41" spans="1:7" ht="12.75" x14ac:dyDescent="0.2">
      <c r="A41" s="75">
        <f>A40+1</f>
        <v>2</v>
      </c>
      <c r="B41" s="84" t="s">
        <v>86</v>
      </c>
      <c r="C41" s="95" t="s">
        <v>87</v>
      </c>
      <c r="D41" s="101" t="s">
        <v>14</v>
      </c>
      <c r="E41" s="73">
        <v>7</v>
      </c>
      <c r="F41" s="75">
        <v>12</v>
      </c>
      <c r="G41" s="75">
        <v>4</v>
      </c>
    </row>
    <row r="42" spans="1:7" ht="17.25" customHeight="1" x14ac:dyDescent="0.2">
      <c r="A42" s="75">
        <f t="shared" ref="A42:A55" si="1">A41+1</f>
        <v>3</v>
      </c>
      <c r="B42" s="78" t="s">
        <v>88</v>
      </c>
      <c r="C42" s="95" t="s">
        <v>351</v>
      </c>
      <c r="D42" s="101" t="s">
        <v>14</v>
      </c>
      <c r="E42" s="73">
        <v>12</v>
      </c>
      <c r="F42" s="75">
        <v>25</v>
      </c>
      <c r="G42" s="75">
        <v>5</v>
      </c>
    </row>
    <row r="43" spans="1:7" ht="12.75" x14ac:dyDescent="0.2">
      <c r="A43" s="75">
        <f t="shared" si="1"/>
        <v>4</v>
      </c>
      <c r="B43" s="89" t="s">
        <v>90</v>
      </c>
      <c r="C43" s="95" t="s">
        <v>336</v>
      </c>
      <c r="D43" s="101" t="s">
        <v>14</v>
      </c>
      <c r="E43" s="73">
        <v>29</v>
      </c>
      <c r="F43" s="75">
        <v>94</v>
      </c>
      <c r="G43" s="75">
        <v>7</v>
      </c>
    </row>
    <row r="44" spans="1:7" ht="12.75" x14ac:dyDescent="0.2">
      <c r="A44" s="75">
        <f t="shared" si="1"/>
        <v>5</v>
      </c>
      <c r="B44" s="89" t="s">
        <v>92</v>
      </c>
      <c r="C44" s="95" t="s">
        <v>352</v>
      </c>
      <c r="D44" s="101" t="s">
        <v>14</v>
      </c>
      <c r="E44" s="73">
        <v>4</v>
      </c>
      <c r="F44" s="75">
        <v>9</v>
      </c>
      <c r="G44" s="75">
        <v>0</v>
      </c>
    </row>
    <row r="45" spans="1:7" ht="12.75" x14ac:dyDescent="0.2">
      <c r="A45" s="75">
        <f t="shared" si="1"/>
        <v>6</v>
      </c>
      <c r="B45" s="84" t="s">
        <v>94</v>
      </c>
      <c r="C45" s="95" t="s">
        <v>356</v>
      </c>
      <c r="D45" s="100" t="s">
        <v>14</v>
      </c>
      <c r="E45" s="77">
        <v>4</v>
      </c>
      <c r="F45" s="75">
        <v>2</v>
      </c>
      <c r="G45" s="75">
        <v>0</v>
      </c>
    </row>
    <row r="46" spans="1:7" ht="12.75" x14ac:dyDescent="0.2">
      <c r="A46" s="75">
        <f t="shared" si="1"/>
        <v>7</v>
      </c>
      <c r="B46" s="84" t="s">
        <v>96</v>
      </c>
      <c r="C46" s="95" t="s">
        <v>357</v>
      </c>
      <c r="D46" s="101" t="s">
        <v>14</v>
      </c>
      <c r="E46" s="73">
        <v>23</v>
      </c>
      <c r="F46" s="75">
        <v>50</v>
      </c>
      <c r="G46" s="75">
        <v>9</v>
      </c>
    </row>
    <row r="47" spans="1:7" ht="12.75" x14ac:dyDescent="0.2">
      <c r="A47" s="75">
        <f t="shared" si="1"/>
        <v>8</v>
      </c>
      <c r="B47" s="89" t="s">
        <v>98</v>
      </c>
      <c r="C47" s="95" t="s">
        <v>283</v>
      </c>
      <c r="D47" s="101" t="s">
        <v>14</v>
      </c>
      <c r="E47" s="73">
        <v>37</v>
      </c>
      <c r="F47" s="75">
        <v>127</v>
      </c>
      <c r="G47" s="75">
        <v>25</v>
      </c>
    </row>
    <row r="48" spans="1:7" ht="12.75" x14ac:dyDescent="0.2">
      <c r="A48" s="75">
        <f t="shared" si="1"/>
        <v>9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1</v>
      </c>
      <c r="G48" s="75">
        <v>0</v>
      </c>
    </row>
    <row r="49" spans="1:7" ht="12.75" x14ac:dyDescent="0.2">
      <c r="A49" s="75">
        <f t="shared" si="1"/>
        <v>10</v>
      </c>
      <c r="B49" s="89" t="s">
        <v>269</v>
      </c>
      <c r="C49" s="95" t="s">
        <v>355</v>
      </c>
      <c r="D49" s="101" t="s">
        <v>14</v>
      </c>
      <c r="E49" s="73">
        <v>8</v>
      </c>
      <c r="F49" s="75">
        <v>2</v>
      </c>
      <c r="G49" s="75">
        <v>2</v>
      </c>
    </row>
    <row r="50" spans="1:7" ht="12.75" x14ac:dyDescent="0.2">
      <c r="A50" s="75">
        <f t="shared" si="1"/>
        <v>11</v>
      </c>
      <c r="B50" s="89" t="s">
        <v>105</v>
      </c>
      <c r="C50" s="95" t="s">
        <v>354</v>
      </c>
      <c r="D50" s="101" t="s">
        <v>14</v>
      </c>
      <c r="E50" s="73">
        <v>7</v>
      </c>
      <c r="F50" s="75">
        <v>29</v>
      </c>
      <c r="G50" s="75">
        <v>1</v>
      </c>
    </row>
    <row r="51" spans="1:7" ht="12.75" x14ac:dyDescent="0.2">
      <c r="A51" s="75">
        <f t="shared" si="1"/>
        <v>12</v>
      </c>
      <c r="B51" s="80" t="s">
        <v>107</v>
      </c>
      <c r="C51" s="95" t="s">
        <v>353</v>
      </c>
      <c r="D51" s="103" t="s">
        <v>14</v>
      </c>
      <c r="E51" s="73">
        <v>7</v>
      </c>
      <c r="F51" s="73">
        <v>16</v>
      </c>
      <c r="G51" s="73">
        <v>2</v>
      </c>
    </row>
    <row r="52" spans="1:7" ht="12.75" x14ac:dyDescent="0.2">
      <c r="A52" s="75">
        <f t="shared" si="1"/>
        <v>13</v>
      </c>
      <c r="B52" s="84" t="s">
        <v>109</v>
      </c>
      <c r="C52" s="95" t="s">
        <v>71</v>
      </c>
      <c r="D52" s="103" t="s">
        <v>14</v>
      </c>
      <c r="E52" s="73">
        <v>3</v>
      </c>
      <c r="F52" s="73">
        <v>0</v>
      </c>
      <c r="G52" s="73">
        <v>0</v>
      </c>
    </row>
    <row r="53" spans="1:7" ht="12.75" x14ac:dyDescent="0.2">
      <c r="A53" s="75">
        <f t="shared" si="1"/>
        <v>14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2.75" x14ac:dyDescent="0.2">
      <c r="A54" s="75">
        <f t="shared" si="1"/>
        <v>15</v>
      </c>
      <c r="B54" s="89" t="s">
        <v>114</v>
      </c>
      <c r="C54" s="95" t="s">
        <v>115</v>
      </c>
      <c r="D54" s="103" t="s">
        <v>14</v>
      </c>
      <c r="E54" s="73">
        <v>4</v>
      </c>
      <c r="F54" s="73">
        <v>3</v>
      </c>
      <c r="G54" s="73">
        <v>0</v>
      </c>
    </row>
    <row r="55" spans="1:7" ht="12.75" x14ac:dyDescent="0.2">
      <c r="A55" s="75">
        <f t="shared" si="1"/>
        <v>16</v>
      </c>
      <c r="B55" s="78" t="s">
        <v>494</v>
      </c>
      <c r="C55" s="95" t="s">
        <v>358</v>
      </c>
      <c r="D55" s="103" t="s">
        <v>14</v>
      </c>
      <c r="E55" s="73">
        <v>11</v>
      </c>
      <c r="F55" s="73">
        <v>28</v>
      </c>
      <c r="G55" s="73">
        <v>1</v>
      </c>
    </row>
    <row r="56" spans="1:7" s="122" customFormat="1" ht="15" x14ac:dyDescent="0.25">
      <c r="A56" s="156">
        <f>2+30+16</f>
        <v>48</v>
      </c>
      <c r="B56" s="177" t="s">
        <v>116</v>
      </c>
      <c r="C56" s="138"/>
      <c r="D56" s="139"/>
      <c r="E56" s="140">
        <f>SUM(E5:E55)</f>
        <v>570</v>
      </c>
      <c r="F56" s="140">
        <f>SUM(F5:F55)</f>
        <v>2136</v>
      </c>
      <c r="G56" s="140">
        <f>SUM(G5:G55)</f>
        <v>123</v>
      </c>
    </row>
    <row r="57" spans="1:7" ht="15" customHeight="1" x14ac:dyDescent="0.25">
      <c r="A57" s="122"/>
      <c r="B57" s="122"/>
      <c r="C57" s="122"/>
      <c r="D57" s="122"/>
      <c r="E57" s="122"/>
      <c r="F57" s="122"/>
      <c r="G57" s="122"/>
    </row>
    <row r="58" spans="1:7" ht="42" customHeight="1" x14ac:dyDescent="0.2">
      <c r="A58" s="177" t="s">
        <v>5</v>
      </c>
      <c r="B58" s="177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12.75" x14ac:dyDescent="0.2">
      <c r="A59" s="75">
        <v>1</v>
      </c>
      <c r="B59" s="84" t="s">
        <v>119</v>
      </c>
      <c r="C59" s="95" t="s">
        <v>120</v>
      </c>
      <c r="D59" s="124" t="s">
        <v>22</v>
      </c>
      <c r="E59" s="74">
        <v>1</v>
      </c>
      <c r="F59" s="76">
        <v>0</v>
      </c>
      <c r="G59" s="76">
        <v>0</v>
      </c>
    </row>
    <row r="60" spans="1:7" ht="12.75" x14ac:dyDescent="0.2">
      <c r="A60" s="75">
        <v>2</v>
      </c>
      <c r="B60" s="84" t="s">
        <v>246</v>
      </c>
      <c r="C60" s="95" t="s">
        <v>271</v>
      </c>
      <c r="D60" s="101" t="s">
        <v>22</v>
      </c>
      <c r="E60" s="73">
        <v>1</v>
      </c>
      <c r="F60" s="106">
        <v>0</v>
      </c>
      <c r="G60" s="106">
        <v>0</v>
      </c>
    </row>
    <row r="61" spans="1:7" ht="12.75" x14ac:dyDescent="0.2">
      <c r="A61" s="75">
        <v>3</v>
      </c>
      <c r="B61" s="84" t="s">
        <v>122</v>
      </c>
      <c r="C61" s="95" t="s">
        <v>272</v>
      </c>
      <c r="D61" s="124" t="s">
        <v>45</v>
      </c>
      <c r="E61" s="74">
        <v>1</v>
      </c>
      <c r="F61" s="106">
        <v>0</v>
      </c>
      <c r="G61" s="106">
        <v>0</v>
      </c>
    </row>
    <row r="62" spans="1:7" ht="12.75" x14ac:dyDescent="0.2">
      <c r="A62" s="75">
        <v>4</v>
      </c>
      <c r="B62" s="80" t="s">
        <v>124</v>
      </c>
      <c r="C62" s="95" t="s">
        <v>273</v>
      </c>
      <c r="D62" s="81" t="s">
        <v>126</v>
      </c>
      <c r="E62" s="75">
        <v>1</v>
      </c>
      <c r="F62" s="106">
        <v>0</v>
      </c>
      <c r="G62" s="106">
        <v>0</v>
      </c>
    </row>
    <row r="63" spans="1:7" ht="12.75" x14ac:dyDescent="0.2">
      <c r="A63" s="75">
        <v>5</v>
      </c>
      <c r="B63" s="80" t="s">
        <v>127</v>
      </c>
      <c r="C63" s="95" t="s">
        <v>274</v>
      </c>
      <c r="D63" s="81" t="s">
        <v>35</v>
      </c>
      <c r="E63" s="75">
        <v>1</v>
      </c>
      <c r="F63" s="106">
        <v>0</v>
      </c>
      <c r="G63" s="106">
        <v>0</v>
      </c>
    </row>
    <row r="64" spans="1:7" ht="12.75" x14ac:dyDescent="0.2">
      <c r="A64" s="75">
        <v>6</v>
      </c>
      <c r="B64" s="80" t="s">
        <v>129</v>
      </c>
      <c r="C64" s="95" t="s">
        <v>275</v>
      </c>
      <c r="D64" s="81" t="s">
        <v>22</v>
      </c>
      <c r="E64" s="75">
        <v>1</v>
      </c>
      <c r="F64" s="106">
        <v>0</v>
      </c>
      <c r="G64" s="106">
        <v>0</v>
      </c>
    </row>
    <row r="65" spans="1:7" ht="12.75" x14ac:dyDescent="0.2">
      <c r="A65" s="75">
        <v>7</v>
      </c>
      <c r="B65" s="80" t="s">
        <v>394</v>
      </c>
      <c r="C65" s="95" t="s">
        <v>276</v>
      </c>
      <c r="D65" s="81" t="s">
        <v>133</v>
      </c>
      <c r="E65" s="75">
        <v>1</v>
      </c>
      <c r="F65" s="106">
        <v>0</v>
      </c>
      <c r="G65" s="106">
        <v>0</v>
      </c>
    </row>
    <row r="66" spans="1:7" ht="12.75" x14ac:dyDescent="0.2">
      <c r="A66" s="75">
        <v>8</v>
      </c>
      <c r="B66" s="80" t="s">
        <v>2</v>
      </c>
      <c r="C66" s="95" t="s">
        <v>277</v>
      </c>
      <c r="D66" s="81" t="s">
        <v>135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v>9</v>
      </c>
      <c r="B67" s="80" t="s">
        <v>136</v>
      </c>
      <c r="C67" s="95" t="s">
        <v>278</v>
      </c>
      <c r="D67" s="81" t="s">
        <v>37</v>
      </c>
      <c r="E67" s="75">
        <v>2</v>
      </c>
      <c r="F67" s="106">
        <v>0</v>
      </c>
      <c r="G67" s="106">
        <v>0</v>
      </c>
    </row>
    <row r="68" spans="1:7" ht="12.75" x14ac:dyDescent="0.2">
      <c r="A68" s="75">
        <v>10</v>
      </c>
      <c r="B68" s="80" t="s">
        <v>252</v>
      </c>
      <c r="C68" s="95" t="s">
        <v>279</v>
      </c>
      <c r="D68" s="81" t="s">
        <v>139</v>
      </c>
      <c r="E68" s="75">
        <v>1</v>
      </c>
      <c r="F68" s="106">
        <v>0</v>
      </c>
      <c r="G68" s="106">
        <v>0</v>
      </c>
    </row>
    <row r="69" spans="1:7" ht="12.75" x14ac:dyDescent="0.2">
      <c r="A69" s="75">
        <v>11</v>
      </c>
      <c r="B69" s="80" t="s">
        <v>472</v>
      </c>
      <c r="C69" s="95" t="s">
        <v>280</v>
      </c>
      <c r="D69" s="81" t="s">
        <v>62</v>
      </c>
      <c r="E69" s="75">
        <v>1</v>
      </c>
      <c r="F69" s="106">
        <v>0</v>
      </c>
      <c r="G69" s="106">
        <v>0</v>
      </c>
    </row>
    <row r="70" spans="1:7" ht="12.75" x14ac:dyDescent="0.2">
      <c r="A70" s="75">
        <v>12</v>
      </c>
      <c r="B70" s="107" t="s">
        <v>142</v>
      </c>
      <c r="C70" s="95" t="s">
        <v>281</v>
      </c>
      <c r="D70" s="101" t="s">
        <v>22</v>
      </c>
      <c r="E70" s="73">
        <v>1</v>
      </c>
      <c r="F70" s="106">
        <v>0</v>
      </c>
      <c r="G70" s="106">
        <v>0</v>
      </c>
    </row>
    <row r="71" spans="1:7" ht="12.75" x14ac:dyDescent="0.2">
      <c r="A71" s="75">
        <v>13</v>
      </c>
      <c r="B71" s="107" t="s">
        <v>144</v>
      </c>
      <c r="C71" s="95" t="s">
        <v>282</v>
      </c>
      <c r="D71" s="101" t="s">
        <v>68</v>
      </c>
      <c r="E71" s="73">
        <v>1</v>
      </c>
      <c r="F71" s="106">
        <v>0</v>
      </c>
      <c r="G71" s="106">
        <v>0</v>
      </c>
    </row>
    <row r="72" spans="1:7" ht="12.75" x14ac:dyDescent="0.2">
      <c r="A72" s="75">
        <v>14</v>
      </c>
      <c r="B72" s="78" t="s">
        <v>147</v>
      </c>
      <c r="C72" s="95" t="s">
        <v>148</v>
      </c>
      <c r="D72" s="101" t="s">
        <v>139</v>
      </c>
      <c r="E72" s="72">
        <v>1</v>
      </c>
      <c r="F72" s="106">
        <v>0</v>
      </c>
      <c r="G72" s="106">
        <v>0</v>
      </c>
    </row>
    <row r="73" spans="1:7" ht="18" customHeight="1" x14ac:dyDescent="0.2">
      <c r="A73" s="75">
        <v>15</v>
      </c>
      <c r="B73" s="84" t="s">
        <v>149</v>
      </c>
      <c r="C73" s="95" t="s">
        <v>150</v>
      </c>
      <c r="D73" s="101" t="s">
        <v>22</v>
      </c>
      <c r="E73" s="77">
        <v>1</v>
      </c>
      <c r="F73" s="106">
        <v>0</v>
      </c>
      <c r="G73" s="106">
        <v>0</v>
      </c>
    </row>
    <row r="74" spans="1:7" ht="20.25" customHeight="1" x14ac:dyDescent="0.2">
      <c r="A74" s="75">
        <v>16</v>
      </c>
      <c r="B74" s="78" t="s">
        <v>255</v>
      </c>
      <c r="C74" s="95" t="s">
        <v>151</v>
      </c>
      <c r="D74" s="132" t="s">
        <v>22</v>
      </c>
      <c r="E74" s="76">
        <v>1</v>
      </c>
      <c r="F74" s="149">
        <v>0</v>
      </c>
      <c r="G74" s="149">
        <v>0</v>
      </c>
    </row>
    <row r="75" spans="1:7" ht="12.75" x14ac:dyDescent="0.2">
      <c r="A75" s="75">
        <v>17</v>
      </c>
      <c r="B75" s="80" t="s">
        <v>154</v>
      </c>
      <c r="C75" s="95" t="s">
        <v>155</v>
      </c>
      <c r="D75" s="81" t="s">
        <v>62</v>
      </c>
      <c r="E75" s="75">
        <v>1</v>
      </c>
      <c r="F75" s="106">
        <v>0</v>
      </c>
      <c r="G75" s="106">
        <v>0</v>
      </c>
    </row>
    <row r="76" spans="1:7" ht="12.75" x14ac:dyDescent="0.2">
      <c r="A76" s="75">
        <v>18</v>
      </c>
      <c r="B76" s="80" t="s">
        <v>160</v>
      </c>
      <c r="C76" s="95" t="s">
        <v>161</v>
      </c>
      <c r="D76" s="81" t="s">
        <v>133</v>
      </c>
      <c r="E76" s="75">
        <v>1</v>
      </c>
      <c r="F76" s="106">
        <v>0</v>
      </c>
      <c r="G76" s="106">
        <v>0</v>
      </c>
    </row>
    <row r="77" spans="1:7" ht="12.75" x14ac:dyDescent="0.2">
      <c r="A77" s="75">
        <v>19</v>
      </c>
      <c r="B77" s="81" t="s">
        <v>162</v>
      </c>
      <c r="C77" s="95" t="s">
        <v>468</v>
      </c>
      <c r="D77" s="81" t="s">
        <v>164</v>
      </c>
      <c r="E77" s="75">
        <v>1</v>
      </c>
      <c r="F77" s="106">
        <v>0</v>
      </c>
      <c r="G77" s="106">
        <v>0</v>
      </c>
    </row>
    <row r="78" spans="1:7" ht="12.75" x14ac:dyDescent="0.2">
      <c r="A78" s="75">
        <v>20</v>
      </c>
      <c r="B78" s="81" t="s">
        <v>383</v>
      </c>
      <c r="C78" s="95" t="s">
        <v>242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2.75" x14ac:dyDescent="0.2">
      <c r="A79" s="75">
        <v>21</v>
      </c>
      <c r="B79" s="132" t="s">
        <v>261</v>
      </c>
      <c r="C79" s="95" t="s">
        <v>469</v>
      </c>
      <c r="D79" s="81" t="s">
        <v>164</v>
      </c>
      <c r="E79" s="73">
        <v>1</v>
      </c>
      <c r="F79" s="106">
        <v>0</v>
      </c>
      <c r="G79" s="106">
        <v>0</v>
      </c>
    </row>
    <row r="80" spans="1:7" ht="25.5" x14ac:dyDescent="0.2">
      <c r="A80" s="75">
        <v>22</v>
      </c>
      <c r="B80" s="121" t="s">
        <v>167</v>
      </c>
      <c r="C80" s="95" t="s">
        <v>111</v>
      </c>
      <c r="D80" s="81" t="s">
        <v>139</v>
      </c>
      <c r="E80" s="159">
        <v>1</v>
      </c>
      <c r="F80" s="149">
        <v>0</v>
      </c>
      <c r="G80" s="149">
        <v>0</v>
      </c>
    </row>
    <row r="81" spans="1:7" ht="12.75" x14ac:dyDescent="0.2">
      <c r="A81" s="75">
        <v>23</v>
      </c>
      <c r="B81" s="81" t="s">
        <v>169</v>
      </c>
      <c r="C81" s="95" t="s">
        <v>466</v>
      </c>
      <c r="D81" s="81" t="s">
        <v>171</v>
      </c>
      <c r="E81" s="73">
        <v>1</v>
      </c>
      <c r="F81" s="106">
        <v>0</v>
      </c>
      <c r="G81" s="106">
        <v>0</v>
      </c>
    </row>
    <row r="82" spans="1:7" ht="12.75" x14ac:dyDescent="0.2">
      <c r="A82" s="75">
        <v>24</v>
      </c>
      <c r="B82" s="81" t="s">
        <v>412</v>
      </c>
      <c r="C82" s="95" t="s">
        <v>465</v>
      </c>
      <c r="D82" s="81" t="s">
        <v>22</v>
      </c>
      <c r="E82" s="73">
        <v>1</v>
      </c>
      <c r="F82" s="106">
        <v>0</v>
      </c>
      <c r="G82" s="106">
        <v>0</v>
      </c>
    </row>
    <row r="83" spans="1:7" ht="12.75" x14ac:dyDescent="0.2">
      <c r="A83" s="75">
        <v>25</v>
      </c>
      <c r="B83" s="81" t="s">
        <v>427</v>
      </c>
      <c r="C83" s="95" t="s">
        <v>467</v>
      </c>
      <c r="D83" s="81" t="s">
        <v>133</v>
      </c>
      <c r="E83" s="73">
        <v>1</v>
      </c>
      <c r="F83" s="106">
        <v>0</v>
      </c>
      <c r="G83" s="106">
        <v>0</v>
      </c>
    </row>
    <row r="84" spans="1:7" ht="15" x14ac:dyDescent="0.25">
      <c r="A84" s="156">
        <v>25</v>
      </c>
      <c r="B84" s="177" t="s">
        <v>172</v>
      </c>
      <c r="C84" s="138"/>
      <c r="D84" s="138"/>
      <c r="E84" s="135">
        <f>SUM(E59:E83)</f>
        <v>26</v>
      </c>
      <c r="F84" s="135">
        <v>0</v>
      </c>
      <c r="G84" s="135">
        <v>0</v>
      </c>
    </row>
    <row r="85" spans="1:7" ht="15.75" customHeight="1" x14ac:dyDescent="0.2">
      <c r="A85" s="18"/>
      <c r="B85" s="46"/>
      <c r="C85" s="82"/>
      <c r="D85" s="75"/>
      <c r="E85" s="46"/>
      <c r="F85" s="46"/>
      <c r="G85" s="46"/>
    </row>
    <row r="86" spans="1:7" ht="46.5" customHeight="1" x14ac:dyDescent="0.2">
      <c r="A86" s="177" t="s">
        <v>5</v>
      </c>
      <c r="B86" s="177" t="s">
        <v>173</v>
      </c>
      <c r="C86" s="5" t="s">
        <v>7</v>
      </c>
      <c r="D86" s="5" t="s">
        <v>8</v>
      </c>
      <c r="E86" s="5" t="s">
        <v>0</v>
      </c>
      <c r="F86" s="5" t="s">
        <v>411</v>
      </c>
      <c r="G86" s="5" t="s">
        <v>10</v>
      </c>
    </row>
    <row r="87" spans="1:7" ht="12.75" x14ac:dyDescent="0.2">
      <c r="A87" s="75">
        <v>1</v>
      </c>
      <c r="B87" s="78" t="s">
        <v>509</v>
      </c>
      <c r="C87" s="126" t="s">
        <v>174</v>
      </c>
      <c r="D87" s="100" t="s">
        <v>62</v>
      </c>
      <c r="E87" s="75">
        <v>1</v>
      </c>
      <c r="F87" s="106">
        <v>0</v>
      </c>
      <c r="G87" s="106">
        <v>0</v>
      </c>
    </row>
    <row r="88" spans="1:7" ht="12.75" x14ac:dyDescent="0.2">
      <c r="A88" s="75">
        <v>2</v>
      </c>
      <c r="B88" s="80" t="s">
        <v>178</v>
      </c>
      <c r="C88" s="126" t="s">
        <v>462</v>
      </c>
      <c r="D88" s="81" t="s">
        <v>14</v>
      </c>
      <c r="E88" s="75">
        <v>1</v>
      </c>
      <c r="F88" s="106">
        <v>0</v>
      </c>
      <c r="G88" s="106">
        <v>0</v>
      </c>
    </row>
    <row r="89" spans="1:7" ht="12.75" x14ac:dyDescent="0.2">
      <c r="A89" s="75">
        <v>3</v>
      </c>
      <c r="B89" s="80" t="s">
        <v>510</v>
      </c>
      <c r="C89" s="126" t="s">
        <v>458</v>
      </c>
      <c r="D89" s="109" t="s">
        <v>181</v>
      </c>
      <c r="E89" s="75">
        <v>1</v>
      </c>
      <c r="F89" s="106">
        <v>0</v>
      </c>
      <c r="G89" s="106">
        <v>0</v>
      </c>
    </row>
    <row r="90" spans="1:7" ht="12.75" x14ac:dyDescent="0.2">
      <c r="A90" s="75">
        <v>4</v>
      </c>
      <c r="B90" s="80" t="s">
        <v>182</v>
      </c>
      <c r="C90" s="126" t="s">
        <v>376</v>
      </c>
      <c r="D90" s="103" t="s">
        <v>181</v>
      </c>
      <c r="E90" s="75">
        <v>1</v>
      </c>
      <c r="F90" s="106">
        <v>0</v>
      </c>
      <c r="G90" s="106">
        <v>0</v>
      </c>
    </row>
    <row r="91" spans="1:7" ht="12.75" x14ac:dyDescent="0.2">
      <c r="A91" s="75">
        <v>5</v>
      </c>
      <c r="B91" s="80" t="s">
        <v>475</v>
      </c>
      <c r="C91" s="126" t="s">
        <v>456</v>
      </c>
      <c r="D91" s="81" t="s">
        <v>181</v>
      </c>
      <c r="E91" s="75">
        <v>1</v>
      </c>
      <c r="F91" s="106">
        <v>0</v>
      </c>
      <c r="G91" s="106">
        <v>0</v>
      </c>
    </row>
    <row r="92" spans="1:7" ht="12.75" x14ac:dyDescent="0.2">
      <c r="A92" s="75">
        <v>6</v>
      </c>
      <c r="B92" s="80" t="s">
        <v>186</v>
      </c>
      <c r="C92" s="126" t="s">
        <v>455</v>
      </c>
      <c r="D92" s="81" t="s">
        <v>188</v>
      </c>
      <c r="E92" s="75">
        <v>1</v>
      </c>
      <c r="F92" s="106">
        <v>0</v>
      </c>
      <c r="G92" s="106">
        <v>0</v>
      </c>
    </row>
    <row r="93" spans="1:7" ht="12.75" x14ac:dyDescent="0.2">
      <c r="A93" s="75">
        <v>7</v>
      </c>
      <c r="B93" s="83" t="s">
        <v>190</v>
      </c>
      <c r="C93" s="126" t="s">
        <v>191</v>
      </c>
      <c r="D93" s="101" t="s">
        <v>20</v>
      </c>
      <c r="E93" s="73">
        <v>1</v>
      </c>
      <c r="F93" s="106">
        <v>0</v>
      </c>
      <c r="G93" s="106">
        <v>0</v>
      </c>
    </row>
    <row r="94" spans="1:7" ht="12.75" x14ac:dyDescent="0.2">
      <c r="A94" s="75">
        <v>8</v>
      </c>
      <c r="B94" s="83" t="s">
        <v>194</v>
      </c>
      <c r="C94" s="126" t="s">
        <v>459</v>
      </c>
      <c r="D94" s="101" t="s">
        <v>20</v>
      </c>
      <c r="E94" s="75">
        <v>1</v>
      </c>
      <c r="F94" s="106">
        <v>0</v>
      </c>
      <c r="G94" s="106">
        <v>0</v>
      </c>
    </row>
    <row r="95" spans="1:7" ht="12.75" x14ac:dyDescent="0.2">
      <c r="A95" s="75">
        <v>9</v>
      </c>
      <c r="B95" s="83" t="s">
        <v>397</v>
      </c>
      <c r="C95" s="91" t="s">
        <v>461</v>
      </c>
      <c r="D95" s="101" t="s">
        <v>45</v>
      </c>
      <c r="E95" s="75">
        <v>1</v>
      </c>
      <c r="F95" s="106">
        <v>0</v>
      </c>
      <c r="G95" s="106">
        <v>0</v>
      </c>
    </row>
    <row r="96" spans="1:7" ht="12.75" x14ac:dyDescent="0.2">
      <c r="A96" s="75">
        <v>10</v>
      </c>
      <c r="B96" s="81" t="s">
        <v>196</v>
      </c>
      <c r="C96" s="126" t="s">
        <v>464</v>
      </c>
      <c r="D96" s="81" t="s">
        <v>181</v>
      </c>
      <c r="E96" s="75">
        <v>1</v>
      </c>
      <c r="F96" s="106">
        <v>0</v>
      </c>
      <c r="G96" s="106">
        <v>0</v>
      </c>
    </row>
    <row r="97" spans="1:7" ht="12.75" x14ac:dyDescent="0.2">
      <c r="A97" s="75">
        <v>11</v>
      </c>
      <c r="B97" s="81" t="s">
        <v>398</v>
      </c>
      <c r="C97" s="126" t="s">
        <v>450</v>
      </c>
      <c r="D97" s="137" t="s">
        <v>402</v>
      </c>
      <c r="E97" s="75">
        <v>1</v>
      </c>
      <c r="F97" s="106">
        <v>0</v>
      </c>
      <c r="G97" s="106">
        <v>0</v>
      </c>
    </row>
    <row r="98" spans="1:7" ht="12.75" x14ac:dyDescent="0.2">
      <c r="A98" s="75">
        <v>12</v>
      </c>
      <c r="B98" s="81" t="s">
        <v>491</v>
      </c>
      <c r="C98" s="126" t="s">
        <v>451</v>
      </c>
      <c r="D98" s="137" t="s">
        <v>181</v>
      </c>
      <c r="E98" s="75">
        <v>1</v>
      </c>
      <c r="F98" s="106">
        <v>0</v>
      </c>
      <c r="G98" s="106">
        <v>0</v>
      </c>
    </row>
    <row r="99" spans="1:7" s="122" customFormat="1" ht="15" x14ac:dyDescent="0.25">
      <c r="A99" s="156">
        <v>12</v>
      </c>
      <c r="B99" s="177" t="s">
        <v>413</v>
      </c>
      <c r="C99" s="156"/>
      <c r="D99" s="177"/>
      <c r="E99" s="153">
        <f>SUM(E87:E98)</f>
        <v>12</v>
      </c>
      <c r="F99" s="153">
        <f>SUM(F87:F98)</f>
        <v>0</v>
      </c>
      <c r="G99" s="153">
        <f>SUM(G87:G98)</f>
        <v>0</v>
      </c>
    </row>
    <row r="100" spans="1:7" ht="12.75" customHeight="1" x14ac:dyDescent="0.25">
      <c r="A100" s="122"/>
      <c r="B100" s="122"/>
      <c r="C100" s="122"/>
      <c r="D100" s="122"/>
      <c r="E100" s="122"/>
      <c r="F100" s="122"/>
      <c r="G100" s="122"/>
    </row>
    <row r="101" spans="1:7" ht="12.75" x14ac:dyDescent="0.2">
      <c r="A101" s="158">
        <f>A56+A84+A99</f>
        <v>85</v>
      </c>
      <c r="B101" s="51" t="s">
        <v>198</v>
      </c>
      <c r="C101" s="104"/>
      <c r="D101" s="108"/>
      <c r="E101" s="32">
        <f>E56+E84+E99</f>
        <v>608</v>
      </c>
      <c r="F101" s="32">
        <f>F56+F84+F99</f>
        <v>2136</v>
      </c>
      <c r="G101" s="32">
        <f>G56+G84+G99</f>
        <v>123</v>
      </c>
    </row>
    <row r="102" spans="1:7" ht="12.75" x14ac:dyDescent="0.2">
      <c r="A102" s="180"/>
      <c r="B102" s="53"/>
      <c r="C102" s="82"/>
      <c r="D102" s="75"/>
      <c r="E102" s="181"/>
      <c r="F102" s="181"/>
      <c r="G102" s="181"/>
    </row>
    <row r="103" spans="1:7" ht="12.75" x14ac:dyDescent="0.2">
      <c r="A103" s="180"/>
      <c r="B103" s="53"/>
      <c r="C103" s="82"/>
      <c r="D103" s="75"/>
      <c r="E103" s="181"/>
      <c r="F103" s="181"/>
      <c r="G103" s="181"/>
    </row>
    <row r="104" spans="1:7" ht="12.75" x14ac:dyDescent="0.2">
      <c r="A104" s="180"/>
      <c r="B104" s="53"/>
      <c r="C104" s="82"/>
      <c r="D104" s="75"/>
      <c r="E104" s="181"/>
      <c r="F104" s="181"/>
      <c r="G104" s="181"/>
    </row>
    <row r="105" spans="1:7" ht="12.75" x14ac:dyDescent="0.2">
      <c r="A105" s="18"/>
      <c r="B105" s="53"/>
      <c r="C105" s="82"/>
      <c r="D105" s="75"/>
      <c r="E105" s="54"/>
      <c r="F105" s="54"/>
      <c r="G105" s="54"/>
    </row>
    <row r="106" spans="1:7" ht="33.75" x14ac:dyDescent="0.2">
      <c r="A106" s="177" t="s">
        <v>5</v>
      </c>
      <c r="B106" s="157" t="s">
        <v>401</v>
      </c>
      <c r="C106" s="150" t="s">
        <v>7</v>
      </c>
      <c r="D106" s="5" t="s">
        <v>8</v>
      </c>
      <c r="E106" s="5" t="s">
        <v>200</v>
      </c>
      <c r="F106" s="38"/>
      <c r="G106" s="38"/>
    </row>
    <row r="107" spans="1:7" x14ac:dyDescent="0.2">
      <c r="A107" s="56">
        <v>1</v>
      </c>
      <c r="B107" s="2" t="s">
        <v>1</v>
      </c>
      <c r="C107" s="117" t="s">
        <v>54</v>
      </c>
      <c r="D107" s="38" t="s">
        <v>146</v>
      </c>
      <c r="E107" s="70" t="s">
        <v>203</v>
      </c>
      <c r="F107" s="38"/>
      <c r="G107" s="38"/>
    </row>
    <row r="108" spans="1:7" ht="15" customHeight="1" x14ac:dyDescent="0.2">
      <c r="A108" s="56"/>
      <c r="C108" s="117"/>
      <c r="D108" s="38"/>
      <c r="E108" s="70"/>
      <c r="F108" s="38"/>
      <c r="G108" s="38"/>
    </row>
    <row r="109" spans="1:7" x14ac:dyDescent="0.2">
      <c r="A109" s="195" t="s">
        <v>204</v>
      </c>
      <c r="B109" s="195"/>
      <c r="C109" s="195"/>
      <c r="D109" s="195"/>
      <c r="E109" s="195"/>
      <c r="F109" s="195"/>
      <c r="G109" s="195"/>
    </row>
    <row r="110" spans="1:7" ht="15" x14ac:dyDescent="0.25">
      <c r="A110" s="56"/>
      <c r="B110" s="58" t="s">
        <v>205</v>
      </c>
      <c r="C110" s="122"/>
      <c r="D110" s="38"/>
      <c r="E110" s="38"/>
      <c r="F110" s="38"/>
      <c r="G110" s="38"/>
    </row>
    <row r="111" spans="1:7" ht="15" x14ac:dyDescent="0.25">
      <c r="A111" s="57"/>
      <c r="B111" s="2" t="s">
        <v>206</v>
      </c>
      <c r="C111" s="122"/>
      <c r="D111" s="38"/>
      <c r="E111" s="38"/>
      <c r="F111" s="38"/>
      <c r="G111" s="38"/>
    </row>
    <row r="112" spans="1:7" ht="15" x14ac:dyDescent="0.25">
      <c r="A112" s="59" t="s">
        <v>207</v>
      </c>
      <c r="B112" s="7" t="s">
        <v>429</v>
      </c>
      <c r="C112" s="61"/>
      <c r="D112" s="62"/>
      <c r="E112" s="122"/>
      <c r="F112" s="122"/>
      <c r="G112" s="122"/>
    </row>
    <row r="113" spans="1:7" ht="15" x14ac:dyDescent="0.25">
      <c r="A113" s="59" t="s">
        <v>208</v>
      </c>
      <c r="B113" s="2" t="s">
        <v>212</v>
      </c>
      <c r="C113" s="63"/>
      <c r="D113" s="62"/>
      <c r="E113" s="122"/>
      <c r="F113" s="122"/>
      <c r="G113" s="122"/>
    </row>
    <row r="114" spans="1:7" ht="15" x14ac:dyDescent="0.25">
      <c r="A114" s="59" t="s">
        <v>209</v>
      </c>
      <c r="B114" s="2" t="s">
        <v>214</v>
      </c>
      <c r="C114" s="64"/>
      <c r="D114" s="62"/>
      <c r="E114" s="122"/>
      <c r="F114" s="122"/>
      <c r="G114" s="122"/>
    </row>
    <row r="115" spans="1:7" ht="15" x14ac:dyDescent="0.25">
      <c r="A115" s="59" t="s">
        <v>210</v>
      </c>
      <c r="B115" s="2" t="s">
        <v>216</v>
      </c>
      <c r="C115" s="64"/>
      <c r="D115" s="62"/>
      <c r="E115" s="122"/>
      <c r="F115" s="122"/>
      <c r="G115" s="122"/>
    </row>
    <row r="116" spans="1:7" ht="15" x14ac:dyDescent="0.25">
      <c r="A116" s="59" t="s">
        <v>211</v>
      </c>
      <c r="B116" s="65" t="s">
        <v>218</v>
      </c>
      <c r="C116" s="66"/>
      <c r="D116" s="62"/>
      <c r="E116" s="122"/>
      <c r="F116" s="122"/>
      <c r="G116" s="122"/>
    </row>
    <row r="117" spans="1:7" ht="15" x14ac:dyDescent="0.25">
      <c r="A117" s="59" t="s">
        <v>213</v>
      </c>
      <c r="B117" s="65" t="s">
        <v>220</v>
      </c>
      <c r="C117" s="64"/>
      <c r="D117" s="62"/>
      <c r="E117" s="122"/>
      <c r="F117" s="122"/>
      <c r="G117" s="122"/>
    </row>
    <row r="118" spans="1:7" ht="15" x14ac:dyDescent="0.25">
      <c r="A118" s="59" t="s">
        <v>215</v>
      </c>
      <c r="B118" s="7" t="s">
        <v>241</v>
      </c>
      <c r="C118" s="2"/>
      <c r="D118" s="122"/>
      <c r="E118" s="38"/>
      <c r="F118" s="38"/>
      <c r="G118" s="122"/>
    </row>
    <row r="119" spans="1:7" ht="15" x14ac:dyDescent="0.25">
      <c r="A119" s="59" t="s">
        <v>217</v>
      </c>
      <c r="B119" s="7" t="s">
        <v>223</v>
      </c>
      <c r="C119" s="2"/>
      <c r="D119" s="122"/>
      <c r="E119" s="38"/>
      <c r="F119" s="67"/>
      <c r="G119" s="122"/>
    </row>
    <row r="120" spans="1:7" ht="15" x14ac:dyDescent="0.25">
      <c r="A120" s="59" t="s">
        <v>219</v>
      </c>
      <c r="B120" s="68" t="s">
        <v>331</v>
      </c>
      <c r="C120" s="122"/>
      <c r="D120" s="122"/>
      <c r="E120" s="122"/>
      <c r="F120" s="38"/>
      <c r="G120" s="38"/>
    </row>
    <row r="121" spans="1:7" ht="15" x14ac:dyDescent="0.25">
      <c r="A121" s="59" t="s">
        <v>221</v>
      </c>
      <c r="B121" s="2" t="s">
        <v>227</v>
      </c>
      <c r="C121" s="122"/>
      <c r="D121" s="122"/>
      <c r="E121" s="122"/>
      <c r="F121" s="38"/>
      <c r="G121" s="38"/>
    </row>
    <row r="122" spans="1:7" ht="15" x14ac:dyDescent="0.25">
      <c r="A122" s="59" t="s">
        <v>222</v>
      </c>
      <c r="B122" s="7" t="s">
        <v>229</v>
      </c>
      <c r="C122" s="57"/>
      <c r="D122" s="57"/>
      <c r="E122" s="38"/>
      <c r="F122" s="38"/>
      <c r="G122" s="122"/>
    </row>
    <row r="123" spans="1:7" ht="15" x14ac:dyDescent="0.25">
      <c r="A123" s="59" t="s">
        <v>224</v>
      </c>
      <c r="B123" s="7" t="s">
        <v>231</v>
      </c>
      <c r="C123" s="69"/>
      <c r="D123" s="57"/>
      <c r="E123" s="35"/>
      <c r="F123" s="38"/>
      <c r="G123" s="38"/>
    </row>
    <row r="124" spans="1:7" x14ac:dyDescent="0.2">
      <c r="A124" s="59" t="s">
        <v>226</v>
      </c>
      <c r="B124" s="7" t="s">
        <v>240</v>
      </c>
      <c r="C124" s="63"/>
      <c r="D124" s="57"/>
      <c r="E124" s="57"/>
      <c r="F124" s="38"/>
      <c r="G124" s="38"/>
    </row>
    <row r="125" spans="1:7" ht="15" x14ac:dyDescent="0.25">
      <c r="A125" s="59" t="s">
        <v>228</v>
      </c>
      <c r="B125" s="7" t="s">
        <v>234</v>
      </c>
      <c r="C125" s="38"/>
      <c r="D125" s="38"/>
      <c r="E125" s="38"/>
      <c r="F125" s="38"/>
      <c r="G125" s="122"/>
    </row>
    <row r="126" spans="1:7" ht="15" x14ac:dyDescent="0.25">
      <c r="A126" s="123" t="s">
        <v>230</v>
      </c>
      <c r="B126" s="2" t="s">
        <v>247</v>
      </c>
      <c r="C126" s="122"/>
      <c r="D126" s="122"/>
      <c r="E126" s="122"/>
      <c r="F126" s="122"/>
      <c r="G126" s="122"/>
    </row>
    <row r="127" spans="1:7" ht="15" x14ac:dyDescent="0.25">
      <c r="A127" s="123" t="s">
        <v>232</v>
      </c>
      <c r="B127" s="2" t="s">
        <v>488</v>
      </c>
      <c r="C127" s="2"/>
      <c r="D127" s="122"/>
      <c r="E127" s="122"/>
      <c r="F127" s="122"/>
      <c r="G127" s="122"/>
    </row>
    <row r="128" spans="1:7" ht="15" x14ac:dyDescent="0.25">
      <c r="A128" s="59" t="s">
        <v>233</v>
      </c>
      <c r="B128" s="2" t="s">
        <v>236</v>
      </c>
      <c r="C128" s="122"/>
      <c r="D128" s="122"/>
      <c r="E128" s="122"/>
      <c r="F128" s="122"/>
      <c r="G128" s="122"/>
    </row>
    <row r="129" spans="1:7" ht="15" x14ac:dyDescent="0.25">
      <c r="A129" s="59" t="s">
        <v>343</v>
      </c>
      <c r="B129" s="2" t="s">
        <v>345</v>
      </c>
      <c r="C129" s="122"/>
      <c r="D129" s="122"/>
      <c r="E129" s="122"/>
      <c r="F129" s="122"/>
      <c r="G129" s="122"/>
    </row>
    <row r="130" spans="1:7" x14ac:dyDescent="0.2">
      <c r="A130" s="59" t="s">
        <v>321</v>
      </c>
      <c r="B130" s="2" t="s">
        <v>405</v>
      </c>
      <c r="C130" s="2"/>
    </row>
    <row r="131" spans="1:7" x14ac:dyDescent="0.2">
      <c r="A131" s="59" t="s">
        <v>323</v>
      </c>
      <c r="B131" s="2" t="s">
        <v>423</v>
      </c>
      <c r="C131" s="2"/>
    </row>
    <row r="132" spans="1:7" x14ac:dyDescent="0.2">
      <c r="A132" s="59" t="s">
        <v>404</v>
      </c>
      <c r="B132" s="2" t="s">
        <v>471</v>
      </c>
      <c r="C132" s="2"/>
    </row>
  </sheetData>
  <mergeCells count="7">
    <mergeCell ref="A109:G109"/>
    <mergeCell ref="B1:G1"/>
    <mergeCell ref="B2:G2"/>
    <mergeCell ref="B4:G4"/>
    <mergeCell ref="B7:G7"/>
    <mergeCell ref="B8:G8"/>
    <mergeCell ref="B39:G39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G132"/>
  <sheetViews>
    <sheetView topLeftCell="A94" workbookViewId="0">
      <selection activeCell="A101" sqref="A101"/>
    </sheetView>
  </sheetViews>
  <sheetFormatPr baseColWidth="10" defaultColWidth="11.42578125" defaultRowHeight="11.25" x14ac:dyDescent="0.2"/>
  <cols>
    <col min="1" max="1" width="5" style="2" customWidth="1"/>
    <col min="2" max="2" width="38" style="2" customWidth="1"/>
    <col min="3" max="3" width="11.85546875" style="34" customWidth="1"/>
    <col min="4" max="4" width="11.5703125" style="2" customWidth="1"/>
    <col min="5" max="5" width="9.42578125" style="2" customWidth="1"/>
    <col min="6" max="6" width="8.5703125" style="2" customWidth="1"/>
    <col min="7" max="7" width="13.28515625" style="2" customWidth="1"/>
    <col min="8" max="16384" width="11.42578125" style="2"/>
  </cols>
  <sheetData>
    <row r="1" spans="1:7" ht="13.5" customHeight="1" x14ac:dyDescent="0.2">
      <c r="A1" s="1"/>
      <c r="B1" s="194" t="s">
        <v>4</v>
      </c>
      <c r="C1" s="194"/>
      <c r="D1" s="194"/>
      <c r="E1" s="194"/>
      <c r="F1" s="194"/>
      <c r="G1" s="194"/>
    </row>
    <row r="2" spans="1:7" ht="15.75" customHeight="1" x14ac:dyDescent="0.2">
      <c r="A2" s="3"/>
      <c r="B2" s="193" t="s">
        <v>515</v>
      </c>
      <c r="C2" s="193"/>
      <c r="D2" s="193"/>
      <c r="E2" s="193"/>
      <c r="F2" s="193"/>
      <c r="G2" s="193"/>
    </row>
    <row r="3" spans="1:7" ht="48.7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96" t="s">
        <v>11</v>
      </c>
      <c r="C4" s="196"/>
      <c r="D4" s="196"/>
      <c r="E4" s="196"/>
      <c r="F4" s="196"/>
      <c r="G4" s="196"/>
    </row>
    <row r="5" spans="1:7" ht="12.75" x14ac:dyDescent="0.2">
      <c r="A5" s="75">
        <v>1</v>
      </c>
      <c r="B5" s="84" t="s">
        <v>12</v>
      </c>
      <c r="C5" s="95" t="s">
        <v>13</v>
      </c>
      <c r="D5" s="102" t="s">
        <v>14</v>
      </c>
      <c r="E5" s="77">
        <v>85</v>
      </c>
      <c r="F5" s="75">
        <v>179</v>
      </c>
      <c r="G5" s="75">
        <v>2</v>
      </c>
    </row>
    <row r="6" spans="1:7" ht="12.75" x14ac:dyDescent="0.2">
      <c r="A6" s="75">
        <v>2</v>
      </c>
      <c r="B6" s="84" t="s">
        <v>15</v>
      </c>
      <c r="C6" s="95" t="s">
        <v>16</v>
      </c>
      <c r="D6" s="84" t="s">
        <v>14</v>
      </c>
      <c r="E6" s="77">
        <v>57</v>
      </c>
      <c r="F6" s="75">
        <v>222</v>
      </c>
      <c r="G6" s="75">
        <v>1</v>
      </c>
    </row>
    <row r="7" spans="1:7" ht="12.75" x14ac:dyDescent="0.2">
      <c r="A7" s="75"/>
      <c r="B7" s="197" t="s">
        <v>17</v>
      </c>
      <c r="C7" s="197"/>
      <c r="D7" s="197"/>
      <c r="E7" s="197"/>
      <c r="F7" s="197"/>
      <c r="G7" s="197"/>
    </row>
    <row r="8" spans="1:7" ht="12.75" x14ac:dyDescent="0.2">
      <c r="A8" s="75"/>
      <c r="B8" s="198" t="s">
        <v>18</v>
      </c>
      <c r="C8" s="198"/>
      <c r="D8" s="198"/>
      <c r="E8" s="198"/>
      <c r="F8" s="198"/>
      <c r="G8" s="198"/>
    </row>
    <row r="9" spans="1:7" ht="12.75" x14ac:dyDescent="0.2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8.75" customHeight="1" x14ac:dyDescent="0.2">
      <c r="A10" s="75">
        <f>A9+1</f>
        <v>2</v>
      </c>
      <c r="B10" s="78" t="s">
        <v>503</v>
      </c>
      <c r="C10" s="95" t="s">
        <v>21</v>
      </c>
      <c r="D10" s="102" t="s">
        <v>22</v>
      </c>
      <c r="E10" s="74">
        <v>7</v>
      </c>
      <c r="F10" s="76">
        <v>10</v>
      </c>
      <c r="G10" s="76">
        <v>0</v>
      </c>
    </row>
    <row r="11" spans="1:7" ht="24" customHeight="1" x14ac:dyDescent="0.2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1</v>
      </c>
      <c r="F11" s="76">
        <v>0</v>
      </c>
      <c r="G11" s="76">
        <v>0</v>
      </c>
    </row>
    <row r="12" spans="1:7" ht="16.5" customHeight="1" x14ac:dyDescent="0.2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21</v>
      </c>
      <c r="F12" s="75">
        <v>71</v>
      </c>
      <c r="G12" s="75">
        <v>1</v>
      </c>
    </row>
    <row r="13" spans="1:7" ht="22.5" customHeight="1" x14ac:dyDescent="0.2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2.75" x14ac:dyDescent="0.2">
      <c r="A15" s="75">
        <f t="shared" si="0"/>
        <v>7</v>
      </c>
      <c r="B15" s="80" t="s">
        <v>504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2.75" x14ac:dyDescent="0.2">
      <c r="A16" s="75">
        <f t="shared" si="0"/>
        <v>8</v>
      </c>
      <c r="B16" s="81" t="s">
        <v>505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2.75" x14ac:dyDescent="0.2">
      <c r="A17" s="75">
        <f t="shared" si="0"/>
        <v>9</v>
      </c>
      <c r="B17" s="78" t="s">
        <v>506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2.75" x14ac:dyDescent="0.2">
      <c r="A18" s="75">
        <f t="shared" si="0"/>
        <v>10</v>
      </c>
      <c r="B18" s="80" t="s">
        <v>507</v>
      </c>
      <c r="C18" s="95" t="s">
        <v>446</v>
      </c>
      <c r="D18" s="81" t="s">
        <v>35</v>
      </c>
      <c r="E18" s="75">
        <v>22</v>
      </c>
      <c r="F18" s="75">
        <v>27</v>
      </c>
      <c r="G18" s="75">
        <v>5</v>
      </c>
    </row>
    <row r="19" spans="1:7" ht="12.75" x14ac:dyDescent="0.2">
      <c r="A19" s="75">
        <f t="shared" si="0"/>
        <v>11</v>
      </c>
      <c r="B19" s="80" t="s">
        <v>508</v>
      </c>
      <c r="C19" s="95" t="s">
        <v>47</v>
      </c>
      <c r="D19" s="81" t="s">
        <v>31</v>
      </c>
      <c r="E19" s="75">
        <v>7</v>
      </c>
      <c r="F19" s="75">
        <v>6</v>
      </c>
      <c r="G19" s="75">
        <v>0</v>
      </c>
    </row>
    <row r="20" spans="1:7" ht="12.75" x14ac:dyDescent="0.2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4</v>
      </c>
      <c r="F20" s="75">
        <v>0</v>
      </c>
      <c r="G20" s="75">
        <v>0</v>
      </c>
    </row>
    <row r="21" spans="1:7" s="7" customFormat="1" ht="12.75" x14ac:dyDescent="0.2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37</v>
      </c>
      <c r="F21" s="75">
        <v>230</v>
      </c>
      <c r="G21" s="75">
        <v>2</v>
      </c>
    </row>
    <row r="22" spans="1:7" ht="12.75" x14ac:dyDescent="0.2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2.75" x14ac:dyDescent="0.2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1</v>
      </c>
      <c r="F23" s="75">
        <v>0</v>
      </c>
      <c r="G23" s="75">
        <v>0</v>
      </c>
    </row>
    <row r="24" spans="1:7" s="7" customFormat="1" ht="12.75" x14ac:dyDescent="0.2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13</v>
      </c>
    </row>
    <row r="25" spans="1:7" s="7" customFormat="1" ht="12.75" x14ac:dyDescent="0.2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2.75" x14ac:dyDescent="0.2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2.75" x14ac:dyDescent="0.2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2.75" x14ac:dyDescent="0.2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2.75" x14ac:dyDescent="0.2">
      <c r="A29" s="75">
        <f t="shared" si="0"/>
        <v>21</v>
      </c>
      <c r="B29" s="80" t="s">
        <v>513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2.75" x14ac:dyDescent="0.2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5</v>
      </c>
      <c r="F30" s="75">
        <v>0</v>
      </c>
      <c r="G30" s="75">
        <v>0</v>
      </c>
    </row>
    <row r="31" spans="1:7" ht="12.75" x14ac:dyDescent="0.2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2.75" x14ac:dyDescent="0.2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2</v>
      </c>
      <c r="F32" s="75">
        <v>0</v>
      </c>
      <c r="G32" s="75">
        <v>0</v>
      </c>
    </row>
    <row r="33" spans="1:7" ht="12.75" x14ac:dyDescent="0.2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2.75" x14ac:dyDescent="0.2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1</v>
      </c>
      <c r="F34" s="75">
        <v>4</v>
      </c>
      <c r="G34" s="75">
        <v>8</v>
      </c>
    </row>
    <row r="35" spans="1:7" ht="12.75" x14ac:dyDescent="0.2">
      <c r="A35" s="75">
        <f t="shared" si="0"/>
        <v>27</v>
      </c>
      <c r="B35" s="78" t="s">
        <v>493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2.75" x14ac:dyDescent="0.2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49</v>
      </c>
      <c r="F36" s="75">
        <v>337</v>
      </c>
      <c r="G36" s="75">
        <v>6</v>
      </c>
    </row>
    <row r="37" spans="1:7" ht="12.75" x14ac:dyDescent="0.2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2.75" x14ac:dyDescent="0.2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2.75" x14ac:dyDescent="0.2">
      <c r="A39" s="75"/>
      <c r="B39" s="198" t="s">
        <v>83</v>
      </c>
      <c r="C39" s="198"/>
      <c r="D39" s="198"/>
      <c r="E39" s="198"/>
      <c r="F39" s="198"/>
      <c r="G39" s="198"/>
    </row>
    <row r="40" spans="1:7" ht="12.75" x14ac:dyDescent="0.2">
      <c r="A40" s="75">
        <v>1</v>
      </c>
      <c r="B40" s="89" t="s">
        <v>84</v>
      </c>
      <c r="C40" s="95" t="s">
        <v>85</v>
      </c>
      <c r="D40" s="102" t="s">
        <v>14</v>
      </c>
      <c r="E40" s="77">
        <v>75</v>
      </c>
      <c r="F40" s="75">
        <v>632</v>
      </c>
      <c r="G40" s="75">
        <v>23</v>
      </c>
    </row>
    <row r="41" spans="1:7" ht="12.75" x14ac:dyDescent="0.2">
      <c r="A41" s="75">
        <f>A40+1</f>
        <v>2</v>
      </c>
      <c r="B41" s="84" t="s">
        <v>86</v>
      </c>
      <c r="C41" s="95" t="s">
        <v>87</v>
      </c>
      <c r="D41" s="101" t="s">
        <v>14</v>
      </c>
      <c r="E41" s="73">
        <v>7</v>
      </c>
      <c r="F41" s="75">
        <v>12</v>
      </c>
      <c r="G41" s="75">
        <v>4</v>
      </c>
    </row>
    <row r="42" spans="1:7" ht="17.25" customHeight="1" x14ac:dyDescent="0.2">
      <c r="A42" s="75">
        <f t="shared" ref="A42:A55" si="1">A41+1</f>
        <v>3</v>
      </c>
      <c r="B42" s="78" t="s">
        <v>88</v>
      </c>
      <c r="C42" s="95" t="s">
        <v>351</v>
      </c>
      <c r="D42" s="101" t="s">
        <v>14</v>
      </c>
      <c r="E42" s="73">
        <v>12</v>
      </c>
      <c r="F42" s="75">
        <v>24</v>
      </c>
      <c r="G42" s="75">
        <v>5</v>
      </c>
    </row>
    <row r="43" spans="1:7" ht="12.75" x14ac:dyDescent="0.2">
      <c r="A43" s="75">
        <f t="shared" si="1"/>
        <v>4</v>
      </c>
      <c r="B43" s="89" t="s">
        <v>90</v>
      </c>
      <c r="C43" s="95" t="s">
        <v>336</v>
      </c>
      <c r="D43" s="101" t="s">
        <v>14</v>
      </c>
      <c r="E43" s="73">
        <v>29</v>
      </c>
      <c r="F43" s="75">
        <v>95</v>
      </c>
      <c r="G43" s="75">
        <v>7</v>
      </c>
    </row>
    <row r="44" spans="1:7" ht="12.75" x14ac:dyDescent="0.2">
      <c r="A44" s="75">
        <f t="shared" si="1"/>
        <v>5</v>
      </c>
      <c r="B44" s="89" t="s">
        <v>92</v>
      </c>
      <c r="C44" s="95" t="s">
        <v>352</v>
      </c>
      <c r="D44" s="101" t="s">
        <v>14</v>
      </c>
      <c r="E44" s="73">
        <v>4</v>
      </c>
      <c r="F44" s="75">
        <v>9</v>
      </c>
      <c r="G44" s="75">
        <v>0</v>
      </c>
    </row>
    <row r="45" spans="1:7" ht="12.75" x14ac:dyDescent="0.2">
      <c r="A45" s="75">
        <f t="shared" si="1"/>
        <v>6</v>
      </c>
      <c r="B45" s="84" t="s">
        <v>94</v>
      </c>
      <c r="C45" s="95" t="s">
        <v>356</v>
      </c>
      <c r="D45" s="100" t="s">
        <v>14</v>
      </c>
      <c r="E45" s="77">
        <v>4</v>
      </c>
      <c r="F45" s="75">
        <v>2</v>
      </c>
      <c r="G45" s="75">
        <v>0</v>
      </c>
    </row>
    <row r="46" spans="1:7" ht="12.75" x14ac:dyDescent="0.2">
      <c r="A46" s="75">
        <f t="shared" si="1"/>
        <v>7</v>
      </c>
      <c r="B46" s="84" t="s">
        <v>96</v>
      </c>
      <c r="C46" s="95" t="s">
        <v>357</v>
      </c>
      <c r="D46" s="101" t="s">
        <v>14</v>
      </c>
      <c r="E46" s="73">
        <v>23</v>
      </c>
      <c r="F46" s="75">
        <v>50</v>
      </c>
      <c r="G46" s="75">
        <v>10</v>
      </c>
    </row>
    <row r="47" spans="1:7" ht="12.75" x14ac:dyDescent="0.2">
      <c r="A47" s="75">
        <f t="shared" si="1"/>
        <v>8</v>
      </c>
      <c r="B47" s="89" t="s">
        <v>98</v>
      </c>
      <c r="C47" s="95" t="s">
        <v>283</v>
      </c>
      <c r="D47" s="101" t="s">
        <v>14</v>
      </c>
      <c r="E47" s="73">
        <v>37</v>
      </c>
      <c r="F47" s="75">
        <v>127</v>
      </c>
      <c r="G47" s="75">
        <v>37</v>
      </c>
    </row>
    <row r="48" spans="1:7" ht="12.75" x14ac:dyDescent="0.2">
      <c r="A48" s="75">
        <f t="shared" si="1"/>
        <v>9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1</v>
      </c>
      <c r="G48" s="75">
        <v>0</v>
      </c>
    </row>
    <row r="49" spans="1:7" ht="12.75" x14ac:dyDescent="0.2">
      <c r="A49" s="75">
        <f t="shared" si="1"/>
        <v>10</v>
      </c>
      <c r="B49" s="89" t="s">
        <v>269</v>
      </c>
      <c r="C49" s="95" t="s">
        <v>355</v>
      </c>
      <c r="D49" s="101" t="s">
        <v>14</v>
      </c>
      <c r="E49" s="73">
        <v>8</v>
      </c>
      <c r="F49" s="75">
        <v>2</v>
      </c>
      <c r="G49" s="75">
        <v>2</v>
      </c>
    </row>
    <row r="50" spans="1:7" ht="12.75" x14ac:dyDescent="0.2">
      <c r="A50" s="75">
        <f t="shared" si="1"/>
        <v>11</v>
      </c>
      <c r="B50" s="89" t="s">
        <v>105</v>
      </c>
      <c r="C50" s="95" t="s">
        <v>354</v>
      </c>
      <c r="D50" s="101" t="s">
        <v>14</v>
      </c>
      <c r="E50" s="73">
        <v>7</v>
      </c>
      <c r="F50" s="75">
        <v>29</v>
      </c>
      <c r="G50" s="75">
        <v>1</v>
      </c>
    </row>
    <row r="51" spans="1:7" ht="12.75" x14ac:dyDescent="0.2">
      <c r="A51" s="75">
        <f t="shared" si="1"/>
        <v>12</v>
      </c>
      <c r="B51" s="80" t="s">
        <v>107</v>
      </c>
      <c r="C51" s="95" t="s">
        <v>353</v>
      </c>
      <c r="D51" s="103" t="s">
        <v>14</v>
      </c>
      <c r="E51" s="73">
        <v>7</v>
      </c>
      <c r="F51" s="73">
        <v>16</v>
      </c>
      <c r="G51" s="73">
        <v>2</v>
      </c>
    </row>
    <row r="52" spans="1:7" ht="12.75" x14ac:dyDescent="0.2">
      <c r="A52" s="75">
        <f t="shared" si="1"/>
        <v>13</v>
      </c>
      <c r="B52" s="84" t="s">
        <v>109</v>
      </c>
      <c r="C52" s="95" t="s">
        <v>71</v>
      </c>
      <c r="D52" s="103" t="s">
        <v>14</v>
      </c>
      <c r="E52" s="73">
        <v>3</v>
      </c>
      <c r="F52" s="73">
        <v>0</v>
      </c>
      <c r="G52" s="73">
        <v>0</v>
      </c>
    </row>
    <row r="53" spans="1:7" ht="12.75" x14ac:dyDescent="0.2">
      <c r="A53" s="75">
        <f t="shared" si="1"/>
        <v>14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2.75" x14ac:dyDescent="0.2">
      <c r="A54" s="75">
        <f t="shared" si="1"/>
        <v>15</v>
      </c>
      <c r="B54" s="89" t="s">
        <v>114</v>
      </c>
      <c r="C54" s="95" t="s">
        <v>115</v>
      </c>
      <c r="D54" s="103" t="s">
        <v>14</v>
      </c>
      <c r="E54" s="73">
        <v>4</v>
      </c>
      <c r="F54" s="73">
        <v>3</v>
      </c>
      <c r="G54" s="73">
        <v>0</v>
      </c>
    </row>
    <row r="55" spans="1:7" ht="12.75" x14ac:dyDescent="0.2">
      <c r="A55" s="75">
        <f t="shared" si="1"/>
        <v>16</v>
      </c>
      <c r="B55" s="78" t="s">
        <v>494</v>
      </c>
      <c r="C55" s="95" t="s">
        <v>358</v>
      </c>
      <c r="D55" s="103" t="s">
        <v>14</v>
      </c>
      <c r="E55" s="73">
        <v>11</v>
      </c>
      <c r="F55" s="73">
        <v>28</v>
      </c>
      <c r="G55" s="73">
        <v>1</v>
      </c>
    </row>
    <row r="56" spans="1:7" s="122" customFormat="1" ht="15" x14ac:dyDescent="0.25">
      <c r="A56" s="156">
        <f>2+30+16</f>
        <v>48</v>
      </c>
      <c r="B56" s="179" t="s">
        <v>116</v>
      </c>
      <c r="C56" s="138"/>
      <c r="D56" s="139"/>
      <c r="E56" s="140">
        <f>SUM(E5:E55)</f>
        <v>573</v>
      </c>
      <c r="F56" s="140">
        <f>SUM(F5:F55)</f>
        <v>2138</v>
      </c>
      <c r="G56" s="140">
        <f>SUM(G5:G55)</f>
        <v>136</v>
      </c>
    </row>
    <row r="57" spans="1:7" ht="15" customHeight="1" x14ac:dyDescent="0.25">
      <c r="A57" s="122"/>
      <c r="B57" s="122"/>
      <c r="C57" s="122"/>
      <c r="D57" s="122"/>
      <c r="E57" s="122"/>
      <c r="F57" s="122"/>
      <c r="G57" s="122"/>
    </row>
    <row r="58" spans="1:7" ht="42" customHeight="1" x14ac:dyDescent="0.2">
      <c r="A58" s="179" t="s">
        <v>5</v>
      </c>
      <c r="B58" s="179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12.75" x14ac:dyDescent="0.2">
      <c r="A59" s="75">
        <v>1</v>
      </c>
      <c r="B59" s="84" t="s">
        <v>119</v>
      </c>
      <c r="C59" s="95" t="s">
        <v>120</v>
      </c>
      <c r="D59" s="124" t="s">
        <v>22</v>
      </c>
      <c r="E59" s="74">
        <v>1</v>
      </c>
      <c r="F59" s="76">
        <v>0</v>
      </c>
      <c r="G59" s="76">
        <v>0</v>
      </c>
    </row>
    <row r="60" spans="1:7" ht="12.75" x14ac:dyDescent="0.2">
      <c r="A60" s="75">
        <v>2</v>
      </c>
      <c r="B60" s="84" t="s">
        <v>246</v>
      </c>
      <c r="C60" s="95" t="s">
        <v>271</v>
      </c>
      <c r="D60" s="101" t="s">
        <v>22</v>
      </c>
      <c r="E60" s="73">
        <v>1</v>
      </c>
      <c r="F60" s="106">
        <v>0</v>
      </c>
      <c r="G60" s="106">
        <v>0</v>
      </c>
    </row>
    <row r="61" spans="1:7" ht="12.75" x14ac:dyDescent="0.2">
      <c r="A61" s="75">
        <v>3</v>
      </c>
      <c r="B61" s="84" t="s">
        <v>122</v>
      </c>
      <c r="C61" s="95" t="s">
        <v>272</v>
      </c>
      <c r="D61" s="124" t="s">
        <v>45</v>
      </c>
      <c r="E61" s="74">
        <v>1</v>
      </c>
      <c r="F61" s="106">
        <v>0</v>
      </c>
      <c r="G61" s="106">
        <v>0</v>
      </c>
    </row>
    <row r="62" spans="1:7" ht="12.75" x14ac:dyDescent="0.2">
      <c r="A62" s="75">
        <v>4</v>
      </c>
      <c r="B62" s="80" t="s">
        <v>124</v>
      </c>
      <c r="C62" s="95" t="s">
        <v>273</v>
      </c>
      <c r="D62" s="81" t="s">
        <v>126</v>
      </c>
      <c r="E62" s="75">
        <v>1</v>
      </c>
      <c r="F62" s="106">
        <v>0</v>
      </c>
      <c r="G62" s="106">
        <v>0</v>
      </c>
    </row>
    <row r="63" spans="1:7" ht="12.75" x14ac:dyDescent="0.2">
      <c r="A63" s="75">
        <v>5</v>
      </c>
      <c r="B63" s="80" t="s">
        <v>127</v>
      </c>
      <c r="C63" s="95" t="s">
        <v>274</v>
      </c>
      <c r="D63" s="81" t="s">
        <v>35</v>
      </c>
      <c r="E63" s="75">
        <v>1</v>
      </c>
      <c r="F63" s="106">
        <v>0</v>
      </c>
      <c r="G63" s="106">
        <v>0</v>
      </c>
    </row>
    <row r="64" spans="1:7" ht="12.75" x14ac:dyDescent="0.2">
      <c r="A64" s="75">
        <v>6</v>
      </c>
      <c r="B64" s="80" t="s">
        <v>129</v>
      </c>
      <c r="C64" s="95" t="s">
        <v>275</v>
      </c>
      <c r="D64" s="81" t="s">
        <v>22</v>
      </c>
      <c r="E64" s="75">
        <v>1</v>
      </c>
      <c r="F64" s="106">
        <v>0</v>
      </c>
      <c r="G64" s="106">
        <v>0</v>
      </c>
    </row>
    <row r="65" spans="1:7" ht="12.75" x14ac:dyDescent="0.2">
      <c r="A65" s="75">
        <v>7</v>
      </c>
      <c r="B65" s="80" t="s">
        <v>394</v>
      </c>
      <c r="C65" s="95" t="s">
        <v>276</v>
      </c>
      <c r="D65" s="81" t="s">
        <v>133</v>
      </c>
      <c r="E65" s="75">
        <v>1</v>
      </c>
      <c r="F65" s="106">
        <v>0</v>
      </c>
      <c r="G65" s="106">
        <v>0</v>
      </c>
    </row>
    <row r="66" spans="1:7" ht="12.75" x14ac:dyDescent="0.2">
      <c r="A66" s="75">
        <v>8</v>
      </c>
      <c r="B66" s="80" t="s">
        <v>2</v>
      </c>
      <c r="C66" s="95" t="s">
        <v>277</v>
      </c>
      <c r="D66" s="81" t="s">
        <v>135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v>9</v>
      </c>
      <c r="B67" s="80" t="s">
        <v>136</v>
      </c>
      <c r="C67" s="95" t="s">
        <v>278</v>
      </c>
      <c r="D67" s="81" t="s">
        <v>37</v>
      </c>
      <c r="E67" s="75">
        <v>2</v>
      </c>
      <c r="F67" s="106">
        <v>0</v>
      </c>
      <c r="G67" s="106">
        <v>0</v>
      </c>
    </row>
    <row r="68" spans="1:7" ht="12.75" x14ac:dyDescent="0.2">
      <c r="A68" s="75">
        <v>10</v>
      </c>
      <c r="B68" s="80" t="s">
        <v>252</v>
      </c>
      <c r="C68" s="95" t="s">
        <v>279</v>
      </c>
      <c r="D68" s="81" t="s">
        <v>139</v>
      </c>
      <c r="E68" s="75">
        <v>1</v>
      </c>
      <c r="F68" s="106">
        <v>0</v>
      </c>
      <c r="G68" s="106">
        <v>0</v>
      </c>
    </row>
    <row r="69" spans="1:7" ht="12.75" x14ac:dyDescent="0.2">
      <c r="A69" s="75">
        <v>11</v>
      </c>
      <c r="B69" s="80" t="s">
        <v>472</v>
      </c>
      <c r="C69" s="95" t="s">
        <v>280</v>
      </c>
      <c r="D69" s="81" t="s">
        <v>62</v>
      </c>
      <c r="E69" s="75">
        <v>1</v>
      </c>
      <c r="F69" s="106">
        <v>0</v>
      </c>
      <c r="G69" s="106">
        <v>0</v>
      </c>
    </row>
    <row r="70" spans="1:7" ht="12.75" x14ac:dyDescent="0.2">
      <c r="A70" s="75">
        <v>12</v>
      </c>
      <c r="B70" s="107" t="s">
        <v>142</v>
      </c>
      <c r="C70" s="95" t="s">
        <v>281</v>
      </c>
      <c r="D70" s="101" t="s">
        <v>22</v>
      </c>
      <c r="E70" s="73">
        <v>1</v>
      </c>
      <c r="F70" s="106">
        <v>0</v>
      </c>
      <c r="G70" s="106">
        <v>0</v>
      </c>
    </row>
    <row r="71" spans="1:7" ht="12.75" x14ac:dyDescent="0.2">
      <c r="A71" s="75">
        <v>13</v>
      </c>
      <c r="B71" s="107" t="s">
        <v>144</v>
      </c>
      <c r="C71" s="95" t="s">
        <v>282</v>
      </c>
      <c r="D71" s="101" t="s">
        <v>68</v>
      </c>
      <c r="E71" s="73">
        <v>1</v>
      </c>
      <c r="F71" s="106">
        <v>0</v>
      </c>
      <c r="G71" s="106">
        <v>0</v>
      </c>
    </row>
    <row r="72" spans="1:7" ht="12.75" x14ac:dyDescent="0.2">
      <c r="A72" s="75">
        <v>14</v>
      </c>
      <c r="B72" s="78" t="s">
        <v>147</v>
      </c>
      <c r="C72" s="95" t="s">
        <v>148</v>
      </c>
      <c r="D72" s="101" t="s">
        <v>139</v>
      </c>
      <c r="E72" s="72">
        <v>1</v>
      </c>
      <c r="F72" s="106">
        <v>0</v>
      </c>
      <c r="G72" s="106">
        <v>0</v>
      </c>
    </row>
    <row r="73" spans="1:7" ht="18" customHeight="1" x14ac:dyDescent="0.2">
      <c r="A73" s="75">
        <v>15</v>
      </c>
      <c r="B73" s="84" t="s">
        <v>149</v>
      </c>
      <c r="C73" s="95" t="s">
        <v>150</v>
      </c>
      <c r="D73" s="101" t="s">
        <v>22</v>
      </c>
      <c r="E73" s="77">
        <v>1</v>
      </c>
      <c r="F73" s="106">
        <v>0</v>
      </c>
      <c r="G73" s="106">
        <v>0</v>
      </c>
    </row>
    <row r="74" spans="1:7" ht="20.25" customHeight="1" x14ac:dyDescent="0.2">
      <c r="A74" s="75">
        <v>16</v>
      </c>
      <c r="B74" s="78" t="s">
        <v>255</v>
      </c>
      <c r="C74" s="95" t="s">
        <v>151</v>
      </c>
      <c r="D74" s="132" t="s">
        <v>22</v>
      </c>
      <c r="E74" s="76">
        <v>1</v>
      </c>
      <c r="F74" s="149">
        <v>0</v>
      </c>
      <c r="G74" s="149">
        <v>0</v>
      </c>
    </row>
    <row r="75" spans="1:7" ht="12.75" x14ac:dyDescent="0.2">
      <c r="A75" s="75">
        <v>17</v>
      </c>
      <c r="B75" s="80" t="s">
        <v>154</v>
      </c>
      <c r="C75" s="95" t="s">
        <v>155</v>
      </c>
      <c r="D75" s="81" t="s">
        <v>62</v>
      </c>
      <c r="E75" s="75">
        <v>1</v>
      </c>
      <c r="F75" s="106">
        <v>0</v>
      </c>
      <c r="G75" s="106">
        <v>0</v>
      </c>
    </row>
    <row r="76" spans="1:7" ht="12.75" x14ac:dyDescent="0.2">
      <c r="A76" s="75">
        <v>18</v>
      </c>
      <c r="B76" s="80" t="s">
        <v>160</v>
      </c>
      <c r="C76" s="95" t="s">
        <v>161</v>
      </c>
      <c r="D76" s="81" t="s">
        <v>133</v>
      </c>
      <c r="E76" s="75">
        <v>1</v>
      </c>
      <c r="F76" s="106">
        <v>0</v>
      </c>
      <c r="G76" s="106">
        <v>0</v>
      </c>
    </row>
    <row r="77" spans="1:7" ht="12.75" x14ac:dyDescent="0.2">
      <c r="A77" s="75">
        <v>19</v>
      </c>
      <c r="B77" s="81" t="s">
        <v>162</v>
      </c>
      <c r="C77" s="95" t="s">
        <v>468</v>
      </c>
      <c r="D77" s="81" t="s">
        <v>164</v>
      </c>
      <c r="E77" s="75">
        <v>1</v>
      </c>
      <c r="F77" s="106">
        <v>0</v>
      </c>
      <c r="G77" s="106">
        <v>0</v>
      </c>
    </row>
    <row r="78" spans="1:7" ht="12.75" x14ac:dyDescent="0.2">
      <c r="A78" s="75">
        <v>20</v>
      </c>
      <c r="B78" s="81" t="s">
        <v>383</v>
      </c>
      <c r="C78" s="95" t="s">
        <v>242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2.75" x14ac:dyDescent="0.2">
      <c r="A79" s="75">
        <v>21</v>
      </c>
      <c r="B79" s="132" t="s">
        <v>261</v>
      </c>
      <c r="C79" s="95" t="s">
        <v>469</v>
      </c>
      <c r="D79" s="81" t="s">
        <v>164</v>
      </c>
      <c r="E79" s="73">
        <v>1</v>
      </c>
      <c r="F79" s="106">
        <v>0</v>
      </c>
      <c r="G79" s="106">
        <v>0</v>
      </c>
    </row>
    <row r="80" spans="1:7" ht="25.5" x14ac:dyDescent="0.2">
      <c r="A80" s="75">
        <v>22</v>
      </c>
      <c r="B80" s="121" t="s">
        <v>167</v>
      </c>
      <c r="C80" s="95" t="s">
        <v>111</v>
      </c>
      <c r="D80" s="81" t="s">
        <v>139</v>
      </c>
      <c r="E80" s="159">
        <v>1</v>
      </c>
      <c r="F80" s="149">
        <v>0</v>
      </c>
      <c r="G80" s="149">
        <v>0</v>
      </c>
    </row>
    <row r="81" spans="1:7" ht="12.75" x14ac:dyDescent="0.2">
      <c r="A81" s="75">
        <v>23</v>
      </c>
      <c r="B81" s="81" t="s">
        <v>169</v>
      </c>
      <c r="C81" s="95" t="s">
        <v>466</v>
      </c>
      <c r="D81" s="81" t="s">
        <v>171</v>
      </c>
      <c r="E81" s="73">
        <v>1</v>
      </c>
      <c r="F81" s="106">
        <v>0</v>
      </c>
      <c r="G81" s="106">
        <v>0</v>
      </c>
    </row>
    <row r="82" spans="1:7" ht="12.75" x14ac:dyDescent="0.2">
      <c r="A82" s="75">
        <v>24</v>
      </c>
      <c r="B82" s="81" t="s">
        <v>412</v>
      </c>
      <c r="C82" s="95" t="s">
        <v>465</v>
      </c>
      <c r="D82" s="81" t="s">
        <v>22</v>
      </c>
      <c r="E82" s="73">
        <v>1</v>
      </c>
      <c r="F82" s="106">
        <v>0</v>
      </c>
      <c r="G82" s="106">
        <v>0</v>
      </c>
    </row>
    <row r="83" spans="1:7" ht="12.75" x14ac:dyDescent="0.2">
      <c r="A83" s="75">
        <v>25</v>
      </c>
      <c r="B83" s="81" t="s">
        <v>427</v>
      </c>
      <c r="C83" s="95" t="s">
        <v>467</v>
      </c>
      <c r="D83" s="81" t="s">
        <v>133</v>
      </c>
      <c r="E83" s="73">
        <v>1</v>
      </c>
      <c r="F83" s="106">
        <v>0</v>
      </c>
      <c r="G83" s="106">
        <v>0</v>
      </c>
    </row>
    <row r="84" spans="1:7" ht="15" x14ac:dyDescent="0.25">
      <c r="A84" s="156">
        <v>25</v>
      </c>
      <c r="B84" s="179" t="s">
        <v>172</v>
      </c>
      <c r="C84" s="138"/>
      <c r="D84" s="138"/>
      <c r="E84" s="135">
        <f>SUM(E59:E83)</f>
        <v>26</v>
      </c>
      <c r="F84" s="135">
        <v>0</v>
      </c>
      <c r="G84" s="135">
        <v>0</v>
      </c>
    </row>
    <row r="85" spans="1:7" ht="15.75" customHeight="1" x14ac:dyDescent="0.2">
      <c r="A85" s="18"/>
      <c r="B85" s="46"/>
      <c r="C85" s="82"/>
      <c r="D85" s="75"/>
      <c r="E85" s="46"/>
      <c r="F85" s="46"/>
      <c r="G85" s="46"/>
    </row>
    <row r="86" spans="1:7" ht="46.5" customHeight="1" x14ac:dyDescent="0.2">
      <c r="A86" s="179" t="s">
        <v>5</v>
      </c>
      <c r="B86" s="179" t="s">
        <v>173</v>
      </c>
      <c r="C86" s="5" t="s">
        <v>7</v>
      </c>
      <c r="D86" s="5" t="s">
        <v>8</v>
      </c>
      <c r="E86" s="5" t="s">
        <v>0</v>
      </c>
      <c r="F86" s="5" t="s">
        <v>411</v>
      </c>
      <c r="G86" s="5" t="s">
        <v>10</v>
      </c>
    </row>
    <row r="87" spans="1:7" ht="12.75" x14ac:dyDescent="0.2">
      <c r="A87" s="75">
        <v>1</v>
      </c>
      <c r="B87" s="78" t="s">
        <v>509</v>
      </c>
      <c r="C87" s="126" t="s">
        <v>174</v>
      </c>
      <c r="D87" s="100" t="s">
        <v>62</v>
      </c>
      <c r="E87" s="75">
        <v>1</v>
      </c>
      <c r="F87" s="106">
        <v>0</v>
      </c>
      <c r="G87" s="106">
        <v>0</v>
      </c>
    </row>
    <row r="88" spans="1:7" ht="12.75" x14ac:dyDescent="0.2">
      <c r="A88" s="75">
        <v>2</v>
      </c>
      <c r="B88" s="80" t="s">
        <v>178</v>
      </c>
      <c r="C88" s="126" t="s">
        <v>462</v>
      </c>
      <c r="D88" s="81" t="s">
        <v>14</v>
      </c>
      <c r="E88" s="75">
        <v>1</v>
      </c>
      <c r="F88" s="106">
        <v>0</v>
      </c>
      <c r="G88" s="106">
        <v>0</v>
      </c>
    </row>
    <row r="89" spans="1:7" ht="12.75" x14ac:dyDescent="0.2">
      <c r="A89" s="75">
        <v>3</v>
      </c>
      <c r="B89" s="80" t="s">
        <v>510</v>
      </c>
      <c r="C89" s="126" t="s">
        <v>458</v>
      </c>
      <c r="D89" s="109" t="s">
        <v>181</v>
      </c>
      <c r="E89" s="75">
        <v>1</v>
      </c>
      <c r="F89" s="106">
        <v>0</v>
      </c>
      <c r="G89" s="106">
        <v>0</v>
      </c>
    </row>
    <row r="90" spans="1:7" ht="12.75" x14ac:dyDescent="0.2">
      <c r="A90" s="75">
        <v>4</v>
      </c>
      <c r="B90" s="80" t="s">
        <v>182</v>
      </c>
      <c r="C90" s="126" t="s">
        <v>376</v>
      </c>
      <c r="D90" s="103" t="s">
        <v>181</v>
      </c>
      <c r="E90" s="75">
        <v>1</v>
      </c>
      <c r="F90" s="106">
        <v>0</v>
      </c>
      <c r="G90" s="106">
        <v>0</v>
      </c>
    </row>
    <row r="91" spans="1:7" ht="12.75" x14ac:dyDescent="0.2">
      <c r="A91" s="75">
        <v>5</v>
      </c>
      <c r="B91" s="80" t="s">
        <v>475</v>
      </c>
      <c r="C91" s="126" t="s">
        <v>456</v>
      </c>
      <c r="D91" s="81" t="s">
        <v>181</v>
      </c>
      <c r="E91" s="75">
        <v>1</v>
      </c>
      <c r="F91" s="106">
        <v>0</v>
      </c>
      <c r="G91" s="106">
        <v>0</v>
      </c>
    </row>
    <row r="92" spans="1:7" ht="12.75" x14ac:dyDescent="0.2">
      <c r="A92" s="75">
        <v>6</v>
      </c>
      <c r="B92" s="80" t="s">
        <v>186</v>
      </c>
      <c r="C92" s="126" t="s">
        <v>455</v>
      </c>
      <c r="D92" s="81" t="s">
        <v>188</v>
      </c>
      <c r="E92" s="75">
        <v>1</v>
      </c>
      <c r="F92" s="106">
        <v>0</v>
      </c>
      <c r="G92" s="106">
        <v>0</v>
      </c>
    </row>
    <row r="93" spans="1:7" ht="12.75" x14ac:dyDescent="0.2">
      <c r="A93" s="75">
        <v>7</v>
      </c>
      <c r="B93" s="83" t="s">
        <v>190</v>
      </c>
      <c r="C93" s="126" t="s">
        <v>191</v>
      </c>
      <c r="D93" s="101" t="s">
        <v>20</v>
      </c>
      <c r="E93" s="73">
        <v>1</v>
      </c>
      <c r="F93" s="106">
        <v>0</v>
      </c>
      <c r="G93" s="106">
        <v>0</v>
      </c>
    </row>
    <row r="94" spans="1:7" ht="12.75" x14ac:dyDescent="0.2">
      <c r="A94" s="75">
        <v>8</v>
      </c>
      <c r="B94" s="83" t="s">
        <v>194</v>
      </c>
      <c r="C94" s="126" t="s">
        <v>459</v>
      </c>
      <c r="D94" s="101" t="s">
        <v>20</v>
      </c>
      <c r="E94" s="75">
        <v>1</v>
      </c>
      <c r="F94" s="106">
        <v>0</v>
      </c>
      <c r="G94" s="106">
        <v>0</v>
      </c>
    </row>
    <row r="95" spans="1:7" ht="12.75" x14ac:dyDescent="0.2">
      <c r="A95" s="75">
        <v>9</v>
      </c>
      <c r="B95" s="83" t="s">
        <v>397</v>
      </c>
      <c r="C95" s="91" t="s">
        <v>461</v>
      </c>
      <c r="D95" s="101" t="s">
        <v>45</v>
      </c>
      <c r="E95" s="75">
        <v>1</v>
      </c>
      <c r="F95" s="106">
        <v>0</v>
      </c>
      <c r="G95" s="106">
        <v>0</v>
      </c>
    </row>
    <row r="96" spans="1:7" ht="12.75" x14ac:dyDescent="0.2">
      <c r="A96" s="75">
        <v>10</v>
      </c>
      <c r="B96" s="81" t="s">
        <v>196</v>
      </c>
      <c r="C96" s="126" t="s">
        <v>464</v>
      </c>
      <c r="D96" s="81" t="s">
        <v>181</v>
      </c>
      <c r="E96" s="75">
        <v>1</v>
      </c>
      <c r="F96" s="106">
        <v>0</v>
      </c>
      <c r="G96" s="106">
        <v>0</v>
      </c>
    </row>
    <row r="97" spans="1:7" ht="12.75" x14ac:dyDescent="0.2">
      <c r="A97" s="75">
        <v>11</v>
      </c>
      <c r="B97" s="81" t="s">
        <v>398</v>
      </c>
      <c r="C97" s="126" t="s">
        <v>450</v>
      </c>
      <c r="D97" s="137" t="s">
        <v>402</v>
      </c>
      <c r="E97" s="75">
        <v>1</v>
      </c>
      <c r="F97" s="106">
        <v>0</v>
      </c>
      <c r="G97" s="106">
        <v>0</v>
      </c>
    </row>
    <row r="98" spans="1:7" ht="12.75" x14ac:dyDescent="0.2">
      <c r="A98" s="75">
        <v>12</v>
      </c>
      <c r="B98" s="81" t="s">
        <v>491</v>
      </c>
      <c r="C98" s="126" t="s">
        <v>451</v>
      </c>
      <c r="D98" s="137" t="s">
        <v>181</v>
      </c>
      <c r="E98" s="75">
        <v>1</v>
      </c>
      <c r="F98" s="106">
        <v>0</v>
      </c>
      <c r="G98" s="106">
        <v>0</v>
      </c>
    </row>
    <row r="99" spans="1:7" s="122" customFormat="1" ht="15" x14ac:dyDescent="0.25">
      <c r="A99" s="156">
        <v>12</v>
      </c>
      <c r="B99" s="179" t="s">
        <v>413</v>
      </c>
      <c r="C99" s="156"/>
      <c r="D99" s="179"/>
      <c r="E99" s="153">
        <f>SUM(E87:E98)</f>
        <v>12</v>
      </c>
      <c r="F99" s="153">
        <f>SUM(F87:F98)</f>
        <v>0</v>
      </c>
      <c r="G99" s="153">
        <f>SUM(G87:G98)</f>
        <v>0</v>
      </c>
    </row>
    <row r="100" spans="1:7" ht="12.75" customHeight="1" x14ac:dyDescent="0.25">
      <c r="A100" s="122"/>
      <c r="B100" s="122"/>
      <c r="C100" s="122"/>
      <c r="D100" s="122"/>
      <c r="E100" s="122"/>
      <c r="F100" s="122"/>
      <c r="G100" s="122"/>
    </row>
    <row r="101" spans="1:7" ht="12.75" x14ac:dyDescent="0.2">
      <c r="A101" s="158">
        <f>A56+A84+A99</f>
        <v>85</v>
      </c>
      <c r="B101" s="51" t="s">
        <v>198</v>
      </c>
      <c r="C101" s="104"/>
      <c r="D101" s="108"/>
      <c r="E101" s="32">
        <f>E56+E84+E99</f>
        <v>611</v>
      </c>
      <c r="F101" s="32">
        <f>F56+F84+F99</f>
        <v>2138</v>
      </c>
      <c r="G101" s="32">
        <f>G56+G84+G99</f>
        <v>136</v>
      </c>
    </row>
    <row r="102" spans="1:7" ht="12.75" x14ac:dyDescent="0.2">
      <c r="A102" s="180"/>
      <c r="B102" s="53"/>
      <c r="C102" s="82"/>
      <c r="D102" s="75"/>
      <c r="E102" s="181"/>
      <c r="F102" s="181"/>
      <c r="G102" s="181"/>
    </row>
    <row r="103" spans="1:7" ht="12.75" x14ac:dyDescent="0.2">
      <c r="A103" s="180"/>
      <c r="B103" s="53"/>
      <c r="C103" s="82"/>
      <c r="D103" s="75"/>
      <c r="E103" s="181"/>
      <c r="F103" s="181"/>
      <c r="G103" s="181"/>
    </row>
    <row r="104" spans="1:7" ht="12.75" x14ac:dyDescent="0.2">
      <c r="A104" s="180"/>
      <c r="B104" s="53"/>
      <c r="C104" s="82"/>
      <c r="D104" s="75"/>
      <c r="E104" s="181"/>
      <c r="F104" s="181"/>
      <c r="G104" s="181"/>
    </row>
    <row r="105" spans="1:7" ht="12.75" x14ac:dyDescent="0.2">
      <c r="A105" s="18"/>
      <c r="B105" s="53"/>
      <c r="C105" s="82"/>
      <c r="D105" s="75"/>
      <c r="E105" s="54"/>
      <c r="F105" s="54"/>
      <c r="G105" s="54"/>
    </row>
    <row r="106" spans="1:7" ht="33.75" x14ac:dyDescent="0.2">
      <c r="A106" s="179" t="s">
        <v>5</v>
      </c>
      <c r="B106" s="157" t="s">
        <v>401</v>
      </c>
      <c r="C106" s="150" t="s">
        <v>7</v>
      </c>
      <c r="D106" s="5" t="s">
        <v>8</v>
      </c>
      <c r="E106" s="5" t="s">
        <v>200</v>
      </c>
      <c r="F106" s="38"/>
      <c r="G106" s="38"/>
    </row>
    <row r="107" spans="1:7" x14ac:dyDescent="0.2">
      <c r="A107" s="56">
        <v>1</v>
      </c>
      <c r="B107" s="2" t="s">
        <v>1</v>
      </c>
      <c r="C107" s="117" t="s">
        <v>54</v>
      </c>
      <c r="D107" s="38" t="s">
        <v>146</v>
      </c>
      <c r="E107" s="70" t="s">
        <v>203</v>
      </c>
      <c r="F107" s="38"/>
      <c r="G107" s="38"/>
    </row>
    <row r="108" spans="1:7" ht="15" customHeight="1" x14ac:dyDescent="0.2">
      <c r="A108" s="56"/>
      <c r="C108" s="117"/>
      <c r="D108" s="38"/>
      <c r="E108" s="70"/>
      <c r="F108" s="38"/>
      <c r="G108" s="38"/>
    </row>
    <row r="109" spans="1:7" x14ac:dyDescent="0.2">
      <c r="A109" s="195" t="s">
        <v>204</v>
      </c>
      <c r="B109" s="195"/>
      <c r="C109" s="195"/>
      <c r="D109" s="195"/>
      <c r="E109" s="195"/>
      <c r="F109" s="195"/>
      <c r="G109" s="195"/>
    </row>
    <row r="110" spans="1:7" ht="15" x14ac:dyDescent="0.25">
      <c r="A110" s="56"/>
      <c r="B110" s="58" t="s">
        <v>205</v>
      </c>
      <c r="C110" s="122"/>
      <c r="D110" s="38"/>
      <c r="E110" s="38"/>
      <c r="F110" s="38"/>
      <c r="G110" s="38"/>
    </row>
    <row r="111" spans="1:7" ht="15" x14ac:dyDescent="0.25">
      <c r="A111" s="57"/>
      <c r="B111" s="2" t="s">
        <v>206</v>
      </c>
      <c r="C111" s="122"/>
      <c r="D111" s="38"/>
      <c r="E111" s="38"/>
      <c r="F111" s="38"/>
      <c r="G111" s="38"/>
    </row>
    <row r="112" spans="1:7" ht="15" x14ac:dyDescent="0.25">
      <c r="A112" s="59" t="s">
        <v>207</v>
      </c>
      <c r="B112" s="7" t="s">
        <v>429</v>
      </c>
      <c r="C112" s="61"/>
      <c r="D112" s="62"/>
      <c r="E112" s="122"/>
      <c r="F112" s="122"/>
      <c r="G112" s="122"/>
    </row>
    <row r="113" spans="1:7" ht="15" x14ac:dyDescent="0.25">
      <c r="A113" s="59" t="s">
        <v>208</v>
      </c>
      <c r="B113" s="2" t="s">
        <v>212</v>
      </c>
      <c r="C113" s="63"/>
      <c r="D113" s="62"/>
      <c r="E113" s="122"/>
      <c r="F113" s="122"/>
      <c r="G113" s="122"/>
    </row>
    <row r="114" spans="1:7" ht="15" x14ac:dyDescent="0.25">
      <c r="A114" s="59" t="s">
        <v>209</v>
      </c>
      <c r="B114" s="2" t="s">
        <v>214</v>
      </c>
      <c r="C114" s="64"/>
      <c r="D114" s="62"/>
      <c r="E114" s="122"/>
      <c r="F114" s="122"/>
      <c r="G114" s="122"/>
    </row>
    <row r="115" spans="1:7" ht="15" x14ac:dyDescent="0.25">
      <c r="A115" s="59" t="s">
        <v>210</v>
      </c>
      <c r="B115" s="2" t="s">
        <v>216</v>
      </c>
      <c r="C115" s="64"/>
      <c r="D115" s="62"/>
      <c r="E115" s="122"/>
      <c r="F115" s="122"/>
      <c r="G115" s="122"/>
    </row>
    <row r="116" spans="1:7" ht="15" x14ac:dyDescent="0.25">
      <c r="A116" s="59" t="s">
        <v>211</v>
      </c>
      <c r="B116" s="65" t="s">
        <v>218</v>
      </c>
      <c r="C116" s="66"/>
      <c r="D116" s="62"/>
      <c r="E116" s="122"/>
      <c r="F116" s="122"/>
      <c r="G116" s="122"/>
    </row>
    <row r="117" spans="1:7" ht="15" x14ac:dyDescent="0.25">
      <c r="A117" s="59" t="s">
        <v>213</v>
      </c>
      <c r="B117" s="65" t="s">
        <v>220</v>
      </c>
      <c r="C117" s="64"/>
      <c r="D117" s="62"/>
      <c r="E117" s="122"/>
      <c r="F117" s="122"/>
      <c r="G117" s="122"/>
    </row>
    <row r="118" spans="1:7" ht="15" x14ac:dyDescent="0.25">
      <c r="A118" s="59" t="s">
        <v>215</v>
      </c>
      <c r="B118" s="7" t="s">
        <v>241</v>
      </c>
      <c r="C118" s="2"/>
      <c r="D118" s="122"/>
      <c r="E118" s="38"/>
      <c r="F118" s="38"/>
      <c r="G118" s="122"/>
    </row>
    <row r="119" spans="1:7" ht="15" x14ac:dyDescent="0.25">
      <c r="A119" s="59" t="s">
        <v>217</v>
      </c>
      <c r="B119" s="7" t="s">
        <v>223</v>
      </c>
      <c r="C119" s="2"/>
      <c r="D119" s="122"/>
      <c r="E119" s="38"/>
      <c r="F119" s="67"/>
      <c r="G119" s="122"/>
    </row>
    <row r="120" spans="1:7" ht="15" x14ac:dyDescent="0.25">
      <c r="A120" s="59" t="s">
        <v>219</v>
      </c>
      <c r="B120" s="68" t="s">
        <v>331</v>
      </c>
      <c r="C120" s="122"/>
      <c r="D120" s="122"/>
      <c r="E120" s="122"/>
      <c r="F120" s="38"/>
      <c r="G120" s="38"/>
    </row>
    <row r="121" spans="1:7" ht="15" x14ac:dyDescent="0.25">
      <c r="A121" s="59" t="s">
        <v>221</v>
      </c>
      <c r="B121" s="2" t="s">
        <v>227</v>
      </c>
      <c r="C121" s="122"/>
      <c r="D121" s="122"/>
      <c r="E121" s="122"/>
      <c r="F121" s="38"/>
      <c r="G121" s="38"/>
    </row>
    <row r="122" spans="1:7" ht="15" x14ac:dyDescent="0.25">
      <c r="A122" s="59" t="s">
        <v>222</v>
      </c>
      <c r="B122" s="7" t="s">
        <v>229</v>
      </c>
      <c r="C122" s="57"/>
      <c r="D122" s="57"/>
      <c r="E122" s="38"/>
      <c r="F122" s="38"/>
      <c r="G122" s="122"/>
    </row>
    <row r="123" spans="1:7" ht="15" x14ac:dyDescent="0.25">
      <c r="A123" s="59" t="s">
        <v>224</v>
      </c>
      <c r="B123" s="7" t="s">
        <v>231</v>
      </c>
      <c r="C123" s="69"/>
      <c r="D123" s="57"/>
      <c r="E123" s="35"/>
      <c r="F123" s="38"/>
      <c r="G123" s="38"/>
    </row>
    <row r="124" spans="1:7" x14ac:dyDescent="0.2">
      <c r="A124" s="59" t="s">
        <v>226</v>
      </c>
      <c r="B124" s="7" t="s">
        <v>240</v>
      </c>
      <c r="C124" s="63"/>
      <c r="D124" s="57"/>
      <c r="E124" s="57"/>
      <c r="F124" s="38"/>
      <c r="G124" s="38"/>
    </row>
    <row r="125" spans="1:7" ht="15" x14ac:dyDescent="0.25">
      <c r="A125" s="59" t="s">
        <v>228</v>
      </c>
      <c r="B125" s="7" t="s">
        <v>234</v>
      </c>
      <c r="C125" s="38"/>
      <c r="D125" s="38"/>
      <c r="E125" s="38"/>
      <c r="F125" s="38"/>
      <c r="G125" s="122"/>
    </row>
    <row r="126" spans="1:7" ht="15" x14ac:dyDescent="0.25">
      <c r="A126" s="123" t="s">
        <v>230</v>
      </c>
      <c r="B126" s="2" t="s">
        <v>247</v>
      </c>
      <c r="C126" s="122"/>
      <c r="D126" s="122"/>
      <c r="E126" s="122"/>
      <c r="F126" s="122"/>
      <c r="G126" s="122"/>
    </row>
    <row r="127" spans="1:7" ht="15" x14ac:dyDescent="0.25">
      <c r="A127" s="123" t="s">
        <v>232</v>
      </c>
      <c r="B127" s="2" t="s">
        <v>488</v>
      </c>
      <c r="C127" s="2"/>
      <c r="D127" s="122"/>
      <c r="E127" s="122"/>
      <c r="F127" s="122"/>
      <c r="G127" s="122"/>
    </row>
    <row r="128" spans="1:7" ht="15" x14ac:dyDescent="0.25">
      <c r="A128" s="59" t="s">
        <v>233</v>
      </c>
      <c r="B128" s="2" t="s">
        <v>236</v>
      </c>
      <c r="C128" s="122"/>
      <c r="D128" s="122"/>
      <c r="E128" s="122"/>
      <c r="F128" s="122"/>
      <c r="G128" s="122"/>
    </row>
    <row r="129" spans="1:7" ht="15" x14ac:dyDescent="0.25">
      <c r="A129" s="59" t="s">
        <v>343</v>
      </c>
      <c r="B129" s="2" t="s">
        <v>345</v>
      </c>
      <c r="C129" s="122"/>
      <c r="D129" s="122"/>
      <c r="E129" s="122"/>
      <c r="F129" s="122"/>
      <c r="G129" s="122"/>
    </row>
    <row r="130" spans="1:7" x14ac:dyDescent="0.2">
      <c r="A130" s="59" t="s">
        <v>321</v>
      </c>
      <c r="B130" s="2" t="s">
        <v>405</v>
      </c>
      <c r="C130" s="2"/>
    </row>
    <row r="131" spans="1:7" x14ac:dyDescent="0.2">
      <c r="A131" s="59" t="s">
        <v>323</v>
      </c>
      <c r="B131" s="2" t="s">
        <v>423</v>
      </c>
      <c r="C131" s="2"/>
    </row>
    <row r="132" spans="1:7" x14ac:dyDescent="0.2">
      <c r="A132" s="59" t="s">
        <v>404</v>
      </c>
      <c r="B132" s="2" t="s">
        <v>471</v>
      </c>
      <c r="C132" s="2"/>
    </row>
  </sheetData>
  <mergeCells count="7">
    <mergeCell ref="A109:G109"/>
    <mergeCell ref="B1:G1"/>
    <mergeCell ref="B2:G2"/>
    <mergeCell ref="B4:G4"/>
    <mergeCell ref="B7:G7"/>
    <mergeCell ref="B8:G8"/>
    <mergeCell ref="B39:G39"/>
  </mergeCells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G131"/>
  <sheetViews>
    <sheetView topLeftCell="A91" workbookViewId="0">
      <selection activeCell="J21" sqref="J21"/>
    </sheetView>
  </sheetViews>
  <sheetFormatPr baseColWidth="10" defaultColWidth="11.42578125" defaultRowHeight="11.25" x14ac:dyDescent="0.2"/>
  <cols>
    <col min="1" max="1" width="5" style="2" customWidth="1"/>
    <col min="2" max="2" width="27" style="2" customWidth="1"/>
    <col min="3" max="3" width="11.85546875" style="34" customWidth="1"/>
    <col min="4" max="4" width="11.5703125" style="2" customWidth="1"/>
    <col min="5" max="5" width="9.42578125" style="2" customWidth="1"/>
    <col min="6" max="6" width="8.5703125" style="2" customWidth="1"/>
    <col min="7" max="7" width="13.28515625" style="2" customWidth="1"/>
    <col min="8" max="16384" width="11.42578125" style="2"/>
  </cols>
  <sheetData>
    <row r="1" spans="1:7" ht="13.5" customHeight="1" x14ac:dyDescent="0.2">
      <c r="A1" s="1"/>
      <c r="B1" s="194" t="s">
        <v>4</v>
      </c>
      <c r="C1" s="194"/>
      <c r="D1" s="194"/>
      <c r="E1" s="194"/>
      <c r="F1" s="194"/>
      <c r="G1" s="194"/>
    </row>
    <row r="2" spans="1:7" ht="15.75" customHeight="1" x14ac:dyDescent="0.2">
      <c r="A2" s="3"/>
      <c r="B2" s="193" t="s">
        <v>516</v>
      </c>
      <c r="C2" s="193"/>
      <c r="D2" s="193"/>
      <c r="E2" s="193"/>
      <c r="F2" s="193"/>
      <c r="G2" s="193"/>
    </row>
    <row r="3" spans="1:7" ht="48.7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96" t="s">
        <v>11</v>
      </c>
      <c r="C4" s="196"/>
      <c r="D4" s="196"/>
      <c r="E4" s="196"/>
      <c r="F4" s="196"/>
      <c r="G4" s="196"/>
    </row>
    <row r="5" spans="1:7" ht="12.75" x14ac:dyDescent="0.2">
      <c r="A5" s="75">
        <v>1</v>
      </c>
      <c r="B5" s="84" t="s">
        <v>12</v>
      </c>
      <c r="C5" s="95" t="s">
        <v>13</v>
      </c>
      <c r="D5" s="102" t="s">
        <v>14</v>
      </c>
      <c r="E5" s="77">
        <v>86</v>
      </c>
      <c r="F5" s="75">
        <v>179</v>
      </c>
      <c r="G5" s="75">
        <v>2</v>
      </c>
    </row>
    <row r="6" spans="1:7" ht="12.75" x14ac:dyDescent="0.2">
      <c r="A6" s="75">
        <v>2</v>
      </c>
      <c r="B6" s="84" t="s">
        <v>15</v>
      </c>
      <c r="C6" s="95" t="s">
        <v>16</v>
      </c>
      <c r="D6" s="84" t="s">
        <v>14</v>
      </c>
      <c r="E6" s="77">
        <v>57</v>
      </c>
      <c r="F6" s="75">
        <v>227</v>
      </c>
      <c r="G6" s="75">
        <v>1</v>
      </c>
    </row>
    <row r="7" spans="1:7" ht="12.75" x14ac:dyDescent="0.2">
      <c r="A7" s="75"/>
      <c r="B7" s="197" t="s">
        <v>17</v>
      </c>
      <c r="C7" s="197"/>
      <c r="D7" s="197"/>
      <c r="E7" s="197"/>
      <c r="F7" s="197"/>
      <c r="G7" s="197"/>
    </row>
    <row r="8" spans="1:7" ht="12.75" x14ac:dyDescent="0.2">
      <c r="A8" s="75"/>
      <c r="B8" s="198" t="s">
        <v>18</v>
      </c>
      <c r="C8" s="198"/>
      <c r="D8" s="198"/>
      <c r="E8" s="198"/>
      <c r="F8" s="198"/>
      <c r="G8" s="198"/>
    </row>
    <row r="9" spans="1:7" ht="25.5" x14ac:dyDescent="0.2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8.75" customHeight="1" x14ac:dyDescent="0.2">
      <c r="A10" s="75">
        <f>A9+1</f>
        <v>2</v>
      </c>
      <c r="B10" s="78" t="s">
        <v>503</v>
      </c>
      <c r="C10" s="95" t="s">
        <v>21</v>
      </c>
      <c r="D10" s="102" t="s">
        <v>22</v>
      </c>
      <c r="E10" s="74">
        <v>7</v>
      </c>
      <c r="F10" s="76">
        <v>10</v>
      </c>
      <c r="G10" s="76">
        <v>0</v>
      </c>
    </row>
    <row r="11" spans="1:7" ht="24" customHeight="1" x14ac:dyDescent="0.2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1</v>
      </c>
      <c r="F11" s="76">
        <v>0</v>
      </c>
      <c r="G11" s="76">
        <v>0</v>
      </c>
    </row>
    <row r="12" spans="1:7" ht="16.5" customHeight="1" x14ac:dyDescent="0.2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18</v>
      </c>
      <c r="F12" s="75">
        <v>68</v>
      </c>
      <c r="G12" s="75">
        <v>1</v>
      </c>
    </row>
    <row r="13" spans="1:7" ht="22.5" customHeight="1" x14ac:dyDescent="0.2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2.75" x14ac:dyDescent="0.2">
      <c r="A15" s="75">
        <f t="shared" si="0"/>
        <v>7</v>
      </c>
      <c r="B15" s="80" t="s">
        <v>504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2.75" x14ac:dyDescent="0.2">
      <c r="A16" s="75">
        <f t="shared" si="0"/>
        <v>8</v>
      </c>
      <c r="B16" s="81" t="s">
        <v>505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2.75" x14ac:dyDescent="0.2">
      <c r="A17" s="75">
        <f t="shared" si="0"/>
        <v>9</v>
      </c>
      <c r="B17" s="78" t="s">
        <v>506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2.75" x14ac:dyDescent="0.2">
      <c r="A18" s="75">
        <f t="shared" si="0"/>
        <v>10</v>
      </c>
      <c r="B18" s="80" t="s">
        <v>507</v>
      </c>
      <c r="C18" s="95" t="s">
        <v>446</v>
      </c>
      <c r="D18" s="81" t="s">
        <v>35</v>
      </c>
      <c r="E18" s="75">
        <v>22</v>
      </c>
      <c r="F18" s="75">
        <v>27</v>
      </c>
      <c r="G18" s="75">
        <v>5</v>
      </c>
    </row>
    <row r="19" spans="1:7" ht="12.75" x14ac:dyDescent="0.2">
      <c r="A19" s="75">
        <f t="shared" si="0"/>
        <v>11</v>
      </c>
      <c r="B19" s="80" t="s">
        <v>508</v>
      </c>
      <c r="C19" s="95" t="s">
        <v>47</v>
      </c>
      <c r="D19" s="81" t="s">
        <v>31</v>
      </c>
      <c r="E19" s="75">
        <v>7</v>
      </c>
      <c r="F19" s="75">
        <v>6</v>
      </c>
      <c r="G19" s="75">
        <v>0</v>
      </c>
    </row>
    <row r="20" spans="1:7" ht="12.75" x14ac:dyDescent="0.2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4</v>
      </c>
      <c r="F20" s="75">
        <v>0</v>
      </c>
      <c r="G20" s="75">
        <v>0</v>
      </c>
    </row>
    <row r="21" spans="1:7" s="7" customFormat="1" ht="25.5" x14ac:dyDescent="0.2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37</v>
      </c>
      <c r="F21" s="75">
        <v>230</v>
      </c>
      <c r="G21" s="75">
        <v>2</v>
      </c>
    </row>
    <row r="22" spans="1:7" ht="25.5" x14ac:dyDescent="0.2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25.5" x14ac:dyDescent="0.2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1</v>
      </c>
      <c r="F23" s="75">
        <v>0</v>
      </c>
      <c r="G23" s="75">
        <v>0</v>
      </c>
    </row>
    <row r="24" spans="1:7" s="7" customFormat="1" ht="12.75" x14ac:dyDescent="0.2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13</v>
      </c>
    </row>
    <row r="25" spans="1:7" s="7" customFormat="1" ht="12.75" x14ac:dyDescent="0.2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2.75" x14ac:dyDescent="0.2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2.75" x14ac:dyDescent="0.2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2.75" x14ac:dyDescent="0.2">
      <c r="A28" s="75">
        <f t="shared" si="0"/>
        <v>20</v>
      </c>
      <c r="B28" s="80" t="s">
        <v>517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2.75" x14ac:dyDescent="0.2">
      <c r="A29" s="75">
        <f t="shared" si="0"/>
        <v>21</v>
      </c>
      <c r="B29" s="80" t="s">
        <v>513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2.75" x14ac:dyDescent="0.2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5</v>
      </c>
      <c r="F30" s="75">
        <v>0</v>
      </c>
      <c r="G30" s="75">
        <v>0</v>
      </c>
    </row>
    <row r="31" spans="1:7" ht="12.75" x14ac:dyDescent="0.2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2.75" x14ac:dyDescent="0.2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2</v>
      </c>
      <c r="F32" s="75">
        <v>0</v>
      </c>
      <c r="G32" s="75">
        <v>0</v>
      </c>
    </row>
    <row r="33" spans="1:7" ht="12.75" x14ac:dyDescent="0.2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25.5" x14ac:dyDescent="0.2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1</v>
      </c>
      <c r="F34" s="75">
        <v>4</v>
      </c>
      <c r="G34" s="75">
        <v>8</v>
      </c>
    </row>
    <row r="35" spans="1:7" ht="12.75" x14ac:dyDescent="0.2">
      <c r="A35" s="75">
        <f t="shared" si="0"/>
        <v>27</v>
      </c>
      <c r="B35" s="78" t="s">
        <v>493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2.75" x14ac:dyDescent="0.2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49</v>
      </c>
      <c r="F36" s="75">
        <v>338</v>
      </c>
      <c r="G36" s="75">
        <v>6</v>
      </c>
    </row>
    <row r="37" spans="1:7" ht="12.75" x14ac:dyDescent="0.2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2.75" x14ac:dyDescent="0.2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2.75" x14ac:dyDescent="0.2">
      <c r="A39" s="75"/>
      <c r="B39" s="198" t="s">
        <v>83</v>
      </c>
      <c r="C39" s="198"/>
      <c r="D39" s="198"/>
      <c r="E39" s="198"/>
      <c r="F39" s="198"/>
      <c r="G39" s="198"/>
    </row>
    <row r="40" spans="1:7" ht="12.75" x14ac:dyDescent="0.2">
      <c r="A40" s="75">
        <v>1</v>
      </c>
      <c r="B40" s="89" t="s">
        <v>84</v>
      </c>
      <c r="C40" s="95" t="s">
        <v>85</v>
      </c>
      <c r="D40" s="102" t="s">
        <v>14</v>
      </c>
      <c r="E40" s="77">
        <v>75</v>
      </c>
      <c r="F40" s="75">
        <v>633</v>
      </c>
      <c r="G40" s="75">
        <v>23</v>
      </c>
    </row>
    <row r="41" spans="1:7" ht="12.75" x14ac:dyDescent="0.2">
      <c r="A41" s="75">
        <f>A40+1</f>
        <v>2</v>
      </c>
      <c r="B41" s="84" t="s">
        <v>86</v>
      </c>
      <c r="C41" s="95" t="s">
        <v>87</v>
      </c>
      <c r="D41" s="101" t="s">
        <v>14</v>
      </c>
      <c r="E41" s="73">
        <v>7</v>
      </c>
      <c r="F41" s="75">
        <v>12</v>
      </c>
      <c r="G41" s="75">
        <v>4</v>
      </c>
    </row>
    <row r="42" spans="1:7" ht="17.25" customHeight="1" x14ac:dyDescent="0.2">
      <c r="A42" s="75">
        <f t="shared" ref="A42:A55" si="1">A41+1</f>
        <v>3</v>
      </c>
      <c r="B42" s="78" t="s">
        <v>88</v>
      </c>
      <c r="C42" s="95" t="s">
        <v>351</v>
      </c>
      <c r="D42" s="101" t="s">
        <v>14</v>
      </c>
      <c r="E42" s="73">
        <v>12</v>
      </c>
      <c r="F42" s="75">
        <v>24</v>
      </c>
      <c r="G42" s="75">
        <v>5</v>
      </c>
    </row>
    <row r="43" spans="1:7" ht="12.75" x14ac:dyDescent="0.2">
      <c r="A43" s="75">
        <f t="shared" si="1"/>
        <v>4</v>
      </c>
      <c r="B43" s="89" t="s">
        <v>90</v>
      </c>
      <c r="C43" s="95" t="s">
        <v>336</v>
      </c>
      <c r="D43" s="101" t="s">
        <v>14</v>
      </c>
      <c r="E43" s="73">
        <v>29</v>
      </c>
      <c r="F43" s="75">
        <v>95</v>
      </c>
      <c r="G43" s="75">
        <v>7</v>
      </c>
    </row>
    <row r="44" spans="1:7" ht="12.75" x14ac:dyDescent="0.2">
      <c r="A44" s="75">
        <f t="shared" si="1"/>
        <v>5</v>
      </c>
      <c r="B44" s="89" t="s">
        <v>92</v>
      </c>
      <c r="C44" s="95" t="s">
        <v>352</v>
      </c>
      <c r="D44" s="101" t="s">
        <v>14</v>
      </c>
      <c r="E44" s="73">
        <v>4</v>
      </c>
      <c r="F44" s="75">
        <v>9</v>
      </c>
      <c r="G44" s="75">
        <v>0</v>
      </c>
    </row>
    <row r="45" spans="1:7" ht="12.75" x14ac:dyDescent="0.2">
      <c r="A45" s="75">
        <f t="shared" si="1"/>
        <v>6</v>
      </c>
      <c r="B45" s="84" t="s">
        <v>94</v>
      </c>
      <c r="C45" s="95" t="s">
        <v>356</v>
      </c>
      <c r="D45" s="100" t="s">
        <v>14</v>
      </c>
      <c r="E45" s="77">
        <v>4</v>
      </c>
      <c r="F45" s="75">
        <v>2</v>
      </c>
      <c r="G45" s="75">
        <v>0</v>
      </c>
    </row>
    <row r="46" spans="1:7" ht="12.75" x14ac:dyDescent="0.2">
      <c r="A46" s="75">
        <f t="shared" si="1"/>
        <v>7</v>
      </c>
      <c r="B46" s="84" t="s">
        <v>96</v>
      </c>
      <c r="C46" s="95" t="s">
        <v>357</v>
      </c>
      <c r="D46" s="101" t="s">
        <v>14</v>
      </c>
      <c r="E46" s="73">
        <v>22</v>
      </c>
      <c r="F46" s="75">
        <v>50</v>
      </c>
      <c r="G46" s="75">
        <v>10</v>
      </c>
    </row>
    <row r="47" spans="1:7" ht="12.75" x14ac:dyDescent="0.2">
      <c r="A47" s="75">
        <f t="shared" si="1"/>
        <v>8</v>
      </c>
      <c r="B47" s="89" t="s">
        <v>98</v>
      </c>
      <c r="C47" s="95" t="s">
        <v>283</v>
      </c>
      <c r="D47" s="101" t="s">
        <v>14</v>
      </c>
      <c r="E47" s="73">
        <v>37</v>
      </c>
      <c r="F47" s="75">
        <v>127</v>
      </c>
      <c r="G47" s="75">
        <v>37</v>
      </c>
    </row>
    <row r="48" spans="1:7" ht="12.75" x14ac:dyDescent="0.2">
      <c r="A48" s="75">
        <f t="shared" si="1"/>
        <v>9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1</v>
      </c>
      <c r="G48" s="75">
        <v>0</v>
      </c>
    </row>
    <row r="49" spans="1:7" ht="12.75" x14ac:dyDescent="0.2">
      <c r="A49" s="75">
        <f t="shared" si="1"/>
        <v>10</v>
      </c>
      <c r="B49" s="89" t="s">
        <v>269</v>
      </c>
      <c r="C49" s="95" t="s">
        <v>355</v>
      </c>
      <c r="D49" s="101" t="s">
        <v>14</v>
      </c>
      <c r="E49" s="73">
        <v>8</v>
      </c>
      <c r="F49" s="75">
        <v>2</v>
      </c>
      <c r="G49" s="75">
        <v>2</v>
      </c>
    </row>
    <row r="50" spans="1:7" ht="12.75" x14ac:dyDescent="0.2">
      <c r="A50" s="75">
        <f t="shared" si="1"/>
        <v>11</v>
      </c>
      <c r="B50" s="89" t="s">
        <v>105</v>
      </c>
      <c r="C50" s="95" t="s">
        <v>354</v>
      </c>
      <c r="D50" s="101" t="s">
        <v>14</v>
      </c>
      <c r="E50" s="73">
        <v>7</v>
      </c>
      <c r="F50" s="75">
        <v>29</v>
      </c>
      <c r="G50" s="75">
        <v>1</v>
      </c>
    </row>
    <row r="51" spans="1:7" ht="12.75" x14ac:dyDescent="0.2">
      <c r="A51" s="75">
        <f t="shared" si="1"/>
        <v>12</v>
      </c>
      <c r="B51" s="80" t="s">
        <v>107</v>
      </c>
      <c r="C51" s="95" t="s">
        <v>353</v>
      </c>
      <c r="D51" s="103" t="s">
        <v>14</v>
      </c>
      <c r="E51" s="73">
        <v>7</v>
      </c>
      <c r="F51" s="73">
        <v>16</v>
      </c>
      <c r="G51" s="73">
        <v>2</v>
      </c>
    </row>
    <row r="52" spans="1:7" ht="12.75" x14ac:dyDescent="0.2">
      <c r="A52" s="75">
        <f t="shared" si="1"/>
        <v>13</v>
      </c>
      <c r="B52" s="84" t="s">
        <v>109</v>
      </c>
      <c r="C52" s="95" t="s">
        <v>71</v>
      </c>
      <c r="D52" s="103" t="s">
        <v>14</v>
      </c>
      <c r="E52" s="73">
        <v>3</v>
      </c>
      <c r="F52" s="73">
        <v>0</v>
      </c>
      <c r="G52" s="73">
        <v>0</v>
      </c>
    </row>
    <row r="53" spans="1:7" ht="12.75" x14ac:dyDescent="0.2">
      <c r="A53" s="75">
        <f t="shared" si="1"/>
        <v>14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2.75" x14ac:dyDescent="0.2">
      <c r="A54" s="75">
        <f t="shared" si="1"/>
        <v>15</v>
      </c>
      <c r="B54" s="89" t="s">
        <v>114</v>
      </c>
      <c r="C54" s="95" t="s">
        <v>115</v>
      </c>
      <c r="D54" s="103" t="s">
        <v>14</v>
      </c>
      <c r="E54" s="73">
        <v>4</v>
      </c>
      <c r="F54" s="73">
        <v>3</v>
      </c>
      <c r="G54" s="73">
        <v>0</v>
      </c>
    </row>
    <row r="55" spans="1:7" ht="12.75" x14ac:dyDescent="0.2">
      <c r="A55" s="75">
        <f t="shared" si="1"/>
        <v>16</v>
      </c>
      <c r="B55" s="78" t="s">
        <v>494</v>
      </c>
      <c r="C55" s="95" t="s">
        <v>358</v>
      </c>
      <c r="D55" s="103" t="s">
        <v>14</v>
      </c>
      <c r="E55" s="73">
        <v>11</v>
      </c>
      <c r="F55" s="73">
        <v>28</v>
      </c>
      <c r="G55" s="73">
        <v>1</v>
      </c>
    </row>
    <row r="56" spans="1:7" s="122" customFormat="1" ht="22.5" x14ac:dyDescent="0.25">
      <c r="A56" s="156">
        <f>2+30+16</f>
        <v>48</v>
      </c>
      <c r="B56" s="182" t="s">
        <v>116</v>
      </c>
      <c r="C56" s="138"/>
      <c r="D56" s="139"/>
      <c r="E56" s="140">
        <f>SUM(E5:E55)</f>
        <v>570</v>
      </c>
      <c r="F56" s="140">
        <f>SUM(F5:F55)</f>
        <v>2142</v>
      </c>
      <c r="G56" s="140">
        <f>SUM(G5:G55)</f>
        <v>136</v>
      </c>
    </row>
    <row r="57" spans="1:7" ht="15" customHeight="1" x14ac:dyDescent="0.25">
      <c r="A57" s="122"/>
      <c r="B57" s="122"/>
      <c r="C57" s="122"/>
      <c r="D57" s="122"/>
      <c r="E57" s="122"/>
      <c r="F57" s="122"/>
      <c r="G57" s="122"/>
    </row>
    <row r="58" spans="1:7" ht="42" customHeight="1" x14ac:dyDescent="0.2">
      <c r="A58" s="182" t="s">
        <v>5</v>
      </c>
      <c r="B58" s="182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25.5" x14ac:dyDescent="0.2">
      <c r="A59" s="75">
        <v>1</v>
      </c>
      <c r="B59" s="84" t="s">
        <v>119</v>
      </c>
      <c r="C59" s="95" t="s">
        <v>120</v>
      </c>
      <c r="D59" s="124" t="s">
        <v>22</v>
      </c>
      <c r="E59" s="74">
        <v>1</v>
      </c>
      <c r="F59" s="76">
        <v>0</v>
      </c>
      <c r="G59" s="76">
        <v>0</v>
      </c>
    </row>
    <row r="60" spans="1:7" ht="12.75" x14ac:dyDescent="0.2">
      <c r="A60" s="75">
        <v>2</v>
      </c>
      <c r="B60" s="84" t="s">
        <v>246</v>
      </c>
      <c r="C60" s="95" t="s">
        <v>271</v>
      </c>
      <c r="D60" s="101" t="s">
        <v>22</v>
      </c>
      <c r="E60" s="73">
        <v>1</v>
      </c>
      <c r="F60" s="106">
        <v>0</v>
      </c>
      <c r="G60" s="106">
        <v>0</v>
      </c>
    </row>
    <row r="61" spans="1:7" ht="25.5" x14ac:dyDescent="0.2">
      <c r="A61" s="75">
        <v>3</v>
      </c>
      <c r="B61" s="84" t="s">
        <v>122</v>
      </c>
      <c r="C61" s="95" t="s">
        <v>272</v>
      </c>
      <c r="D61" s="124" t="s">
        <v>45</v>
      </c>
      <c r="E61" s="74">
        <v>1</v>
      </c>
      <c r="F61" s="106">
        <v>0</v>
      </c>
      <c r="G61" s="106">
        <v>0</v>
      </c>
    </row>
    <row r="62" spans="1:7" ht="12.75" x14ac:dyDescent="0.2">
      <c r="A62" s="75">
        <v>4</v>
      </c>
      <c r="B62" s="80" t="s">
        <v>124</v>
      </c>
      <c r="C62" s="95" t="s">
        <v>273</v>
      </c>
      <c r="D62" s="81" t="s">
        <v>126</v>
      </c>
      <c r="E62" s="75">
        <v>1</v>
      </c>
      <c r="F62" s="106">
        <v>0</v>
      </c>
      <c r="G62" s="106">
        <v>0</v>
      </c>
    </row>
    <row r="63" spans="1:7" ht="12.75" x14ac:dyDescent="0.2">
      <c r="A63" s="75">
        <v>5</v>
      </c>
      <c r="B63" s="80" t="s">
        <v>127</v>
      </c>
      <c r="C63" s="95" t="s">
        <v>274</v>
      </c>
      <c r="D63" s="81" t="s">
        <v>35</v>
      </c>
      <c r="E63" s="75">
        <v>1</v>
      </c>
      <c r="F63" s="106">
        <v>0</v>
      </c>
      <c r="G63" s="106">
        <v>0</v>
      </c>
    </row>
    <row r="64" spans="1:7" ht="12.75" x14ac:dyDescent="0.2">
      <c r="A64" s="75">
        <v>6</v>
      </c>
      <c r="B64" s="80" t="s">
        <v>129</v>
      </c>
      <c r="C64" s="95" t="s">
        <v>275</v>
      </c>
      <c r="D64" s="81" t="s">
        <v>22</v>
      </c>
      <c r="E64" s="75">
        <v>1</v>
      </c>
      <c r="F64" s="106">
        <v>0</v>
      </c>
      <c r="G64" s="106">
        <v>0</v>
      </c>
    </row>
    <row r="65" spans="1:7" ht="12.75" x14ac:dyDescent="0.2">
      <c r="A65" s="75">
        <v>7</v>
      </c>
      <c r="B65" s="80" t="s">
        <v>394</v>
      </c>
      <c r="C65" s="95" t="s">
        <v>276</v>
      </c>
      <c r="D65" s="81" t="s">
        <v>133</v>
      </c>
      <c r="E65" s="75">
        <v>1</v>
      </c>
      <c r="F65" s="106">
        <v>0</v>
      </c>
      <c r="G65" s="106">
        <v>0</v>
      </c>
    </row>
    <row r="66" spans="1:7" ht="12.75" x14ac:dyDescent="0.2">
      <c r="A66" s="75">
        <v>8</v>
      </c>
      <c r="B66" s="80" t="s">
        <v>2</v>
      </c>
      <c r="C66" s="95" t="s">
        <v>277</v>
      </c>
      <c r="D66" s="81" t="s">
        <v>135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v>9</v>
      </c>
      <c r="B67" s="80" t="s">
        <v>136</v>
      </c>
      <c r="C67" s="95" t="s">
        <v>278</v>
      </c>
      <c r="D67" s="81" t="s">
        <v>37</v>
      </c>
      <c r="E67" s="75">
        <v>2</v>
      </c>
      <c r="F67" s="106">
        <v>0</v>
      </c>
      <c r="G67" s="106">
        <v>0</v>
      </c>
    </row>
    <row r="68" spans="1:7" ht="12.75" x14ac:dyDescent="0.2">
      <c r="A68" s="75">
        <v>10</v>
      </c>
      <c r="B68" s="80" t="s">
        <v>252</v>
      </c>
      <c r="C68" s="95" t="s">
        <v>279</v>
      </c>
      <c r="D68" s="81" t="s">
        <v>139</v>
      </c>
      <c r="E68" s="75">
        <v>1</v>
      </c>
      <c r="F68" s="106">
        <v>0</v>
      </c>
      <c r="G68" s="106">
        <v>0</v>
      </c>
    </row>
    <row r="69" spans="1:7" ht="12.75" x14ac:dyDescent="0.2">
      <c r="A69" s="75">
        <v>11</v>
      </c>
      <c r="B69" s="80" t="s">
        <v>472</v>
      </c>
      <c r="C69" s="95" t="s">
        <v>280</v>
      </c>
      <c r="D69" s="81" t="s">
        <v>62</v>
      </c>
      <c r="E69" s="75">
        <v>1</v>
      </c>
      <c r="F69" s="106">
        <v>0</v>
      </c>
      <c r="G69" s="106">
        <v>0</v>
      </c>
    </row>
    <row r="70" spans="1:7" ht="12.75" x14ac:dyDescent="0.2">
      <c r="A70" s="75">
        <v>12</v>
      </c>
      <c r="B70" s="107" t="s">
        <v>142</v>
      </c>
      <c r="C70" s="95" t="s">
        <v>281</v>
      </c>
      <c r="D70" s="101" t="s">
        <v>22</v>
      </c>
      <c r="E70" s="73">
        <v>1</v>
      </c>
      <c r="F70" s="106">
        <v>0</v>
      </c>
      <c r="G70" s="106">
        <v>0</v>
      </c>
    </row>
    <row r="71" spans="1:7" ht="12.75" x14ac:dyDescent="0.2">
      <c r="A71" s="75">
        <v>13</v>
      </c>
      <c r="B71" s="107" t="s">
        <v>144</v>
      </c>
      <c r="C71" s="95" t="s">
        <v>282</v>
      </c>
      <c r="D71" s="101" t="s">
        <v>68</v>
      </c>
      <c r="E71" s="73">
        <v>1</v>
      </c>
      <c r="F71" s="106">
        <v>0</v>
      </c>
      <c r="G71" s="106">
        <v>0</v>
      </c>
    </row>
    <row r="72" spans="1:7" ht="12.75" x14ac:dyDescent="0.2">
      <c r="A72" s="75">
        <v>14</v>
      </c>
      <c r="B72" s="78" t="s">
        <v>147</v>
      </c>
      <c r="C72" s="95" t="s">
        <v>148</v>
      </c>
      <c r="D72" s="101" t="s">
        <v>139</v>
      </c>
      <c r="E72" s="72">
        <v>1</v>
      </c>
      <c r="F72" s="106">
        <v>0</v>
      </c>
      <c r="G72" s="106">
        <v>0</v>
      </c>
    </row>
    <row r="73" spans="1:7" ht="18" customHeight="1" x14ac:dyDescent="0.2">
      <c r="A73" s="75">
        <v>15</v>
      </c>
      <c r="B73" s="84" t="s">
        <v>149</v>
      </c>
      <c r="C73" s="95" t="s">
        <v>150</v>
      </c>
      <c r="D73" s="101" t="s">
        <v>22</v>
      </c>
      <c r="E73" s="77">
        <v>1</v>
      </c>
      <c r="F73" s="106">
        <v>0</v>
      </c>
      <c r="G73" s="106">
        <v>0</v>
      </c>
    </row>
    <row r="74" spans="1:7" ht="12.75" x14ac:dyDescent="0.2">
      <c r="A74" s="75">
        <f>1+A73</f>
        <v>16</v>
      </c>
      <c r="B74" s="80" t="s">
        <v>154</v>
      </c>
      <c r="C74" s="95" t="s">
        <v>155</v>
      </c>
      <c r="D74" s="81" t="s">
        <v>62</v>
      </c>
      <c r="E74" s="75">
        <v>1</v>
      </c>
      <c r="F74" s="106">
        <v>0</v>
      </c>
      <c r="G74" s="106">
        <v>0</v>
      </c>
    </row>
    <row r="75" spans="1:7" ht="12.75" x14ac:dyDescent="0.2">
      <c r="A75" s="75">
        <f t="shared" ref="A75:A82" si="2">1+A74</f>
        <v>17</v>
      </c>
      <c r="B75" s="80" t="s">
        <v>160</v>
      </c>
      <c r="C75" s="95" t="s">
        <v>161</v>
      </c>
      <c r="D75" s="81" t="s">
        <v>133</v>
      </c>
      <c r="E75" s="75">
        <v>1</v>
      </c>
      <c r="F75" s="106">
        <v>0</v>
      </c>
      <c r="G75" s="106">
        <v>0</v>
      </c>
    </row>
    <row r="76" spans="1:7" ht="12.75" x14ac:dyDescent="0.2">
      <c r="A76" s="75">
        <f t="shared" si="2"/>
        <v>18</v>
      </c>
      <c r="B76" s="81" t="s">
        <v>162</v>
      </c>
      <c r="C76" s="95" t="s">
        <v>468</v>
      </c>
      <c r="D76" s="81" t="s">
        <v>164</v>
      </c>
      <c r="E76" s="75">
        <v>1</v>
      </c>
      <c r="F76" s="106">
        <v>0</v>
      </c>
      <c r="G76" s="106">
        <v>0</v>
      </c>
    </row>
    <row r="77" spans="1:7" ht="12.75" x14ac:dyDescent="0.2">
      <c r="A77" s="75">
        <f t="shared" si="2"/>
        <v>19</v>
      </c>
      <c r="B77" s="81" t="s">
        <v>383</v>
      </c>
      <c r="C77" s="95" t="s">
        <v>242</v>
      </c>
      <c r="D77" s="81" t="s">
        <v>164</v>
      </c>
      <c r="E77" s="75">
        <v>1</v>
      </c>
      <c r="F77" s="106">
        <v>0</v>
      </c>
      <c r="G77" s="106">
        <v>0</v>
      </c>
    </row>
    <row r="78" spans="1:7" ht="12.75" x14ac:dyDescent="0.2">
      <c r="A78" s="75">
        <f t="shared" si="2"/>
        <v>20</v>
      </c>
      <c r="B78" s="132" t="s">
        <v>261</v>
      </c>
      <c r="C78" s="95" t="s">
        <v>469</v>
      </c>
      <c r="D78" s="81" t="s">
        <v>164</v>
      </c>
      <c r="E78" s="73">
        <v>1</v>
      </c>
      <c r="F78" s="106">
        <v>0</v>
      </c>
      <c r="G78" s="106">
        <v>0</v>
      </c>
    </row>
    <row r="79" spans="1:7" ht="25.5" x14ac:dyDescent="0.2">
      <c r="A79" s="75">
        <f t="shared" si="2"/>
        <v>21</v>
      </c>
      <c r="B79" s="121" t="s">
        <v>167</v>
      </c>
      <c r="C79" s="95" t="s">
        <v>111</v>
      </c>
      <c r="D79" s="81" t="s">
        <v>139</v>
      </c>
      <c r="E79" s="159">
        <v>1</v>
      </c>
      <c r="F79" s="149">
        <v>0</v>
      </c>
      <c r="G79" s="149">
        <v>0</v>
      </c>
    </row>
    <row r="80" spans="1:7" ht="12.75" x14ac:dyDescent="0.2">
      <c r="A80" s="75">
        <f t="shared" si="2"/>
        <v>22</v>
      </c>
      <c r="B80" s="81" t="s">
        <v>169</v>
      </c>
      <c r="C80" s="95" t="s">
        <v>466</v>
      </c>
      <c r="D80" s="81" t="s">
        <v>171</v>
      </c>
      <c r="E80" s="73">
        <v>1</v>
      </c>
      <c r="F80" s="106">
        <v>0</v>
      </c>
      <c r="G80" s="106">
        <v>0</v>
      </c>
    </row>
    <row r="81" spans="1:7" ht="12.75" x14ac:dyDescent="0.2">
      <c r="A81" s="75">
        <f t="shared" si="2"/>
        <v>23</v>
      </c>
      <c r="B81" s="81" t="s">
        <v>412</v>
      </c>
      <c r="C81" s="95" t="s">
        <v>465</v>
      </c>
      <c r="D81" s="81" t="s">
        <v>22</v>
      </c>
      <c r="E81" s="73">
        <v>1</v>
      </c>
      <c r="F81" s="106">
        <v>0</v>
      </c>
      <c r="G81" s="106">
        <v>0</v>
      </c>
    </row>
    <row r="82" spans="1:7" ht="12.75" x14ac:dyDescent="0.2">
      <c r="A82" s="75">
        <f t="shared" si="2"/>
        <v>24</v>
      </c>
      <c r="B82" s="81" t="s">
        <v>427</v>
      </c>
      <c r="C82" s="95" t="s">
        <v>467</v>
      </c>
      <c r="D82" s="81" t="s">
        <v>133</v>
      </c>
      <c r="E82" s="73">
        <v>1</v>
      </c>
      <c r="F82" s="106">
        <v>0</v>
      </c>
      <c r="G82" s="106">
        <v>0</v>
      </c>
    </row>
    <row r="83" spans="1:7" ht="22.5" x14ac:dyDescent="0.25">
      <c r="A83" s="134">
        <v>24</v>
      </c>
      <c r="B83" s="182" t="s">
        <v>172</v>
      </c>
      <c r="C83" s="138"/>
      <c r="D83" s="138"/>
      <c r="E83" s="135">
        <f>SUM(E59:E82)</f>
        <v>25</v>
      </c>
      <c r="F83" s="135">
        <v>0</v>
      </c>
      <c r="G83" s="135">
        <v>0</v>
      </c>
    </row>
    <row r="84" spans="1:7" ht="15.75" customHeight="1" x14ac:dyDescent="0.2">
      <c r="A84" s="18"/>
      <c r="B84" s="46"/>
      <c r="C84" s="82"/>
      <c r="D84" s="75"/>
      <c r="E84" s="46"/>
      <c r="F84" s="46"/>
      <c r="G84" s="46"/>
    </row>
    <row r="85" spans="1:7" ht="46.5" customHeight="1" x14ac:dyDescent="0.2">
      <c r="A85" s="182" t="s">
        <v>5</v>
      </c>
      <c r="B85" s="182" t="s">
        <v>173</v>
      </c>
      <c r="C85" s="5" t="s">
        <v>7</v>
      </c>
      <c r="D85" s="5" t="s">
        <v>8</v>
      </c>
      <c r="E85" s="5" t="s">
        <v>0</v>
      </c>
      <c r="F85" s="5" t="s">
        <v>411</v>
      </c>
      <c r="G85" s="5" t="s">
        <v>10</v>
      </c>
    </row>
    <row r="86" spans="1:7" ht="12.75" x14ac:dyDescent="0.2">
      <c r="A86" s="75">
        <v>1</v>
      </c>
      <c r="B86" s="78" t="s">
        <v>509</v>
      </c>
      <c r="C86" s="126" t="s">
        <v>174</v>
      </c>
      <c r="D86" s="100" t="s">
        <v>62</v>
      </c>
      <c r="E86" s="75">
        <v>1</v>
      </c>
      <c r="F86" s="106">
        <v>0</v>
      </c>
      <c r="G86" s="106">
        <v>0</v>
      </c>
    </row>
    <row r="87" spans="1:7" ht="12.75" x14ac:dyDescent="0.2">
      <c r="A87" s="75">
        <v>2</v>
      </c>
      <c r="B87" s="80" t="s">
        <v>178</v>
      </c>
      <c r="C87" s="126" t="s">
        <v>462</v>
      </c>
      <c r="D87" s="81" t="s">
        <v>14</v>
      </c>
      <c r="E87" s="75">
        <v>1</v>
      </c>
      <c r="F87" s="106">
        <v>0</v>
      </c>
      <c r="G87" s="106">
        <v>0</v>
      </c>
    </row>
    <row r="88" spans="1:7" ht="12.75" x14ac:dyDescent="0.2">
      <c r="A88" s="75">
        <v>3</v>
      </c>
      <c r="B88" s="80" t="s">
        <v>510</v>
      </c>
      <c r="C88" s="126" t="s">
        <v>458</v>
      </c>
      <c r="D88" s="109" t="s">
        <v>181</v>
      </c>
      <c r="E88" s="75">
        <v>1</v>
      </c>
      <c r="F88" s="106">
        <v>0</v>
      </c>
      <c r="G88" s="106">
        <v>0</v>
      </c>
    </row>
    <row r="89" spans="1:7" ht="12.75" x14ac:dyDescent="0.2">
      <c r="A89" s="75">
        <v>4</v>
      </c>
      <c r="B89" s="80" t="s">
        <v>182</v>
      </c>
      <c r="C89" s="126" t="s">
        <v>376</v>
      </c>
      <c r="D89" s="103" t="s">
        <v>181</v>
      </c>
      <c r="E89" s="75">
        <v>1</v>
      </c>
      <c r="F89" s="106">
        <v>0</v>
      </c>
      <c r="G89" s="106">
        <v>0</v>
      </c>
    </row>
    <row r="90" spans="1:7" ht="12.75" x14ac:dyDescent="0.2">
      <c r="A90" s="75">
        <v>5</v>
      </c>
      <c r="B90" s="80" t="s">
        <v>475</v>
      </c>
      <c r="C90" s="126" t="s">
        <v>456</v>
      </c>
      <c r="D90" s="81" t="s">
        <v>181</v>
      </c>
      <c r="E90" s="75">
        <v>1</v>
      </c>
      <c r="F90" s="106">
        <v>0</v>
      </c>
      <c r="G90" s="106">
        <v>0</v>
      </c>
    </row>
    <row r="91" spans="1:7" ht="12.75" x14ac:dyDescent="0.2">
      <c r="A91" s="75">
        <v>6</v>
      </c>
      <c r="B91" s="80" t="s">
        <v>186</v>
      </c>
      <c r="C91" s="126" t="s">
        <v>455</v>
      </c>
      <c r="D91" s="81" t="s">
        <v>188</v>
      </c>
      <c r="E91" s="75">
        <v>1</v>
      </c>
      <c r="F91" s="106">
        <v>0</v>
      </c>
      <c r="G91" s="106">
        <v>0</v>
      </c>
    </row>
    <row r="92" spans="1:7" ht="25.5" x14ac:dyDescent="0.2">
      <c r="A92" s="75">
        <v>7</v>
      </c>
      <c r="B92" s="83" t="s">
        <v>190</v>
      </c>
      <c r="C92" s="126" t="s">
        <v>191</v>
      </c>
      <c r="D92" s="101" t="s">
        <v>20</v>
      </c>
      <c r="E92" s="73">
        <v>1</v>
      </c>
      <c r="F92" s="106">
        <v>0</v>
      </c>
      <c r="G92" s="106">
        <v>0</v>
      </c>
    </row>
    <row r="93" spans="1:7" ht="12.75" x14ac:dyDescent="0.2">
      <c r="A93" s="75">
        <v>8</v>
      </c>
      <c r="B93" s="83" t="s">
        <v>194</v>
      </c>
      <c r="C93" s="126" t="s">
        <v>459</v>
      </c>
      <c r="D93" s="101" t="s">
        <v>20</v>
      </c>
      <c r="E93" s="75">
        <v>1</v>
      </c>
      <c r="F93" s="106">
        <v>0</v>
      </c>
      <c r="G93" s="106">
        <v>0</v>
      </c>
    </row>
    <row r="94" spans="1:7" ht="25.5" x14ac:dyDescent="0.2">
      <c r="A94" s="75">
        <v>9</v>
      </c>
      <c r="B94" s="83" t="s">
        <v>397</v>
      </c>
      <c r="C94" s="91" t="s">
        <v>461</v>
      </c>
      <c r="D94" s="101" t="s">
        <v>45</v>
      </c>
      <c r="E94" s="75">
        <v>1</v>
      </c>
      <c r="F94" s="106">
        <v>0</v>
      </c>
      <c r="G94" s="106">
        <v>0</v>
      </c>
    </row>
    <row r="95" spans="1:7" ht="12.75" x14ac:dyDescent="0.2">
      <c r="A95" s="75">
        <v>10</v>
      </c>
      <c r="B95" s="81" t="s">
        <v>196</v>
      </c>
      <c r="C95" s="126" t="s">
        <v>464</v>
      </c>
      <c r="D95" s="81" t="s">
        <v>181</v>
      </c>
      <c r="E95" s="75">
        <v>1</v>
      </c>
      <c r="F95" s="106">
        <v>0</v>
      </c>
      <c r="G95" s="106">
        <v>0</v>
      </c>
    </row>
    <row r="96" spans="1:7" ht="12.75" x14ac:dyDescent="0.2">
      <c r="A96" s="75">
        <v>11</v>
      </c>
      <c r="B96" s="81" t="s">
        <v>398</v>
      </c>
      <c r="C96" s="126" t="s">
        <v>450</v>
      </c>
      <c r="D96" s="137" t="s">
        <v>402</v>
      </c>
      <c r="E96" s="75">
        <v>1</v>
      </c>
      <c r="F96" s="106">
        <v>0</v>
      </c>
      <c r="G96" s="106">
        <v>0</v>
      </c>
    </row>
    <row r="97" spans="1:7" ht="12.75" x14ac:dyDescent="0.2">
      <c r="A97" s="75">
        <v>12</v>
      </c>
      <c r="B97" s="81" t="s">
        <v>491</v>
      </c>
      <c r="C97" s="126" t="s">
        <v>451</v>
      </c>
      <c r="D97" s="137" t="s">
        <v>181</v>
      </c>
      <c r="E97" s="75">
        <v>1</v>
      </c>
      <c r="F97" s="106">
        <v>0</v>
      </c>
      <c r="G97" s="106">
        <v>0</v>
      </c>
    </row>
    <row r="98" spans="1:7" s="122" customFormat="1" ht="22.5" x14ac:dyDescent="0.25">
      <c r="A98" s="156">
        <v>12</v>
      </c>
      <c r="B98" s="182" t="s">
        <v>413</v>
      </c>
      <c r="C98" s="156"/>
      <c r="D98" s="182"/>
      <c r="E98" s="153">
        <f>SUM(E86:E97)</f>
        <v>12</v>
      </c>
      <c r="F98" s="153">
        <f>SUM(F86:F97)</f>
        <v>0</v>
      </c>
      <c r="G98" s="153">
        <f>SUM(G86:G97)</f>
        <v>0</v>
      </c>
    </row>
    <row r="99" spans="1:7" ht="12.75" customHeight="1" x14ac:dyDescent="0.25">
      <c r="A99" s="122"/>
      <c r="B99" s="122"/>
      <c r="C99" s="122"/>
      <c r="D99" s="122"/>
      <c r="E99" s="122"/>
      <c r="F99" s="122"/>
      <c r="G99" s="122"/>
    </row>
    <row r="100" spans="1:7" ht="12.75" x14ac:dyDescent="0.2">
      <c r="A100" s="158">
        <f>A56+A83+A98</f>
        <v>84</v>
      </c>
      <c r="B100" s="51" t="s">
        <v>198</v>
      </c>
      <c r="C100" s="104"/>
      <c r="D100" s="108"/>
      <c r="E100" s="32">
        <f>E56+E83+E98</f>
        <v>607</v>
      </c>
      <c r="F100" s="32">
        <f>F56+F83+F98</f>
        <v>2142</v>
      </c>
      <c r="G100" s="32">
        <f>G56+G83+G98</f>
        <v>136</v>
      </c>
    </row>
    <row r="101" spans="1:7" ht="12.75" x14ac:dyDescent="0.2">
      <c r="A101" s="180"/>
      <c r="B101" s="53"/>
      <c r="C101" s="82"/>
      <c r="D101" s="75"/>
      <c r="E101" s="181"/>
      <c r="F101" s="181"/>
      <c r="G101" s="181"/>
    </row>
    <row r="102" spans="1:7" ht="12.75" x14ac:dyDescent="0.2">
      <c r="A102" s="180"/>
      <c r="B102" s="53"/>
      <c r="C102" s="82"/>
      <c r="D102" s="75"/>
      <c r="E102" s="181"/>
      <c r="F102" s="181"/>
      <c r="G102" s="181"/>
    </row>
    <row r="103" spans="1:7" ht="12.75" x14ac:dyDescent="0.2">
      <c r="A103" s="180"/>
      <c r="B103" s="53"/>
      <c r="C103" s="82"/>
      <c r="D103" s="75"/>
      <c r="E103" s="181"/>
      <c r="F103" s="181"/>
      <c r="G103" s="181"/>
    </row>
    <row r="104" spans="1:7" ht="12.75" x14ac:dyDescent="0.2">
      <c r="A104" s="18"/>
      <c r="B104" s="53"/>
      <c r="C104" s="82"/>
      <c r="D104" s="75"/>
      <c r="E104" s="54"/>
      <c r="F104" s="54"/>
      <c r="G104" s="54"/>
    </row>
    <row r="105" spans="1:7" ht="33.75" x14ac:dyDescent="0.2">
      <c r="A105" s="182" t="s">
        <v>5</v>
      </c>
      <c r="B105" s="157" t="s">
        <v>401</v>
      </c>
      <c r="C105" s="150" t="s">
        <v>7</v>
      </c>
      <c r="D105" s="5" t="s">
        <v>8</v>
      </c>
      <c r="E105" s="5" t="s">
        <v>200</v>
      </c>
      <c r="F105" s="38"/>
      <c r="G105" s="38"/>
    </row>
    <row r="106" spans="1:7" x14ac:dyDescent="0.2">
      <c r="A106" s="56">
        <v>1</v>
      </c>
      <c r="B106" s="2" t="s">
        <v>1</v>
      </c>
      <c r="C106" s="117" t="s">
        <v>54</v>
      </c>
      <c r="D106" s="38" t="s">
        <v>146</v>
      </c>
      <c r="E106" s="70" t="s">
        <v>203</v>
      </c>
      <c r="F106" s="38"/>
      <c r="G106" s="38"/>
    </row>
    <row r="107" spans="1:7" ht="15" customHeight="1" x14ac:dyDescent="0.2">
      <c r="A107" s="56"/>
      <c r="C107" s="117"/>
      <c r="D107" s="38"/>
      <c r="E107" s="70"/>
      <c r="F107" s="38"/>
      <c r="G107" s="38"/>
    </row>
    <row r="108" spans="1:7" x14ac:dyDescent="0.2">
      <c r="A108" s="195" t="s">
        <v>204</v>
      </c>
      <c r="B108" s="195"/>
      <c r="C108" s="195"/>
      <c r="D108" s="195"/>
      <c r="E108" s="195"/>
      <c r="F108" s="195"/>
      <c r="G108" s="195"/>
    </row>
    <row r="109" spans="1:7" ht="15" x14ac:dyDescent="0.25">
      <c r="A109" s="56"/>
      <c r="B109" s="58" t="s">
        <v>205</v>
      </c>
      <c r="C109" s="122"/>
      <c r="D109" s="38"/>
      <c r="E109" s="38"/>
      <c r="F109" s="38"/>
      <c r="G109" s="38"/>
    </row>
    <row r="110" spans="1:7" ht="15" x14ac:dyDescent="0.25">
      <c r="A110" s="57"/>
      <c r="B110" s="2" t="s">
        <v>206</v>
      </c>
      <c r="C110" s="122"/>
      <c r="D110" s="38"/>
      <c r="E110" s="38"/>
      <c r="F110" s="38"/>
      <c r="G110" s="38"/>
    </row>
    <row r="111" spans="1:7" ht="15" x14ac:dyDescent="0.25">
      <c r="A111" s="59" t="s">
        <v>207</v>
      </c>
      <c r="B111" s="7" t="s">
        <v>429</v>
      </c>
      <c r="C111" s="61"/>
      <c r="D111" s="62"/>
      <c r="E111" s="122"/>
      <c r="F111" s="122"/>
      <c r="G111" s="122"/>
    </row>
    <row r="112" spans="1:7" ht="15" x14ac:dyDescent="0.25">
      <c r="A112" s="59" t="s">
        <v>208</v>
      </c>
      <c r="B112" s="2" t="s">
        <v>212</v>
      </c>
      <c r="C112" s="63"/>
      <c r="D112" s="62"/>
      <c r="E112" s="122"/>
      <c r="F112" s="122"/>
      <c r="G112" s="122"/>
    </row>
    <row r="113" spans="1:7" ht="15" x14ac:dyDescent="0.25">
      <c r="A113" s="59" t="s">
        <v>209</v>
      </c>
      <c r="B113" s="2" t="s">
        <v>214</v>
      </c>
      <c r="C113" s="64"/>
      <c r="D113" s="62"/>
      <c r="E113" s="122"/>
      <c r="F113" s="122"/>
      <c r="G113" s="122"/>
    </row>
    <row r="114" spans="1:7" ht="15" x14ac:dyDescent="0.25">
      <c r="A114" s="59" t="s">
        <v>210</v>
      </c>
      <c r="B114" s="2" t="s">
        <v>216</v>
      </c>
      <c r="C114" s="64"/>
      <c r="D114" s="62"/>
      <c r="E114" s="122"/>
      <c r="F114" s="122"/>
      <c r="G114" s="122"/>
    </row>
    <row r="115" spans="1:7" ht="15" x14ac:dyDescent="0.25">
      <c r="A115" s="59" t="s">
        <v>211</v>
      </c>
      <c r="B115" s="65" t="s">
        <v>218</v>
      </c>
      <c r="C115" s="66"/>
      <c r="D115" s="62"/>
      <c r="E115" s="122"/>
      <c r="F115" s="122"/>
      <c r="G115" s="122"/>
    </row>
    <row r="116" spans="1:7" ht="15" x14ac:dyDescent="0.25">
      <c r="A116" s="59" t="s">
        <v>213</v>
      </c>
      <c r="B116" s="65" t="s">
        <v>220</v>
      </c>
      <c r="C116" s="64"/>
      <c r="D116" s="62"/>
      <c r="E116" s="122"/>
      <c r="F116" s="122"/>
      <c r="G116" s="122"/>
    </row>
    <row r="117" spans="1:7" ht="15" x14ac:dyDescent="0.25">
      <c r="A117" s="59" t="s">
        <v>215</v>
      </c>
      <c r="B117" s="7" t="s">
        <v>241</v>
      </c>
      <c r="C117" s="2"/>
      <c r="D117" s="122"/>
      <c r="E117" s="38"/>
      <c r="F117" s="38"/>
      <c r="G117" s="122"/>
    </row>
    <row r="118" spans="1:7" ht="15" x14ac:dyDescent="0.25">
      <c r="A118" s="59" t="s">
        <v>217</v>
      </c>
      <c r="B118" s="7" t="s">
        <v>223</v>
      </c>
      <c r="C118" s="2"/>
      <c r="D118" s="122"/>
      <c r="E118" s="38"/>
      <c r="F118" s="67"/>
      <c r="G118" s="122"/>
    </row>
    <row r="119" spans="1:7" ht="15" x14ac:dyDescent="0.25">
      <c r="A119" s="59" t="s">
        <v>219</v>
      </c>
      <c r="B119" s="68" t="s">
        <v>331</v>
      </c>
      <c r="C119" s="122"/>
      <c r="D119" s="122"/>
      <c r="E119" s="122"/>
      <c r="F119" s="38"/>
      <c r="G119" s="38"/>
    </row>
    <row r="120" spans="1:7" ht="15" x14ac:dyDescent="0.25">
      <c r="A120" s="59" t="s">
        <v>221</v>
      </c>
      <c r="B120" s="2" t="s">
        <v>227</v>
      </c>
      <c r="C120" s="122"/>
      <c r="D120" s="122"/>
      <c r="E120" s="122"/>
      <c r="F120" s="38"/>
      <c r="G120" s="38"/>
    </row>
    <row r="121" spans="1:7" ht="15" x14ac:dyDescent="0.25">
      <c r="A121" s="59" t="s">
        <v>222</v>
      </c>
      <c r="B121" s="7" t="s">
        <v>229</v>
      </c>
      <c r="C121" s="57"/>
      <c r="D121" s="57"/>
      <c r="E121" s="38"/>
      <c r="F121" s="38"/>
      <c r="G121" s="122"/>
    </row>
    <row r="122" spans="1:7" ht="15" x14ac:dyDescent="0.25">
      <c r="A122" s="59" t="s">
        <v>224</v>
      </c>
      <c r="B122" s="7" t="s">
        <v>231</v>
      </c>
      <c r="C122" s="69"/>
      <c r="D122" s="57"/>
      <c r="E122" s="35"/>
      <c r="F122" s="38"/>
      <c r="G122" s="38"/>
    </row>
    <row r="123" spans="1:7" x14ac:dyDescent="0.2">
      <c r="A123" s="59" t="s">
        <v>226</v>
      </c>
      <c r="B123" s="7" t="s">
        <v>240</v>
      </c>
      <c r="C123" s="63"/>
      <c r="D123" s="57"/>
      <c r="E123" s="57"/>
      <c r="F123" s="38"/>
      <c r="G123" s="38"/>
    </row>
    <row r="124" spans="1:7" ht="15" x14ac:dyDescent="0.25">
      <c r="A124" s="59" t="s">
        <v>228</v>
      </c>
      <c r="B124" s="7" t="s">
        <v>234</v>
      </c>
      <c r="C124" s="38"/>
      <c r="D124" s="38"/>
      <c r="E124" s="38"/>
      <c r="F124" s="38"/>
      <c r="G124" s="122"/>
    </row>
    <row r="125" spans="1:7" ht="15" x14ac:dyDescent="0.25">
      <c r="A125" s="123" t="s">
        <v>230</v>
      </c>
      <c r="B125" s="2" t="s">
        <v>247</v>
      </c>
      <c r="C125" s="122"/>
      <c r="D125" s="122"/>
      <c r="E125" s="122"/>
      <c r="F125" s="122"/>
      <c r="G125" s="122"/>
    </row>
    <row r="126" spans="1:7" ht="15" x14ac:dyDescent="0.25">
      <c r="A126" s="123" t="s">
        <v>232</v>
      </c>
      <c r="B126" s="2" t="s">
        <v>488</v>
      </c>
      <c r="C126" s="2"/>
      <c r="D126" s="122"/>
      <c r="E126" s="122"/>
      <c r="F126" s="122"/>
      <c r="G126" s="122"/>
    </row>
    <row r="127" spans="1:7" ht="15" x14ac:dyDescent="0.25">
      <c r="A127" s="59" t="s">
        <v>233</v>
      </c>
      <c r="B127" s="2" t="s">
        <v>236</v>
      </c>
      <c r="C127" s="122"/>
      <c r="D127" s="122"/>
      <c r="E127" s="122"/>
      <c r="F127" s="122"/>
      <c r="G127" s="122"/>
    </row>
    <row r="128" spans="1:7" ht="15" x14ac:dyDescent="0.25">
      <c r="A128" s="59" t="s">
        <v>343</v>
      </c>
      <c r="B128" s="2" t="s">
        <v>345</v>
      </c>
      <c r="C128" s="122"/>
      <c r="D128" s="122"/>
      <c r="E128" s="122"/>
      <c r="F128" s="122"/>
      <c r="G128" s="122"/>
    </row>
    <row r="129" spans="1:3" x14ac:dyDescent="0.2">
      <c r="A129" s="59" t="s">
        <v>321</v>
      </c>
      <c r="B129" s="2" t="s">
        <v>405</v>
      </c>
      <c r="C129" s="2"/>
    </row>
    <row r="130" spans="1:3" x14ac:dyDescent="0.2">
      <c r="A130" s="59" t="s">
        <v>323</v>
      </c>
      <c r="B130" s="2" t="s">
        <v>423</v>
      </c>
      <c r="C130" s="2"/>
    </row>
    <row r="131" spans="1:3" x14ac:dyDescent="0.2">
      <c r="A131" s="59" t="s">
        <v>404</v>
      </c>
      <c r="B131" s="2" t="s">
        <v>471</v>
      </c>
      <c r="C131" s="2"/>
    </row>
  </sheetData>
  <mergeCells count="7">
    <mergeCell ref="A108:G108"/>
    <mergeCell ref="B1:G1"/>
    <mergeCell ref="B2:G2"/>
    <mergeCell ref="B4:G4"/>
    <mergeCell ref="B7:G7"/>
    <mergeCell ref="B8:G8"/>
    <mergeCell ref="B39:G39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G131"/>
  <sheetViews>
    <sheetView topLeftCell="A100" zoomScale="87" zoomScaleNormal="87" workbookViewId="0">
      <selection activeCell="J66" sqref="J66"/>
    </sheetView>
  </sheetViews>
  <sheetFormatPr baseColWidth="10" defaultColWidth="11.42578125" defaultRowHeight="11.25" x14ac:dyDescent="0.2"/>
  <cols>
    <col min="1" max="1" width="5" style="2" customWidth="1"/>
    <col min="2" max="2" width="28.28515625" style="2" customWidth="1"/>
    <col min="3" max="3" width="11.85546875" style="34" customWidth="1"/>
    <col min="4" max="4" width="12.28515625" style="2" customWidth="1"/>
    <col min="5" max="5" width="9.42578125" style="2" customWidth="1"/>
    <col min="6" max="6" width="8.5703125" style="2" customWidth="1"/>
    <col min="7" max="7" width="13.28515625" style="2" customWidth="1"/>
    <col min="8" max="16384" width="11.42578125" style="2"/>
  </cols>
  <sheetData>
    <row r="1" spans="1:7" ht="13.5" customHeight="1" x14ac:dyDescent="0.2">
      <c r="A1" s="1"/>
      <c r="B1" s="194" t="s">
        <v>4</v>
      </c>
      <c r="C1" s="194"/>
      <c r="D1" s="194"/>
      <c r="E1" s="194"/>
      <c r="F1" s="194"/>
      <c r="G1" s="194"/>
    </row>
    <row r="2" spans="1:7" ht="15.75" customHeight="1" x14ac:dyDescent="0.2">
      <c r="A2" s="3"/>
      <c r="B2" s="193" t="s">
        <v>518</v>
      </c>
      <c r="C2" s="193"/>
      <c r="D2" s="193"/>
      <c r="E2" s="193"/>
      <c r="F2" s="193"/>
      <c r="G2" s="193"/>
    </row>
    <row r="3" spans="1:7" ht="48.7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96" t="s">
        <v>11</v>
      </c>
      <c r="C4" s="196"/>
      <c r="D4" s="196"/>
      <c r="E4" s="196"/>
      <c r="F4" s="196"/>
      <c r="G4" s="196"/>
    </row>
    <row r="5" spans="1:7" ht="12.75" x14ac:dyDescent="0.2">
      <c r="A5" s="75">
        <v>1</v>
      </c>
      <c r="B5" s="84" t="s">
        <v>12</v>
      </c>
      <c r="C5" s="95" t="s">
        <v>13</v>
      </c>
      <c r="D5" s="102" t="s">
        <v>14</v>
      </c>
      <c r="E5" s="77">
        <v>88</v>
      </c>
      <c r="F5" s="75">
        <v>167</v>
      </c>
      <c r="G5" s="75">
        <v>2</v>
      </c>
    </row>
    <row r="6" spans="1:7" ht="12.75" x14ac:dyDescent="0.2">
      <c r="A6" s="75">
        <v>2</v>
      </c>
      <c r="B6" s="84" t="s">
        <v>15</v>
      </c>
      <c r="C6" s="95" t="s">
        <v>16</v>
      </c>
      <c r="D6" s="84" t="s">
        <v>14</v>
      </c>
      <c r="E6" s="77">
        <v>56</v>
      </c>
      <c r="F6" s="75">
        <v>230</v>
      </c>
      <c r="G6" s="75">
        <v>1</v>
      </c>
    </row>
    <row r="7" spans="1:7" ht="12.75" x14ac:dyDescent="0.2">
      <c r="A7" s="75"/>
      <c r="B7" s="197" t="s">
        <v>17</v>
      </c>
      <c r="C7" s="197"/>
      <c r="D7" s="197"/>
      <c r="E7" s="197"/>
      <c r="F7" s="197"/>
      <c r="G7" s="197"/>
    </row>
    <row r="8" spans="1:7" ht="12.75" x14ac:dyDescent="0.2">
      <c r="A8" s="75"/>
      <c r="B8" s="198" t="s">
        <v>18</v>
      </c>
      <c r="C8" s="198"/>
      <c r="D8" s="198"/>
      <c r="E8" s="198"/>
      <c r="F8" s="198"/>
      <c r="G8" s="198"/>
    </row>
    <row r="9" spans="1:7" ht="12.75" x14ac:dyDescent="0.2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25.5" x14ac:dyDescent="0.2">
      <c r="A10" s="75">
        <f>A9+1</f>
        <v>2</v>
      </c>
      <c r="B10" s="78" t="s">
        <v>503</v>
      </c>
      <c r="C10" s="95" t="s">
        <v>21</v>
      </c>
      <c r="D10" s="102" t="s">
        <v>22</v>
      </c>
      <c r="E10" s="74">
        <v>7</v>
      </c>
      <c r="F10" s="76">
        <v>10</v>
      </c>
      <c r="G10" s="76">
        <v>0</v>
      </c>
    </row>
    <row r="11" spans="1:7" ht="24" customHeight="1" x14ac:dyDescent="0.2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1</v>
      </c>
      <c r="F11" s="76">
        <v>0</v>
      </c>
      <c r="G11" s="76">
        <v>0</v>
      </c>
    </row>
    <row r="12" spans="1:7" ht="16.5" customHeight="1" x14ac:dyDescent="0.2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18</v>
      </c>
      <c r="F12" s="75">
        <v>61</v>
      </c>
      <c r="G12" s="75">
        <v>1</v>
      </c>
    </row>
    <row r="13" spans="1:7" ht="24.6" customHeight="1" x14ac:dyDescent="0.2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2.75" x14ac:dyDescent="0.2">
      <c r="A15" s="75">
        <f t="shared" si="0"/>
        <v>7</v>
      </c>
      <c r="B15" s="80" t="s">
        <v>504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2.75" x14ac:dyDescent="0.2">
      <c r="A16" s="75">
        <f t="shared" si="0"/>
        <v>8</v>
      </c>
      <c r="B16" s="81" t="s">
        <v>505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2.75" x14ac:dyDescent="0.2">
      <c r="A17" s="75">
        <f t="shared" si="0"/>
        <v>9</v>
      </c>
      <c r="B17" s="78" t="s">
        <v>506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2.75" x14ac:dyDescent="0.2">
      <c r="A18" s="75">
        <f t="shared" si="0"/>
        <v>10</v>
      </c>
      <c r="B18" s="80" t="s">
        <v>507</v>
      </c>
      <c r="C18" s="95" t="s">
        <v>446</v>
      </c>
      <c r="D18" s="81" t="s">
        <v>35</v>
      </c>
      <c r="E18" s="75">
        <v>22</v>
      </c>
      <c r="F18" s="75">
        <v>27</v>
      </c>
      <c r="G18" s="75">
        <v>5</v>
      </c>
    </row>
    <row r="19" spans="1:7" ht="12.75" x14ac:dyDescent="0.2">
      <c r="A19" s="75">
        <f t="shared" si="0"/>
        <v>11</v>
      </c>
      <c r="B19" s="80" t="s">
        <v>508</v>
      </c>
      <c r="C19" s="95" t="s">
        <v>47</v>
      </c>
      <c r="D19" s="81" t="s">
        <v>31</v>
      </c>
      <c r="E19" s="75">
        <v>7</v>
      </c>
      <c r="F19" s="75">
        <v>7</v>
      </c>
      <c r="G19" s="75">
        <v>0</v>
      </c>
    </row>
    <row r="20" spans="1:7" ht="12.75" x14ac:dyDescent="0.2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25.5" x14ac:dyDescent="0.2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37</v>
      </c>
      <c r="F21" s="75">
        <v>230</v>
      </c>
      <c r="G21" s="75">
        <v>2</v>
      </c>
    </row>
    <row r="22" spans="1:7" ht="25.5" x14ac:dyDescent="0.2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2.75" x14ac:dyDescent="0.2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1</v>
      </c>
      <c r="F23" s="75">
        <v>0</v>
      </c>
      <c r="G23" s="75">
        <v>0</v>
      </c>
    </row>
    <row r="24" spans="1:7" s="7" customFormat="1" ht="12.75" x14ac:dyDescent="0.2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13</v>
      </c>
    </row>
    <row r="25" spans="1:7" s="7" customFormat="1" ht="12.75" x14ac:dyDescent="0.2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2.75" x14ac:dyDescent="0.2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2.75" x14ac:dyDescent="0.2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4</v>
      </c>
      <c r="G27" s="75">
        <v>0</v>
      </c>
    </row>
    <row r="28" spans="1:7" ht="12.75" x14ac:dyDescent="0.2">
      <c r="A28" s="75">
        <f t="shared" si="0"/>
        <v>20</v>
      </c>
      <c r="B28" s="80" t="s">
        <v>517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2.75" x14ac:dyDescent="0.2">
      <c r="A29" s="75">
        <f t="shared" si="0"/>
        <v>21</v>
      </c>
      <c r="B29" s="80" t="s">
        <v>513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2.75" x14ac:dyDescent="0.2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5</v>
      </c>
      <c r="F30" s="75">
        <v>0</v>
      </c>
      <c r="G30" s="75">
        <v>0</v>
      </c>
    </row>
    <row r="31" spans="1:7" ht="12.75" x14ac:dyDescent="0.2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2.75" x14ac:dyDescent="0.2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2</v>
      </c>
      <c r="F32" s="75">
        <v>0</v>
      </c>
      <c r="G32" s="75">
        <v>0</v>
      </c>
    </row>
    <row r="33" spans="1:7" ht="12.75" x14ac:dyDescent="0.2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2.75" x14ac:dyDescent="0.2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1</v>
      </c>
      <c r="F34" s="75">
        <v>4</v>
      </c>
      <c r="G34" s="75">
        <v>8</v>
      </c>
    </row>
    <row r="35" spans="1:7" ht="12.75" x14ac:dyDescent="0.2">
      <c r="A35" s="75">
        <f t="shared" si="0"/>
        <v>27</v>
      </c>
      <c r="B35" s="78" t="s">
        <v>493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2.75" x14ac:dyDescent="0.2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44</v>
      </c>
      <c r="F36" s="75">
        <v>338</v>
      </c>
      <c r="G36" s="75">
        <v>5</v>
      </c>
    </row>
    <row r="37" spans="1:7" ht="12.75" x14ac:dyDescent="0.2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2.75" x14ac:dyDescent="0.2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2.75" x14ac:dyDescent="0.2">
      <c r="A39" s="75"/>
      <c r="B39" s="198" t="s">
        <v>83</v>
      </c>
      <c r="C39" s="198"/>
      <c r="D39" s="198"/>
      <c r="E39" s="198"/>
      <c r="F39" s="198"/>
      <c r="G39" s="198"/>
    </row>
    <row r="40" spans="1:7" ht="12.75" x14ac:dyDescent="0.2">
      <c r="A40" s="75">
        <v>1</v>
      </c>
      <c r="B40" s="89" t="s">
        <v>84</v>
      </c>
      <c r="C40" s="95" t="s">
        <v>85</v>
      </c>
      <c r="D40" s="102" t="s">
        <v>14</v>
      </c>
      <c r="E40" s="77">
        <v>75</v>
      </c>
      <c r="F40" s="75">
        <v>635</v>
      </c>
      <c r="G40" s="75">
        <v>23</v>
      </c>
    </row>
    <row r="41" spans="1:7" ht="12.75" x14ac:dyDescent="0.2">
      <c r="A41" s="75">
        <f>A40+1</f>
        <v>2</v>
      </c>
      <c r="B41" s="84" t="s">
        <v>86</v>
      </c>
      <c r="C41" s="95" t="s">
        <v>87</v>
      </c>
      <c r="D41" s="101" t="s">
        <v>14</v>
      </c>
      <c r="E41" s="73">
        <v>7</v>
      </c>
      <c r="F41" s="75">
        <v>12</v>
      </c>
      <c r="G41" s="75">
        <v>4</v>
      </c>
    </row>
    <row r="42" spans="1:7" ht="24.6" customHeight="1" x14ac:dyDescent="0.2">
      <c r="A42" s="75">
        <f t="shared" ref="A42:A55" si="1">A41+1</f>
        <v>3</v>
      </c>
      <c r="B42" s="78" t="s">
        <v>88</v>
      </c>
      <c r="C42" s="95" t="s">
        <v>351</v>
      </c>
      <c r="D42" s="101" t="s">
        <v>14</v>
      </c>
      <c r="E42" s="73">
        <v>12</v>
      </c>
      <c r="F42" s="75">
        <v>24</v>
      </c>
      <c r="G42" s="75">
        <v>5</v>
      </c>
    </row>
    <row r="43" spans="1:7" ht="12.75" x14ac:dyDescent="0.2">
      <c r="A43" s="75">
        <f t="shared" si="1"/>
        <v>4</v>
      </c>
      <c r="B43" s="89" t="s">
        <v>90</v>
      </c>
      <c r="C43" s="95" t="s">
        <v>336</v>
      </c>
      <c r="D43" s="101" t="s">
        <v>14</v>
      </c>
      <c r="E43" s="73">
        <v>27</v>
      </c>
      <c r="F43" s="75">
        <v>94</v>
      </c>
      <c r="G43" s="75">
        <v>5</v>
      </c>
    </row>
    <row r="44" spans="1:7" ht="12.75" x14ac:dyDescent="0.2">
      <c r="A44" s="75">
        <f t="shared" si="1"/>
        <v>5</v>
      </c>
      <c r="B44" s="89" t="s">
        <v>92</v>
      </c>
      <c r="C44" s="95" t="s">
        <v>352</v>
      </c>
      <c r="D44" s="101" t="s">
        <v>14</v>
      </c>
      <c r="E44" s="73">
        <v>4</v>
      </c>
      <c r="F44" s="75">
        <v>9</v>
      </c>
      <c r="G44" s="75">
        <v>0</v>
      </c>
    </row>
    <row r="45" spans="1:7" ht="12.75" x14ac:dyDescent="0.2">
      <c r="A45" s="75">
        <f t="shared" si="1"/>
        <v>6</v>
      </c>
      <c r="B45" s="84" t="s">
        <v>94</v>
      </c>
      <c r="C45" s="95" t="s">
        <v>356</v>
      </c>
      <c r="D45" s="100" t="s">
        <v>14</v>
      </c>
      <c r="E45" s="77">
        <v>4</v>
      </c>
      <c r="F45" s="75">
        <v>2</v>
      </c>
      <c r="G45" s="75">
        <v>0</v>
      </c>
    </row>
    <row r="46" spans="1:7" ht="12.75" x14ac:dyDescent="0.2">
      <c r="A46" s="75">
        <f t="shared" si="1"/>
        <v>7</v>
      </c>
      <c r="B46" s="84" t="s">
        <v>96</v>
      </c>
      <c r="C46" s="95" t="s">
        <v>357</v>
      </c>
      <c r="D46" s="101" t="s">
        <v>14</v>
      </c>
      <c r="E46" s="73">
        <v>22</v>
      </c>
      <c r="F46" s="75">
        <v>50</v>
      </c>
      <c r="G46" s="75">
        <v>10</v>
      </c>
    </row>
    <row r="47" spans="1:7" ht="12.75" x14ac:dyDescent="0.2">
      <c r="A47" s="75">
        <f t="shared" si="1"/>
        <v>8</v>
      </c>
      <c r="B47" s="89" t="s">
        <v>98</v>
      </c>
      <c r="C47" s="95" t="s">
        <v>283</v>
      </c>
      <c r="D47" s="101" t="s">
        <v>14</v>
      </c>
      <c r="E47" s="73">
        <v>37</v>
      </c>
      <c r="F47" s="75">
        <v>127</v>
      </c>
      <c r="G47" s="75">
        <v>37</v>
      </c>
    </row>
    <row r="48" spans="1:7" ht="12.75" x14ac:dyDescent="0.2">
      <c r="A48" s="75">
        <f t="shared" si="1"/>
        <v>9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1</v>
      </c>
      <c r="G48" s="75">
        <v>0</v>
      </c>
    </row>
    <row r="49" spans="1:7" ht="12.75" x14ac:dyDescent="0.2">
      <c r="A49" s="75">
        <f t="shared" si="1"/>
        <v>10</v>
      </c>
      <c r="B49" s="89" t="s">
        <v>269</v>
      </c>
      <c r="C49" s="95" t="s">
        <v>355</v>
      </c>
      <c r="D49" s="101" t="s">
        <v>14</v>
      </c>
      <c r="E49" s="73">
        <v>8</v>
      </c>
      <c r="F49" s="75">
        <v>2</v>
      </c>
      <c r="G49" s="75">
        <v>2</v>
      </c>
    </row>
    <row r="50" spans="1:7" ht="12.75" x14ac:dyDescent="0.2">
      <c r="A50" s="75">
        <f t="shared" si="1"/>
        <v>11</v>
      </c>
      <c r="B50" s="89" t="s">
        <v>105</v>
      </c>
      <c r="C50" s="95" t="s">
        <v>354</v>
      </c>
      <c r="D50" s="101" t="s">
        <v>14</v>
      </c>
      <c r="E50" s="73">
        <v>7</v>
      </c>
      <c r="F50" s="75">
        <v>29</v>
      </c>
      <c r="G50" s="75">
        <v>1</v>
      </c>
    </row>
    <row r="51" spans="1:7" ht="12.75" x14ac:dyDescent="0.2">
      <c r="A51" s="75">
        <f t="shared" si="1"/>
        <v>12</v>
      </c>
      <c r="B51" s="80" t="s">
        <v>107</v>
      </c>
      <c r="C51" s="95" t="s">
        <v>353</v>
      </c>
      <c r="D51" s="103" t="s">
        <v>14</v>
      </c>
      <c r="E51" s="73">
        <v>7</v>
      </c>
      <c r="F51" s="73">
        <v>16</v>
      </c>
      <c r="G51" s="73">
        <v>2</v>
      </c>
    </row>
    <row r="52" spans="1:7" ht="12.75" x14ac:dyDescent="0.2">
      <c r="A52" s="75">
        <f t="shared" si="1"/>
        <v>13</v>
      </c>
      <c r="B52" s="84" t="s">
        <v>109</v>
      </c>
      <c r="C52" s="95" t="s">
        <v>71</v>
      </c>
      <c r="D52" s="103" t="s">
        <v>14</v>
      </c>
      <c r="E52" s="73">
        <v>3</v>
      </c>
      <c r="F52" s="73">
        <v>0</v>
      </c>
      <c r="G52" s="73">
        <v>0</v>
      </c>
    </row>
    <row r="53" spans="1:7" ht="12.75" x14ac:dyDescent="0.2">
      <c r="A53" s="75">
        <f t="shared" si="1"/>
        <v>14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2.75" x14ac:dyDescent="0.2">
      <c r="A54" s="75">
        <f t="shared" si="1"/>
        <v>15</v>
      </c>
      <c r="B54" s="89" t="s">
        <v>114</v>
      </c>
      <c r="C54" s="95" t="s">
        <v>115</v>
      </c>
      <c r="D54" s="103" t="s">
        <v>14</v>
      </c>
      <c r="E54" s="73">
        <v>4</v>
      </c>
      <c r="F54" s="73">
        <v>3</v>
      </c>
      <c r="G54" s="73">
        <v>0</v>
      </c>
    </row>
    <row r="55" spans="1:7" ht="12.75" x14ac:dyDescent="0.2">
      <c r="A55" s="75">
        <f t="shared" si="1"/>
        <v>16</v>
      </c>
      <c r="B55" s="78" t="s">
        <v>494</v>
      </c>
      <c r="C55" s="95" t="s">
        <v>358</v>
      </c>
      <c r="D55" s="103" t="s">
        <v>14</v>
      </c>
      <c r="E55" s="73">
        <v>11</v>
      </c>
      <c r="F55" s="73">
        <v>28</v>
      </c>
      <c r="G55" s="73">
        <v>1</v>
      </c>
    </row>
    <row r="56" spans="1:7" s="122" customFormat="1" ht="25.15" customHeight="1" x14ac:dyDescent="0.25">
      <c r="A56" s="156">
        <f>2+30+16</f>
        <v>48</v>
      </c>
      <c r="B56" s="183" t="s">
        <v>116</v>
      </c>
      <c r="C56" s="138"/>
      <c r="D56" s="139"/>
      <c r="E56" s="140">
        <f>SUM(E5:E55)</f>
        <v>563</v>
      </c>
      <c r="F56" s="140">
        <f>SUM(F5:F55)</f>
        <v>2130</v>
      </c>
      <c r="G56" s="140">
        <f>SUM(G5:G55)</f>
        <v>133</v>
      </c>
    </row>
    <row r="57" spans="1:7" ht="15" customHeight="1" x14ac:dyDescent="0.25">
      <c r="A57" s="122"/>
      <c r="B57" s="122"/>
      <c r="C57" s="122"/>
      <c r="D57" s="122"/>
      <c r="E57" s="122"/>
      <c r="F57" s="122"/>
      <c r="G57" s="122"/>
    </row>
    <row r="58" spans="1:7" ht="42" customHeight="1" x14ac:dyDescent="0.2">
      <c r="A58" s="183" t="s">
        <v>5</v>
      </c>
      <c r="B58" s="183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25.5" x14ac:dyDescent="0.2">
      <c r="A59" s="75">
        <v>1</v>
      </c>
      <c r="B59" s="84" t="s">
        <v>119</v>
      </c>
      <c r="C59" s="95" t="s">
        <v>120</v>
      </c>
      <c r="D59" s="124" t="s">
        <v>22</v>
      </c>
      <c r="E59" s="74">
        <v>1</v>
      </c>
      <c r="F59" s="76">
        <v>0</v>
      </c>
      <c r="G59" s="76">
        <v>0</v>
      </c>
    </row>
    <row r="60" spans="1:7" ht="12.75" x14ac:dyDescent="0.2">
      <c r="A60" s="75">
        <v>2</v>
      </c>
      <c r="B60" s="84" t="s">
        <v>246</v>
      </c>
      <c r="C60" s="95" t="s">
        <v>271</v>
      </c>
      <c r="D60" s="101" t="s">
        <v>22</v>
      </c>
      <c r="E60" s="73">
        <v>1</v>
      </c>
      <c r="F60" s="106">
        <v>0</v>
      </c>
      <c r="G60" s="106">
        <v>0</v>
      </c>
    </row>
    <row r="61" spans="1:7" ht="25.5" x14ac:dyDescent="0.2">
      <c r="A61" s="75">
        <v>3</v>
      </c>
      <c r="B61" s="84" t="s">
        <v>122</v>
      </c>
      <c r="C61" s="95" t="s">
        <v>272</v>
      </c>
      <c r="D61" s="124" t="s">
        <v>45</v>
      </c>
      <c r="E61" s="74">
        <v>1</v>
      </c>
      <c r="F61" s="106">
        <v>0</v>
      </c>
      <c r="G61" s="106">
        <v>0</v>
      </c>
    </row>
    <row r="62" spans="1:7" ht="12.75" x14ac:dyDescent="0.2">
      <c r="A62" s="75">
        <v>4</v>
      </c>
      <c r="B62" s="80" t="s">
        <v>124</v>
      </c>
      <c r="C62" s="95" t="s">
        <v>273</v>
      </c>
      <c r="D62" s="81" t="s">
        <v>126</v>
      </c>
      <c r="E62" s="75">
        <v>1</v>
      </c>
      <c r="F62" s="106">
        <v>0</v>
      </c>
      <c r="G62" s="106">
        <v>0</v>
      </c>
    </row>
    <row r="63" spans="1:7" ht="12.75" x14ac:dyDescent="0.2">
      <c r="A63" s="75">
        <v>5</v>
      </c>
      <c r="B63" s="80" t="s">
        <v>127</v>
      </c>
      <c r="C63" s="95" t="s">
        <v>274</v>
      </c>
      <c r="D63" s="81" t="s">
        <v>35</v>
      </c>
      <c r="E63" s="75">
        <v>1</v>
      </c>
      <c r="F63" s="106">
        <v>0</v>
      </c>
      <c r="G63" s="106">
        <v>0</v>
      </c>
    </row>
    <row r="64" spans="1:7" ht="12.75" x14ac:dyDescent="0.2">
      <c r="A64" s="75">
        <v>6</v>
      </c>
      <c r="B64" s="80" t="s">
        <v>129</v>
      </c>
      <c r="C64" s="95" t="s">
        <v>275</v>
      </c>
      <c r="D64" s="81" t="s">
        <v>22</v>
      </c>
      <c r="E64" s="75">
        <v>1</v>
      </c>
      <c r="F64" s="106">
        <v>0</v>
      </c>
      <c r="G64" s="106">
        <v>0</v>
      </c>
    </row>
    <row r="65" spans="1:7" ht="12.75" x14ac:dyDescent="0.2">
      <c r="A65" s="75">
        <v>7</v>
      </c>
      <c r="B65" s="80" t="s">
        <v>394</v>
      </c>
      <c r="C65" s="95" t="s">
        <v>276</v>
      </c>
      <c r="D65" s="81" t="s">
        <v>133</v>
      </c>
      <c r="E65" s="75">
        <v>1</v>
      </c>
      <c r="F65" s="106">
        <v>0</v>
      </c>
      <c r="G65" s="106">
        <v>0</v>
      </c>
    </row>
    <row r="66" spans="1:7" ht="12.75" x14ac:dyDescent="0.2">
      <c r="A66" s="75">
        <v>8</v>
      </c>
      <c r="B66" s="80" t="s">
        <v>2</v>
      </c>
      <c r="C66" s="95" t="s">
        <v>277</v>
      </c>
      <c r="D66" s="81" t="s">
        <v>135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v>9</v>
      </c>
      <c r="B67" s="80" t="s">
        <v>136</v>
      </c>
      <c r="C67" s="95" t="s">
        <v>278</v>
      </c>
      <c r="D67" s="81" t="s">
        <v>37</v>
      </c>
      <c r="E67" s="75">
        <v>2</v>
      </c>
      <c r="F67" s="106">
        <v>0</v>
      </c>
      <c r="G67" s="106">
        <v>0</v>
      </c>
    </row>
    <row r="68" spans="1:7" ht="12.75" x14ac:dyDescent="0.2">
      <c r="A68" s="75">
        <v>10</v>
      </c>
      <c r="B68" s="80" t="s">
        <v>252</v>
      </c>
      <c r="C68" s="95" t="s">
        <v>279</v>
      </c>
      <c r="D68" s="81" t="s">
        <v>139</v>
      </c>
      <c r="E68" s="75">
        <v>1</v>
      </c>
      <c r="F68" s="106">
        <v>0</v>
      </c>
      <c r="G68" s="106">
        <v>0</v>
      </c>
    </row>
    <row r="69" spans="1:7" ht="12.75" x14ac:dyDescent="0.2">
      <c r="A69" s="75">
        <v>11</v>
      </c>
      <c r="B69" s="80" t="s">
        <v>472</v>
      </c>
      <c r="C69" s="95" t="s">
        <v>280</v>
      </c>
      <c r="D69" s="81" t="s">
        <v>62</v>
      </c>
      <c r="E69" s="75">
        <v>1</v>
      </c>
      <c r="F69" s="106">
        <v>0</v>
      </c>
      <c r="G69" s="106">
        <v>0</v>
      </c>
    </row>
    <row r="70" spans="1:7" ht="12.75" x14ac:dyDescent="0.2">
      <c r="A70" s="75">
        <v>12</v>
      </c>
      <c r="B70" s="107" t="s">
        <v>142</v>
      </c>
      <c r="C70" s="95" t="s">
        <v>281</v>
      </c>
      <c r="D70" s="101" t="s">
        <v>22</v>
      </c>
      <c r="E70" s="73">
        <v>1</v>
      </c>
      <c r="F70" s="106">
        <v>0</v>
      </c>
      <c r="G70" s="106">
        <v>0</v>
      </c>
    </row>
    <row r="71" spans="1:7" ht="12.75" x14ac:dyDescent="0.2">
      <c r="A71" s="75">
        <v>13</v>
      </c>
      <c r="B71" s="107" t="s">
        <v>144</v>
      </c>
      <c r="C71" s="95" t="s">
        <v>282</v>
      </c>
      <c r="D71" s="101" t="s">
        <v>68</v>
      </c>
      <c r="E71" s="73">
        <v>1</v>
      </c>
      <c r="F71" s="106">
        <v>0</v>
      </c>
      <c r="G71" s="106">
        <v>0</v>
      </c>
    </row>
    <row r="72" spans="1:7" ht="12.75" x14ac:dyDescent="0.2">
      <c r="A72" s="75">
        <v>14</v>
      </c>
      <c r="B72" s="78" t="s">
        <v>147</v>
      </c>
      <c r="C72" s="95" t="s">
        <v>148</v>
      </c>
      <c r="D72" s="101" t="s">
        <v>139</v>
      </c>
      <c r="E72" s="72">
        <v>1</v>
      </c>
      <c r="F72" s="106">
        <v>0</v>
      </c>
      <c r="G72" s="106">
        <v>0</v>
      </c>
    </row>
    <row r="73" spans="1:7" ht="18" customHeight="1" x14ac:dyDescent="0.2">
      <c r="A73" s="75">
        <v>15</v>
      </c>
      <c r="B73" s="84" t="s">
        <v>149</v>
      </c>
      <c r="C73" s="95" t="s">
        <v>150</v>
      </c>
      <c r="D73" s="101" t="s">
        <v>22</v>
      </c>
      <c r="E73" s="77">
        <v>1</v>
      </c>
      <c r="F73" s="106">
        <v>0</v>
      </c>
      <c r="G73" s="106">
        <v>0</v>
      </c>
    </row>
    <row r="74" spans="1:7" ht="12.75" x14ac:dyDescent="0.2">
      <c r="A74" s="75">
        <f>1+A73</f>
        <v>16</v>
      </c>
      <c r="B74" s="80" t="s">
        <v>154</v>
      </c>
      <c r="C74" s="95" t="s">
        <v>155</v>
      </c>
      <c r="D74" s="81" t="s">
        <v>62</v>
      </c>
      <c r="E74" s="75">
        <v>1</v>
      </c>
      <c r="F74" s="106">
        <v>0</v>
      </c>
      <c r="G74" s="106">
        <v>0</v>
      </c>
    </row>
    <row r="75" spans="1:7" ht="12.75" x14ac:dyDescent="0.2">
      <c r="A75" s="75">
        <f t="shared" ref="A75:A82" si="2">1+A74</f>
        <v>17</v>
      </c>
      <c r="B75" s="80" t="s">
        <v>160</v>
      </c>
      <c r="C75" s="95" t="s">
        <v>161</v>
      </c>
      <c r="D75" s="81" t="s">
        <v>133</v>
      </c>
      <c r="E75" s="75">
        <v>1</v>
      </c>
      <c r="F75" s="106">
        <v>0</v>
      </c>
      <c r="G75" s="106">
        <v>0</v>
      </c>
    </row>
    <row r="76" spans="1:7" ht="12.75" x14ac:dyDescent="0.2">
      <c r="A76" s="75">
        <f t="shared" si="2"/>
        <v>18</v>
      </c>
      <c r="B76" s="81" t="s">
        <v>162</v>
      </c>
      <c r="C76" s="95" t="s">
        <v>468</v>
      </c>
      <c r="D76" s="81" t="s">
        <v>164</v>
      </c>
      <c r="E76" s="75">
        <v>1</v>
      </c>
      <c r="F76" s="106">
        <v>0</v>
      </c>
      <c r="G76" s="106">
        <v>0</v>
      </c>
    </row>
    <row r="77" spans="1:7" ht="12.75" x14ac:dyDescent="0.2">
      <c r="A77" s="75">
        <f t="shared" si="2"/>
        <v>19</v>
      </c>
      <c r="B77" s="81" t="s">
        <v>383</v>
      </c>
      <c r="C77" s="95" t="s">
        <v>242</v>
      </c>
      <c r="D77" s="81" t="s">
        <v>164</v>
      </c>
      <c r="E77" s="75">
        <v>1</v>
      </c>
      <c r="F77" s="106">
        <v>0</v>
      </c>
      <c r="G77" s="106">
        <v>0</v>
      </c>
    </row>
    <row r="78" spans="1:7" ht="12.75" x14ac:dyDescent="0.2">
      <c r="A78" s="75">
        <f t="shared" si="2"/>
        <v>20</v>
      </c>
      <c r="B78" s="132" t="s">
        <v>261</v>
      </c>
      <c r="C78" s="95" t="s">
        <v>469</v>
      </c>
      <c r="D78" s="81" t="s">
        <v>164</v>
      </c>
      <c r="E78" s="73">
        <v>1</v>
      </c>
      <c r="F78" s="106">
        <v>0</v>
      </c>
      <c r="G78" s="106">
        <v>0</v>
      </c>
    </row>
    <row r="79" spans="1:7" ht="25.5" x14ac:dyDescent="0.2">
      <c r="A79" s="75">
        <f t="shared" si="2"/>
        <v>21</v>
      </c>
      <c r="B79" s="121" t="s">
        <v>167</v>
      </c>
      <c r="C79" s="95" t="s">
        <v>111</v>
      </c>
      <c r="D79" s="81" t="s">
        <v>139</v>
      </c>
      <c r="E79" s="159">
        <v>1</v>
      </c>
      <c r="F79" s="149">
        <v>0</v>
      </c>
      <c r="G79" s="149">
        <v>0</v>
      </c>
    </row>
    <row r="80" spans="1:7" ht="12.75" x14ac:dyDescent="0.2">
      <c r="A80" s="75">
        <f t="shared" si="2"/>
        <v>22</v>
      </c>
      <c r="B80" s="81" t="s">
        <v>169</v>
      </c>
      <c r="C80" s="95" t="s">
        <v>466</v>
      </c>
      <c r="D80" s="81" t="s">
        <v>171</v>
      </c>
      <c r="E80" s="73">
        <v>1</v>
      </c>
      <c r="F80" s="106">
        <v>0</v>
      </c>
      <c r="G80" s="106">
        <v>0</v>
      </c>
    </row>
    <row r="81" spans="1:7" ht="12.75" x14ac:dyDescent="0.2">
      <c r="A81" s="75">
        <f t="shared" si="2"/>
        <v>23</v>
      </c>
      <c r="B81" s="81" t="s">
        <v>412</v>
      </c>
      <c r="C81" s="95" t="s">
        <v>465</v>
      </c>
      <c r="D81" s="81" t="s">
        <v>22</v>
      </c>
      <c r="E81" s="73">
        <v>1</v>
      </c>
      <c r="F81" s="106">
        <v>0</v>
      </c>
      <c r="G81" s="106">
        <v>0</v>
      </c>
    </row>
    <row r="82" spans="1:7" ht="12.75" x14ac:dyDescent="0.2">
      <c r="A82" s="75">
        <f t="shared" si="2"/>
        <v>24</v>
      </c>
      <c r="B82" s="81" t="s">
        <v>427</v>
      </c>
      <c r="C82" s="95" t="s">
        <v>467</v>
      </c>
      <c r="D82" s="81" t="s">
        <v>133</v>
      </c>
      <c r="E82" s="73">
        <v>1</v>
      </c>
      <c r="F82" s="106">
        <v>0</v>
      </c>
      <c r="G82" s="106">
        <v>0</v>
      </c>
    </row>
    <row r="83" spans="1:7" ht="22.5" x14ac:dyDescent="0.25">
      <c r="A83" s="134">
        <v>24</v>
      </c>
      <c r="B83" s="183" t="s">
        <v>172</v>
      </c>
      <c r="C83" s="138"/>
      <c r="D83" s="138"/>
      <c r="E83" s="135">
        <f>SUM(E59:E82)</f>
        <v>25</v>
      </c>
      <c r="F83" s="135">
        <v>0</v>
      </c>
      <c r="G83" s="135">
        <v>0</v>
      </c>
    </row>
    <row r="84" spans="1:7" ht="15.75" customHeight="1" x14ac:dyDescent="0.2">
      <c r="A84" s="18"/>
      <c r="B84" s="46"/>
      <c r="C84" s="82"/>
      <c r="D84" s="75"/>
      <c r="E84" s="46"/>
      <c r="F84" s="46"/>
      <c r="G84" s="46"/>
    </row>
    <row r="85" spans="1:7" ht="46.5" customHeight="1" x14ac:dyDescent="0.2">
      <c r="A85" s="183" t="s">
        <v>5</v>
      </c>
      <c r="B85" s="183" t="s">
        <v>173</v>
      </c>
      <c r="C85" s="5" t="s">
        <v>7</v>
      </c>
      <c r="D85" s="5" t="s">
        <v>8</v>
      </c>
      <c r="E85" s="5" t="s">
        <v>0</v>
      </c>
      <c r="F85" s="5" t="s">
        <v>411</v>
      </c>
      <c r="G85" s="5" t="s">
        <v>10</v>
      </c>
    </row>
    <row r="86" spans="1:7" ht="12.75" x14ac:dyDescent="0.2">
      <c r="A86" s="75">
        <v>1</v>
      </c>
      <c r="B86" s="78" t="s">
        <v>509</v>
      </c>
      <c r="C86" s="126" t="s">
        <v>174</v>
      </c>
      <c r="D86" s="100" t="s">
        <v>62</v>
      </c>
      <c r="E86" s="75">
        <v>1</v>
      </c>
      <c r="F86" s="106">
        <v>0</v>
      </c>
      <c r="G86" s="106">
        <v>0</v>
      </c>
    </row>
    <row r="87" spans="1:7" ht="12.75" x14ac:dyDescent="0.2">
      <c r="A87" s="75">
        <v>2</v>
      </c>
      <c r="B87" s="80" t="s">
        <v>178</v>
      </c>
      <c r="C87" s="126" t="s">
        <v>462</v>
      </c>
      <c r="D87" s="81" t="s">
        <v>14</v>
      </c>
      <c r="E87" s="75">
        <v>1</v>
      </c>
      <c r="F87" s="106">
        <v>0</v>
      </c>
      <c r="G87" s="106">
        <v>0</v>
      </c>
    </row>
    <row r="88" spans="1:7" ht="12.75" x14ac:dyDescent="0.2">
      <c r="A88" s="75">
        <v>3</v>
      </c>
      <c r="B88" s="80" t="s">
        <v>510</v>
      </c>
      <c r="C88" s="126" t="s">
        <v>458</v>
      </c>
      <c r="D88" s="109" t="s">
        <v>181</v>
      </c>
      <c r="E88" s="75">
        <v>1</v>
      </c>
      <c r="F88" s="106">
        <v>0</v>
      </c>
      <c r="G88" s="106">
        <v>0</v>
      </c>
    </row>
    <row r="89" spans="1:7" ht="12.75" x14ac:dyDescent="0.2">
      <c r="A89" s="75">
        <v>4</v>
      </c>
      <c r="B89" s="80" t="s">
        <v>182</v>
      </c>
      <c r="C89" s="126" t="s">
        <v>376</v>
      </c>
      <c r="D89" s="103" t="s">
        <v>181</v>
      </c>
      <c r="E89" s="75">
        <v>1</v>
      </c>
      <c r="F89" s="106">
        <v>0</v>
      </c>
      <c r="G89" s="106">
        <v>0</v>
      </c>
    </row>
    <row r="90" spans="1:7" ht="12.75" x14ac:dyDescent="0.2">
      <c r="A90" s="75">
        <v>5</v>
      </c>
      <c r="B90" s="80" t="s">
        <v>475</v>
      </c>
      <c r="C90" s="126" t="s">
        <v>456</v>
      </c>
      <c r="D90" s="81" t="s">
        <v>181</v>
      </c>
      <c r="E90" s="75">
        <v>1</v>
      </c>
      <c r="F90" s="106">
        <v>0</v>
      </c>
      <c r="G90" s="106">
        <v>0</v>
      </c>
    </row>
    <row r="91" spans="1:7" ht="12.75" x14ac:dyDescent="0.2">
      <c r="A91" s="75">
        <v>6</v>
      </c>
      <c r="B91" s="80" t="s">
        <v>186</v>
      </c>
      <c r="C91" s="126" t="s">
        <v>455</v>
      </c>
      <c r="D91" s="81" t="s">
        <v>188</v>
      </c>
      <c r="E91" s="75">
        <v>1</v>
      </c>
      <c r="F91" s="106">
        <v>0</v>
      </c>
      <c r="G91" s="106">
        <v>0</v>
      </c>
    </row>
    <row r="92" spans="1:7" ht="25.5" x14ac:dyDescent="0.2">
      <c r="A92" s="75">
        <v>7</v>
      </c>
      <c r="B92" s="83" t="s">
        <v>190</v>
      </c>
      <c r="C92" s="126" t="s">
        <v>191</v>
      </c>
      <c r="D92" s="101" t="s">
        <v>20</v>
      </c>
      <c r="E92" s="73">
        <v>1</v>
      </c>
      <c r="F92" s="106">
        <v>0</v>
      </c>
      <c r="G92" s="106">
        <v>0</v>
      </c>
    </row>
    <row r="93" spans="1:7" ht="12.75" x14ac:dyDescent="0.2">
      <c r="A93" s="75">
        <v>8</v>
      </c>
      <c r="B93" s="83" t="s">
        <v>194</v>
      </c>
      <c r="C93" s="126" t="s">
        <v>459</v>
      </c>
      <c r="D93" s="101" t="s">
        <v>20</v>
      </c>
      <c r="E93" s="75">
        <v>1</v>
      </c>
      <c r="F93" s="106">
        <v>0</v>
      </c>
      <c r="G93" s="106">
        <v>0</v>
      </c>
    </row>
    <row r="94" spans="1:7" ht="25.5" x14ac:dyDescent="0.2">
      <c r="A94" s="75">
        <v>9</v>
      </c>
      <c r="B94" s="83" t="s">
        <v>397</v>
      </c>
      <c r="C94" s="91" t="s">
        <v>461</v>
      </c>
      <c r="D94" s="101" t="s">
        <v>45</v>
      </c>
      <c r="E94" s="75">
        <v>1</v>
      </c>
      <c r="F94" s="106">
        <v>0</v>
      </c>
      <c r="G94" s="106">
        <v>0</v>
      </c>
    </row>
    <row r="95" spans="1:7" ht="12.75" x14ac:dyDescent="0.2">
      <c r="A95" s="75">
        <v>10</v>
      </c>
      <c r="B95" s="81" t="s">
        <v>196</v>
      </c>
      <c r="C95" s="126" t="s">
        <v>464</v>
      </c>
      <c r="D95" s="81" t="s">
        <v>181</v>
      </c>
      <c r="E95" s="75">
        <v>1</v>
      </c>
      <c r="F95" s="106">
        <v>0</v>
      </c>
      <c r="G95" s="106">
        <v>0</v>
      </c>
    </row>
    <row r="96" spans="1:7" ht="12.75" x14ac:dyDescent="0.2">
      <c r="A96" s="75">
        <v>11</v>
      </c>
      <c r="B96" s="81" t="s">
        <v>398</v>
      </c>
      <c r="C96" s="126" t="s">
        <v>450</v>
      </c>
      <c r="D96" s="137" t="s">
        <v>402</v>
      </c>
      <c r="E96" s="75">
        <v>1</v>
      </c>
      <c r="F96" s="106">
        <v>0</v>
      </c>
      <c r="G96" s="106">
        <v>0</v>
      </c>
    </row>
    <row r="97" spans="1:7" ht="12.75" x14ac:dyDescent="0.2">
      <c r="A97" s="75">
        <v>12</v>
      </c>
      <c r="B97" s="81" t="s">
        <v>491</v>
      </c>
      <c r="C97" s="126" t="s">
        <v>451</v>
      </c>
      <c r="D97" s="137" t="s">
        <v>181</v>
      </c>
      <c r="E97" s="75">
        <v>1</v>
      </c>
      <c r="F97" s="106">
        <v>0</v>
      </c>
      <c r="G97" s="106">
        <v>0</v>
      </c>
    </row>
    <row r="98" spans="1:7" s="122" customFormat="1" ht="15" x14ac:dyDescent="0.25">
      <c r="A98" s="156">
        <v>12</v>
      </c>
      <c r="B98" s="183" t="s">
        <v>413</v>
      </c>
      <c r="C98" s="156"/>
      <c r="D98" s="183"/>
      <c r="E98" s="153">
        <f>SUM(E86:E97)</f>
        <v>12</v>
      </c>
      <c r="F98" s="153">
        <f>SUM(F86:F97)</f>
        <v>0</v>
      </c>
      <c r="G98" s="153">
        <f>SUM(G86:G97)</f>
        <v>0</v>
      </c>
    </row>
    <row r="99" spans="1:7" ht="12.75" customHeight="1" x14ac:dyDescent="0.25">
      <c r="A99" s="122"/>
      <c r="B99" s="122"/>
      <c r="C99" s="122"/>
      <c r="D99" s="122"/>
      <c r="E99" s="122"/>
      <c r="F99" s="122"/>
      <c r="G99" s="122"/>
    </row>
    <row r="100" spans="1:7" ht="12.75" x14ac:dyDescent="0.2">
      <c r="A100" s="158">
        <f>A56+A83+A98</f>
        <v>84</v>
      </c>
      <c r="B100" s="51" t="s">
        <v>198</v>
      </c>
      <c r="C100" s="104"/>
      <c r="D100" s="108"/>
      <c r="E100" s="32">
        <f>E56+E83+E98</f>
        <v>600</v>
      </c>
      <c r="F100" s="32">
        <f>F56+F83+F98</f>
        <v>2130</v>
      </c>
      <c r="G100" s="32">
        <f>G56+G83+G98</f>
        <v>133</v>
      </c>
    </row>
    <row r="101" spans="1:7" ht="12.75" x14ac:dyDescent="0.2">
      <c r="A101" s="180"/>
      <c r="B101" s="53"/>
      <c r="C101" s="82"/>
      <c r="D101" s="75"/>
      <c r="E101" s="181"/>
      <c r="F101" s="181"/>
      <c r="G101" s="181"/>
    </row>
    <row r="102" spans="1:7" ht="12.75" x14ac:dyDescent="0.2">
      <c r="A102" s="180"/>
      <c r="B102" s="53"/>
      <c r="C102" s="82"/>
      <c r="D102" s="75"/>
      <c r="E102" s="181"/>
      <c r="F102" s="181"/>
      <c r="G102" s="181"/>
    </row>
    <row r="103" spans="1:7" ht="12.75" x14ac:dyDescent="0.2">
      <c r="A103" s="180"/>
      <c r="B103" s="53"/>
      <c r="C103" s="82"/>
      <c r="D103" s="75"/>
      <c r="E103" s="181"/>
      <c r="F103" s="181"/>
      <c r="G103" s="181"/>
    </row>
    <row r="104" spans="1:7" ht="12.75" x14ac:dyDescent="0.2">
      <c r="A104" s="18"/>
      <c r="B104" s="53"/>
      <c r="C104" s="82"/>
      <c r="D104" s="75"/>
      <c r="E104" s="54"/>
      <c r="F104" s="54"/>
      <c r="G104" s="54"/>
    </row>
    <row r="105" spans="1:7" ht="33.75" x14ac:dyDescent="0.2">
      <c r="A105" s="183" t="s">
        <v>5</v>
      </c>
      <c r="B105" s="157" t="s">
        <v>401</v>
      </c>
      <c r="C105" s="150" t="s">
        <v>7</v>
      </c>
      <c r="D105" s="5" t="s">
        <v>8</v>
      </c>
      <c r="E105" s="5" t="s">
        <v>200</v>
      </c>
      <c r="F105" s="38"/>
      <c r="G105" s="38"/>
    </row>
    <row r="106" spans="1:7" x14ac:dyDescent="0.2">
      <c r="A106" s="56">
        <v>1</v>
      </c>
      <c r="B106" s="2" t="s">
        <v>1</v>
      </c>
      <c r="C106" s="117" t="s">
        <v>54</v>
      </c>
      <c r="D106" s="38" t="s">
        <v>146</v>
      </c>
      <c r="E106" s="70" t="s">
        <v>203</v>
      </c>
      <c r="F106" s="38"/>
      <c r="G106" s="38"/>
    </row>
    <row r="107" spans="1:7" ht="15" customHeight="1" x14ac:dyDescent="0.2">
      <c r="A107" s="56"/>
      <c r="C107" s="117"/>
      <c r="D107" s="38"/>
      <c r="E107" s="70"/>
      <c r="F107" s="38"/>
      <c r="G107" s="38"/>
    </row>
    <row r="108" spans="1:7" x14ac:dyDescent="0.2">
      <c r="A108" s="195" t="s">
        <v>204</v>
      </c>
      <c r="B108" s="195"/>
      <c r="C108" s="195"/>
      <c r="D108" s="195"/>
      <c r="E108" s="195"/>
      <c r="F108" s="195"/>
      <c r="G108" s="195"/>
    </row>
    <row r="109" spans="1:7" ht="15" x14ac:dyDescent="0.25">
      <c r="A109" s="56"/>
      <c r="B109" s="58" t="s">
        <v>205</v>
      </c>
      <c r="C109" s="122"/>
      <c r="D109" s="38"/>
      <c r="E109" s="38"/>
      <c r="F109" s="38"/>
      <c r="G109" s="38"/>
    </row>
    <row r="110" spans="1:7" ht="15" x14ac:dyDescent="0.25">
      <c r="A110" s="57"/>
      <c r="B110" s="2" t="s">
        <v>206</v>
      </c>
      <c r="C110" s="122"/>
      <c r="D110" s="38"/>
      <c r="E110" s="38"/>
      <c r="F110" s="38"/>
      <c r="G110" s="38"/>
    </row>
    <row r="111" spans="1:7" ht="15" x14ac:dyDescent="0.25">
      <c r="A111" s="59" t="s">
        <v>207</v>
      </c>
      <c r="B111" s="7" t="s">
        <v>429</v>
      </c>
      <c r="C111" s="61"/>
      <c r="D111" s="62"/>
      <c r="E111" s="122"/>
      <c r="F111" s="122"/>
      <c r="G111" s="122"/>
    </row>
    <row r="112" spans="1:7" ht="15" x14ac:dyDescent="0.25">
      <c r="A112" s="59" t="s">
        <v>208</v>
      </c>
      <c r="B112" s="2" t="s">
        <v>212</v>
      </c>
      <c r="C112" s="63"/>
      <c r="D112" s="62"/>
      <c r="E112" s="122"/>
      <c r="F112" s="122"/>
      <c r="G112" s="122"/>
    </row>
    <row r="113" spans="1:7" ht="15" x14ac:dyDescent="0.25">
      <c r="A113" s="59" t="s">
        <v>209</v>
      </c>
      <c r="B113" s="2" t="s">
        <v>214</v>
      </c>
      <c r="C113" s="64"/>
      <c r="D113" s="62"/>
      <c r="E113" s="122"/>
      <c r="F113" s="122"/>
      <c r="G113" s="122"/>
    </row>
    <row r="114" spans="1:7" ht="15" x14ac:dyDescent="0.25">
      <c r="A114" s="59" t="s">
        <v>210</v>
      </c>
      <c r="B114" s="2" t="s">
        <v>216</v>
      </c>
      <c r="C114" s="64"/>
      <c r="D114" s="62"/>
      <c r="E114" s="122"/>
      <c r="F114" s="122"/>
      <c r="G114" s="122"/>
    </row>
    <row r="115" spans="1:7" ht="15" x14ac:dyDescent="0.25">
      <c r="A115" s="59" t="s">
        <v>211</v>
      </c>
      <c r="B115" s="65" t="s">
        <v>218</v>
      </c>
      <c r="C115" s="66"/>
      <c r="D115" s="62"/>
      <c r="E115" s="122"/>
      <c r="F115" s="122"/>
      <c r="G115" s="122"/>
    </row>
    <row r="116" spans="1:7" ht="15" x14ac:dyDescent="0.25">
      <c r="A116" s="59" t="s">
        <v>213</v>
      </c>
      <c r="B116" s="65" t="s">
        <v>220</v>
      </c>
      <c r="C116" s="64"/>
      <c r="D116" s="62"/>
      <c r="E116" s="122"/>
      <c r="F116" s="122"/>
      <c r="G116" s="122"/>
    </row>
    <row r="117" spans="1:7" ht="15" x14ac:dyDescent="0.25">
      <c r="A117" s="59" t="s">
        <v>215</v>
      </c>
      <c r="B117" s="7" t="s">
        <v>241</v>
      </c>
      <c r="C117" s="2"/>
      <c r="D117" s="122"/>
      <c r="E117" s="38"/>
      <c r="F117" s="38"/>
      <c r="G117" s="122"/>
    </row>
    <row r="118" spans="1:7" ht="15" x14ac:dyDescent="0.25">
      <c r="A118" s="59" t="s">
        <v>217</v>
      </c>
      <c r="B118" s="7" t="s">
        <v>223</v>
      </c>
      <c r="C118" s="2"/>
      <c r="D118" s="122"/>
      <c r="E118" s="38"/>
      <c r="F118" s="67"/>
      <c r="G118" s="122"/>
    </row>
    <row r="119" spans="1:7" ht="15" x14ac:dyDescent="0.25">
      <c r="A119" s="59" t="s">
        <v>219</v>
      </c>
      <c r="B119" s="68" t="s">
        <v>331</v>
      </c>
      <c r="C119" s="122"/>
      <c r="D119" s="122"/>
      <c r="E119" s="122"/>
      <c r="F119" s="38"/>
      <c r="G119" s="38"/>
    </row>
    <row r="120" spans="1:7" ht="15" x14ac:dyDescent="0.25">
      <c r="A120" s="59" t="s">
        <v>221</v>
      </c>
      <c r="B120" s="2" t="s">
        <v>227</v>
      </c>
      <c r="C120" s="122"/>
      <c r="D120" s="122"/>
      <c r="E120" s="122"/>
      <c r="F120" s="38"/>
      <c r="G120" s="38"/>
    </row>
    <row r="121" spans="1:7" ht="15" x14ac:dyDescent="0.25">
      <c r="A121" s="59" t="s">
        <v>222</v>
      </c>
      <c r="B121" s="7" t="s">
        <v>229</v>
      </c>
      <c r="C121" s="57"/>
      <c r="D121" s="57"/>
      <c r="E121" s="38"/>
      <c r="F121" s="38"/>
      <c r="G121" s="122"/>
    </row>
    <row r="122" spans="1:7" ht="15" x14ac:dyDescent="0.25">
      <c r="A122" s="59" t="s">
        <v>224</v>
      </c>
      <c r="B122" s="7" t="s">
        <v>231</v>
      </c>
      <c r="C122" s="69"/>
      <c r="D122" s="57"/>
      <c r="E122" s="35"/>
      <c r="F122" s="38"/>
      <c r="G122" s="38"/>
    </row>
    <row r="123" spans="1:7" x14ac:dyDescent="0.2">
      <c r="A123" s="59" t="s">
        <v>226</v>
      </c>
      <c r="B123" s="7" t="s">
        <v>240</v>
      </c>
      <c r="C123" s="63"/>
      <c r="D123" s="57"/>
      <c r="E123" s="57"/>
      <c r="F123" s="38"/>
      <c r="G123" s="38"/>
    </row>
    <row r="124" spans="1:7" ht="15" x14ac:dyDescent="0.25">
      <c r="A124" s="59" t="s">
        <v>228</v>
      </c>
      <c r="B124" s="7" t="s">
        <v>234</v>
      </c>
      <c r="C124" s="38"/>
      <c r="D124" s="38"/>
      <c r="E124" s="38"/>
      <c r="F124" s="38"/>
      <c r="G124" s="122"/>
    </row>
    <row r="125" spans="1:7" ht="15" x14ac:dyDescent="0.25">
      <c r="A125" s="123" t="s">
        <v>230</v>
      </c>
      <c r="B125" s="2" t="s">
        <v>247</v>
      </c>
      <c r="C125" s="122"/>
      <c r="D125" s="122"/>
      <c r="E125" s="122"/>
      <c r="F125" s="122"/>
      <c r="G125" s="122"/>
    </row>
    <row r="126" spans="1:7" ht="15" x14ac:dyDescent="0.25">
      <c r="A126" s="123" t="s">
        <v>232</v>
      </c>
      <c r="B126" s="2" t="s">
        <v>488</v>
      </c>
      <c r="C126" s="2"/>
      <c r="D126" s="122"/>
      <c r="E126" s="122"/>
      <c r="F126" s="122"/>
      <c r="G126" s="122"/>
    </row>
    <row r="127" spans="1:7" ht="15" x14ac:dyDescent="0.25">
      <c r="A127" s="59" t="s">
        <v>233</v>
      </c>
      <c r="B127" s="2" t="s">
        <v>236</v>
      </c>
      <c r="C127" s="122"/>
      <c r="D127" s="122"/>
      <c r="E127" s="122"/>
      <c r="F127" s="122"/>
      <c r="G127" s="122"/>
    </row>
    <row r="128" spans="1:7" ht="15" x14ac:dyDescent="0.25">
      <c r="A128" s="59" t="s">
        <v>343</v>
      </c>
      <c r="B128" s="2" t="s">
        <v>345</v>
      </c>
      <c r="C128" s="122"/>
      <c r="D128" s="122"/>
      <c r="E128" s="122"/>
      <c r="F128" s="122"/>
      <c r="G128" s="122"/>
    </row>
    <row r="129" spans="1:3" x14ac:dyDescent="0.2">
      <c r="A129" s="59" t="s">
        <v>321</v>
      </c>
      <c r="B129" s="2" t="s">
        <v>405</v>
      </c>
      <c r="C129" s="2"/>
    </row>
    <row r="130" spans="1:3" x14ac:dyDescent="0.2">
      <c r="A130" s="59" t="s">
        <v>323</v>
      </c>
      <c r="B130" s="2" t="s">
        <v>423</v>
      </c>
      <c r="C130" s="2"/>
    </row>
    <row r="131" spans="1:3" x14ac:dyDescent="0.2">
      <c r="A131" s="59" t="s">
        <v>404</v>
      </c>
      <c r="B131" s="2" t="s">
        <v>471</v>
      </c>
      <c r="C131" s="2"/>
    </row>
  </sheetData>
  <mergeCells count="7">
    <mergeCell ref="A108:G108"/>
    <mergeCell ref="B1:G1"/>
    <mergeCell ref="B2:G2"/>
    <mergeCell ref="B4:G4"/>
    <mergeCell ref="B7:G7"/>
    <mergeCell ref="B8:G8"/>
    <mergeCell ref="B39:G39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G131"/>
  <sheetViews>
    <sheetView topLeftCell="A7" zoomScale="90" zoomScaleNormal="90" workbookViewId="0">
      <selection activeCell="I15" sqref="I15"/>
    </sheetView>
  </sheetViews>
  <sheetFormatPr baseColWidth="10" defaultColWidth="11.42578125" defaultRowHeight="11.25" x14ac:dyDescent="0.2"/>
  <cols>
    <col min="1" max="1" width="5" style="2" customWidth="1"/>
    <col min="2" max="2" width="30.85546875" style="2" customWidth="1"/>
    <col min="3" max="3" width="11.85546875" style="34" customWidth="1"/>
    <col min="4" max="4" width="12.28515625" style="2" customWidth="1"/>
    <col min="5" max="5" width="7.7109375" style="2" customWidth="1"/>
    <col min="6" max="6" width="8.140625" style="2" customWidth="1"/>
    <col min="7" max="7" width="13.28515625" style="2" customWidth="1"/>
    <col min="8" max="16384" width="11.42578125" style="2"/>
  </cols>
  <sheetData>
    <row r="1" spans="1:7" ht="13.5" customHeight="1" x14ac:dyDescent="0.2">
      <c r="A1" s="107"/>
      <c r="B1" s="199" t="s">
        <v>4</v>
      </c>
      <c r="C1" s="199"/>
      <c r="D1" s="199"/>
      <c r="E1" s="199"/>
      <c r="F1" s="199"/>
      <c r="G1" s="199"/>
    </row>
    <row r="2" spans="1:7" ht="15.75" customHeight="1" x14ac:dyDescent="0.2">
      <c r="A2" s="80"/>
      <c r="B2" s="200" t="s">
        <v>519</v>
      </c>
      <c r="C2" s="200"/>
      <c r="D2" s="200"/>
      <c r="E2" s="200"/>
      <c r="F2" s="200"/>
      <c r="G2" s="200"/>
    </row>
    <row r="3" spans="1:7" ht="48.7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96" t="s">
        <v>11</v>
      </c>
      <c r="C4" s="196"/>
      <c r="D4" s="196"/>
      <c r="E4" s="196"/>
      <c r="F4" s="196"/>
      <c r="G4" s="196"/>
    </row>
    <row r="5" spans="1:7" ht="12.75" x14ac:dyDescent="0.2">
      <c r="A5" s="75">
        <v>1</v>
      </c>
      <c r="B5" s="84" t="s">
        <v>12</v>
      </c>
      <c r="C5" s="95" t="s">
        <v>13</v>
      </c>
      <c r="D5" s="102" t="s">
        <v>14</v>
      </c>
      <c r="E5" s="77">
        <v>89</v>
      </c>
      <c r="F5" s="75">
        <v>179</v>
      </c>
      <c r="G5" s="75">
        <v>2</v>
      </c>
    </row>
    <row r="6" spans="1:7" ht="12.75" x14ac:dyDescent="0.2">
      <c r="A6" s="75">
        <v>2</v>
      </c>
      <c r="B6" s="84" t="s">
        <v>15</v>
      </c>
      <c r="C6" s="95" t="s">
        <v>16</v>
      </c>
      <c r="D6" s="84" t="s">
        <v>14</v>
      </c>
      <c r="E6" s="77">
        <v>57</v>
      </c>
      <c r="F6" s="75">
        <v>230</v>
      </c>
      <c r="G6" s="75">
        <v>1</v>
      </c>
    </row>
    <row r="7" spans="1:7" ht="12.75" x14ac:dyDescent="0.2">
      <c r="A7" s="75"/>
      <c r="B7" s="197" t="s">
        <v>17</v>
      </c>
      <c r="C7" s="197"/>
      <c r="D7" s="197"/>
      <c r="E7" s="197"/>
      <c r="F7" s="197"/>
      <c r="G7" s="197"/>
    </row>
    <row r="8" spans="1:7" ht="12.75" x14ac:dyDescent="0.2">
      <c r="A8" s="75"/>
      <c r="B8" s="198" t="s">
        <v>18</v>
      </c>
      <c r="C8" s="198"/>
      <c r="D8" s="198"/>
      <c r="E8" s="198"/>
      <c r="F8" s="198"/>
      <c r="G8" s="198"/>
    </row>
    <row r="9" spans="1:7" ht="12.75" x14ac:dyDescent="0.2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25.5" x14ac:dyDescent="0.2">
      <c r="A10" s="75">
        <f>A9+1</f>
        <v>2</v>
      </c>
      <c r="B10" s="78" t="s">
        <v>503</v>
      </c>
      <c r="C10" s="95" t="s">
        <v>21</v>
      </c>
      <c r="D10" s="102" t="s">
        <v>22</v>
      </c>
      <c r="E10" s="74">
        <v>7</v>
      </c>
      <c r="F10" s="76">
        <v>10</v>
      </c>
      <c r="G10" s="76">
        <v>0</v>
      </c>
    </row>
    <row r="11" spans="1:7" ht="24" customHeight="1" x14ac:dyDescent="0.2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1</v>
      </c>
      <c r="F11" s="76">
        <v>0</v>
      </c>
      <c r="G11" s="76">
        <v>0</v>
      </c>
    </row>
    <row r="12" spans="1:7" ht="16.5" customHeight="1" x14ac:dyDescent="0.2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18</v>
      </c>
      <c r="F12" s="75">
        <v>61</v>
      </c>
      <c r="G12" s="75">
        <v>1</v>
      </c>
    </row>
    <row r="13" spans="1:7" ht="24.6" customHeight="1" x14ac:dyDescent="0.2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2.75" x14ac:dyDescent="0.2">
      <c r="A15" s="75">
        <f t="shared" si="0"/>
        <v>7</v>
      </c>
      <c r="B15" s="80" t="s">
        <v>504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2.75" x14ac:dyDescent="0.2">
      <c r="A16" s="75">
        <f t="shared" si="0"/>
        <v>8</v>
      </c>
      <c r="B16" s="81" t="s">
        <v>528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2.75" x14ac:dyDescent="0.2">
      <c r="A17" s="75">
        <f t="shared" si="0"/>
        <v>9</v>
      </c>
      <c r="B17" s="78" t="s">
        <v>506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2.75" x14ac:dyDescent="0.2">
      <c r="A18" s="75">
        <f t="shared" si="0"/>
        <v>10</v>
      </c>
      <c r="B18" s="80" t="s">
        <v>507</v>
      </c>
      <c r="C18" s="95" t="s">
        <v>446</v>
      </c>
      <c r="D18" s="81" t="s">
        <v>35</v>
      </c>
      <c r="E18" s="75">
        <v>22</v>
      </c>
      <c r="F18" s="75">
        <v>27</v>
      </c>
      <c r="G18" s="75">
        <v>5</v>
      </c>
    </row>
    <row r="19" spans="1:7" ht="12.75" x14ac:dyDescent="0.2">
      <c r="A19" s="75">
        <f t="shared" si="0"/>
        <v>11</v>
      </c>
      <c r="B19" s="80" t="s">
        <v>508</v>
      </c>
      <c r="C19" s="95" t="s">
        <v>47</v>
      </c>
      <c r="D19" s="81" t="s">
        <v>31</v>
      </c>
      <c r="E19" s="75">
        <v>7</v>
      </c>
      <c r="F19" s="75">
        <v>7</v>
      </c>
      <c r="G19" s="75">
        <v>0</v>
      </c>
    </row>
    <row r="20" spans="1:7" ht="12.75" x14ac:dyDescent="0.2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2.75" x14ac:dyDescent="0.2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37</v>
      </c>
      <c r="F21" s="75">
        <v>230</v>
      </c>
      <c r="G21" s="75">
        <v>2</v>
      </c>
    </row>
    <row r="22" spans="1:7" ht="12.75" x14ac:dyDescent="0.2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2.75" x14ac:dyDescent="0.2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1</v>
      </c>
      <c r="F23" s="75">
        <v>0</v>
      </c>
      <c r="G23" s="75">
        <v>0</v>
      </c>
    </row>
    <row r="24" spans="1:7" s="7" customFormat="1" ht="12.75" x14ac:dyDescent="0.2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13</v>
      </c>
    </row>
    <row r="25" spans="1:7" s="7" customFormat="1" ht="12.75" x14ac:dyDescent="0.2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2.75" x14ac:dyDescent="0.2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2.75" x14ac:dyDescent="0.2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4</v>
      </c>
      <c r="G27" s="75">
        <v>1</v>
      </c>
    </row>
    <row r="28" spans="1:7" ht="12.75" x14ac:dyDescent="0.2">
      <c r="A28" s="75">
        <f t="shared" si="0"/>
        <v>20</v>
      </c>
      <c r="B28" s="80" t="s">
        <v>517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2.75" x14ac:dyDescent="0.2">
      <c r="A29" s="75">
        <f t="shared" si="0"/>
        <v>21</v>
      </c>
      <c r="B29" s="80" t="s">
        <v>513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2.75" x14ac:dyDescent="0.2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5</v>
      </c>
      <c r="F30" s="75">
        <v>0</v>
      </c>
      <c r="G30" s="75">
        <v>0</v>
      </c>
    </row>
    <row r="31" spans="1:7" ht="12.75" x14ac:dyDescent="0.2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2.75" x14ac:dyDescent="0.2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2</v>
      </c>
      <c r="F32" s="75">
        <v>0</v>
      </c>
      <c r="G32" s="75">
        <v>0</v>
      </c>
    </row>
    <row r="33" spans="1:7" ht="12.75" x14ac:dyDescent="0.2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2.75" x14ac:dyDescent="0.2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1</v>
      </c>
      <c r="F34" s="75">
        <v>4</v>
      </c>
      <c r="G34" s="75">
        <v>8</v>
      </c>
    </row>
    <row r="35" spans="1:7" ht="12.75" x14ac:dyDescent="0.2">
      <c r="A35" s="75">
        <f t="shared" si="0"/>
        <v>27</v>
      </c>
      <c r="B35" s="78" t="s">
        <v>493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2.75" x14ac:dyDescent="0.2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49</v>
      </c>
      <c r="F36" s="75">
        <v>347</v>
      </c>
      <c r="G36" s="75">
        <v>6</v>
      </c>
    </row>
    <row r="37" spans="1:7" ht="12.75" x14ac:dyDescent="0.2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2.75" x14ac:dyDescent="0.2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2.75" x14ac:dyDescent="0.2">
      <c r="A39" s="75"/>
      <c r="B39" s="78"/>
      <c r="C39" s="95"/>
      <c r="D39" s="101"/>
      <c r="E39" s="77"/>
      <c r="F39" s="143"/>
      <c r="G39" s="143"/>
    </row>
    <row r="40" spans="1:7" ht="12.75" x14ac:dyDescent="0.2">
      <c r="A40" s="75"/>
      <c r="B40" s="78"/>
      <c r="C40" s="95"/>
      <c r="D40" s="101"/>
      <c r="E40" s="77"/>
      <c r="F40" s="143"/>
      <c r="G40" s="143"/>
    </row>
    <row r="41" spans="1:7" ht="12.75" x14ac:dyDescent="0.2">
      <c r="A41" s="75"/>
      <c r="B41" s="78"/>
      <c r="C41" s="95"/>
      <c r="D41" s="101"/>
      <c r="E41" s="77"/>
      <c r="F41" s="143"/>
      <c r="G41" s="143"/>
    </row>
    <row r="42" spans="1:7" ht="12.75" x14ac:dyDescent="0.2">
      <c r="A42" s="75"/>
      <c r="B42" s="78"/>
      <c r="C42" s="95"/>
      <c r="D42" s="101"/>
      <c r="E42" s="77"/>
      <c r="F42" s="143"/>
      <c r="G42" s="143"/>
    </row>
    <row r="43" spans="1:7" ht="12.75" x14ac:dyDescent="0.2">
      <c r="A43" s="75"/>
      <c r="B43" s="78"/>
      <c r="C43" s="95"/>
      <c r="D43" s="101"/>
      <c r="E43" s="77"/>
      <c r="F43" s="143"/>
      <c r="G43" s="143"/>
    </row>
    <row r="44" spans="1:7" ht="12.75" x14ac:dyDescent="0.2">
      <c r="A44" s="75"/>
      <c r="B44" s="198" t="s">
        <v>83</v>
      </c>
      <c r="C44" s="198"/>
      <c r="D44" s="198"/>
      <c r="E44" s="198"/>
      <c r="F44" s="198"/>
      <c r="G44" s="198"/>
    </row>
    <row r="45" spans="1:7" ht="12.75" x14ac:dyDescent="0.2">
      <c r="A45" s="75">
        <v>1</v>
      </c>
      <c r="B45" s="89" t="s">
        <v>84</v>
      </c>
      <c r="C45" s="95" t="s">
        <v>85</v>
      </c>
      <c r="D45" s="102" t="s">
        <v>14</v>
      </c>
      <c r="E45" s="77">
        <v>75</v>
      </c>
      <c r="F45" s="75">
        <v>635</v>
      </c>
      <c r="G45" s="75">
        <v>23</v>
      </c>
    </row>
    <row r="46" spans="1:7" ht="12.75" x14ac:dyDescent="0.2">
      <c r="A46" s="75">
        <f>A45+1</f>
        <v>2</v>
      </c>
      <c r="B46" s="84" t="s">
        <v>86</v>
      </c>
      <c r="C46" s="95" t="s">
        <v>87</v>
      </c>
      <c r="D46" s="101" t="s">
        <v>14</v>
      </c>
      <c r="E46" s="73">
        <v>7</v>
      </c>
      <c r="F46" s="75">
        <v>12</v>
      </c>
      <c r="G46" s="75">
        <v>4</v>
      </c>
    </row>
    <row r="47" spans="1:7" ht="19.899999999999999" customHeight="1" x14ac:dyDescent="0.2">
      <c r="A47" s="75">
        <f t="shared" ref="A47:A60" si="1">A46+1</f>
        <v>3</v>
      </c>
      <c r="B47" s="78" t="s">
        <v>88</v>
      </c>
      <c r="C47" s="95" t="s">
        <v>351</v>
      </c>
      <c r="D47" s="101" t="s">
        <v>14</v>
      </c>
      <c r="E47" s="73">
        <v>12</v>
      </c>
      <c r="F47" s="75">
        <v>23</v>
      </c>
      <c r="G47" s="75">
        <v>5</v>
      </c>
    </row>
    <row r="48" spans="1:7" ht="12.75" x14ac:dyDescent="0.2">
      <c r="A48" s="75">
        <f t="shared" si="1"/>
        <v>4</v>
      </c>
      <c r="B48" s="89" t="s">
        <v>90</v>
      </c>
      <c r="C48" s="95" t="s">
        <v>336</v>
      </c>
      <c r="D48" s="101" t="s">
        <v>14</v>
      </c>
      <c r="E48" s="73">
        <v>29</v>
      </c>
      <c r="F48" s="75">
        <v>95</v>
      </c>
      <c r="G48" s="75">
        <v>7</v>
      </c>
    </row>
    <row r="49" spans="1:7" ht="12.75" x14ac:dyDescent="0.2">
      <c r="A49" s="75">
        <f t="shared" si="1"/>
        <v>5</v>
      </c>
      <c r="B49" s="89" t="s">
        <v>92</v>
      </c>
      <c r="C49" s="95" t="s">
        <v>352</v>
      </c>
      <c r="D49" s="101" t="s">
        <v>14</v>
      </c>
      <c r="E49" s="73">
        <v>4</v>
      </c>
      <c r="F49" s="75">
        <v>9</v>
      </c>
      <c r="G49" s="75">
        <v>0</v>
      </c>
    </row>
    <row r="50" spans="1:7" ht="12.75" x14ac:dyDescent="0.2">
      <c r="A50" s="75">
        <f t="shared" si="1"/>
        <v>6</v>
      </c>
      <c r="B50" s="84" t="s">
        <v>94</v>
      </c>
      <c r="C50" s="95" t="s">
        <v>356</v>
      </c>
      <c r="D50" s="100" t="s">
        <v>14</v>
      </c>
      <c r="E50" s="77">
        <v>4</v>
      </c>
      <c r="F50" s="75">
        <v>2</v>
      </c>
      <c r="G50" s="75">
        <v>0</v>
      </c>
    </row>
    <row r="51" spans="1:7" ht="12.75" x14ac:dyDescent="0.2">
      <c r="A51" s="75">
        <f t="shared" si="1"/>
        <v>7</v>
      </c>
      <c r="B51" s="84" t="s">
        <v>96</v>
      </c>
      <c r="C51" s="95" t="s">
        <v>357</v>
      </c>
      <c r="D51" s="101" t="s">
        <v>14</v>
      </c>
      <c r="E51" s="73">
        <v>22</v>
      </c>
      <c r="F51" s="75">
        <v>50</v>
      </c>
      <c r="G51" s="75">
        <v>9</v>
      </c>
    </row>
    <row r="52" spans="1:7" ht="12.75" x14ac:dyDescent="0.2">
      <c r="A52" s="75">
        <f t="shared" si="1"/>
        <v>8</v>
      </c>
      <c r="B52" s="89" t="s">
        <v>98</v>
      </c>
      <c r="C52" s="95" t="s">
        <v>283</v>
      </c>
      <c r="D52" s="101" t="s">
        <v>14</v>
      </c>
      <c r="E52" s="73">
        <v>37</v>
      </c>
      <c r="F52" s="75">
        <v>126</v>
      </c>
      <c r="G52" s="75">
        <v>37</v>
      </c>
    </row>
    <row r="53" spans="1:7" ht="12.75" x14ac:dyDescent="0.2">
      <c r="A53" s="75">
        <f t="shared" si="1"/>
        <v>9</v>
      </c>
      <c r="B53" s="89" t="s">
        <v>3</v>
      </c>
      <c r="C53" s="95" t="s">
        <v>339</v>
      </c>
      <c r="D53" s="101" t="s">
        <v>14</v>
      </c>
      <c r="E53" s="73">
        <v>1</v>
      </c>
      <c r="F53" s="75">
        <v>1</v>
      </c>
      <c r="G53" s="75">
        <v>0</v>
      </c>
    </row>
    <row r="54" spans="1:7" ht="12.75" x14ac:dyDescent="0.2">
      <c r="A54" s="75">
        <f t="shared" si="1"/>
        <v>10</v>
      </c>
      <c r="B54" s="89" t="s">
        <v>269</v>
      </c>
      <c r="C54" s="95" t="s">
        <v>355</v>
      </c>
      <c r="D54" s="101" t="s">
        <v>14</v>
      </c>
      <c r="E54" s="73">
        <v>8</v>
      </c>
      <c r="F54" s="75">
        <v>2</v>
      </c>
      <c r="G54" s="75">
        <v>2</v>
      </c>
    </row>
    <row r="55" spans="1:7" ht="12.75" x14ac:dyDescent="0.2">
      <c r="A55" s="75">
        <f t="shared" si="1"/>
        <v>11</v>
      </c>
      <c r="B55" s="89" t="s">
        <v>105</v>
      </c>
      <c r="C55" s="95" t="s">
        <v>354</v>
      </c>
      <c r="D55" s="101" t="s">
        <v>14</v>
      </c>
      <c r="E55" s="73">
        <v>7</v>
      </c>
      <c r="F55" s="75">
        <v>29</v>
      </c>
      <c r="G55" s="75">
        <v>1</v>
      </c>
    </row>
    <row r="56" spans="1:7" ht="12.75" x14ac:dyDescent="0.2">
      <c r="A56" s="75">
        <f t="shared" si="1"/>
        <v>12</v>
      </c>
      <c r="B56" s="80" t="s">
        <v>107</v>
      </c>
      <c r="C56" s="95" t="s">
        <v>353</v>
      </c>
      <c r="D56" s="103" t="s">
        <v>14</v>
      </c>
      <c r="E56" s="73">
        <v>7</v>
      </c>
      <c r="F56" s="73">
        <v>16</v>
      </c>
      <c r="G56" s="73">
        <v>2</v>
      </c>
    </row>
    <row r="57" spans="1:7" ht="12.75" x14ac:dyDescent="0.2">
      <c r="A57" s="75">
        <f t="shared" si="1"/>
        <v>13</v>
      </c>
      <c r="B57" s="84" t="s">
        <v>109</v>
      </c>
      <c r="C57" s="95" t="s">
        <v>71</v>
      </c>
      <c r="D57" s="103" t="s">
        <v>14</v>
      </c>
      <c r="E57" s="73">
        <v>3</v>
      </c>
      <c r="F57" s="73">
        <v>0</v>
      </c>
      <c r="G57" s="73">
        <v>0</v>
      </c>
    </row>
    <row r="58" spans="1:7" ht="12.75" x14ac:dyDescent="0.2">
      <c r="A58" s="75">
        <f t="shared" si="1"/>
        <v>14</v>
      </c>
      <c r="B58" s="89" t="s">
        <v>112</v>
      </c>
      <c r="C58" s="95" t="s">
        <v>113</v>
      </c>
      <c r="D58" s="103" t="s">
        <v>14</v>
      </c>
      <c r="E58" s="73">
        <v>1</v>
      </c>
      <c r="F58" s="73">
        <v>0</v>
      </c>
      <c r="G58" s="73">
        <v>4</v>
      </c>
    </row>
    <row r="59" spans="1:7" ht="12.75" x14ac:dyDescent="0.2">
      <c r="A59" s="75">
        <f t="shared" si="1"/>
        <v>15</v>
      </c>
      <c r="B59" s="89" t="s">
        <v>114</v>
      </c>
      <c r="C59" s="95" t="s">
        <v>115</v>
      </c>
      <c r="D59" s="103" t="s">
        <v>14</v>
      </c>
      <c r="E59" s="73">
        <v>4</v>
      </c>
      <c r="F59" s="73">
        <v>3</v>
      </c>
      <c r="G59" s="73">
        <v>0</v>
      </c>
    </row>
    <row r="60" spans="1:7" ht="12.75" x14ac:dyDescent="0.2">
      <c r="A60" s="75">
        <f t="shared" si="1"/>
        <v>16</v>
      </c>
      <c r="B60" s="78" t="s">
        <v>494</v>
      </c>
      <c r="C60" s="95" t="s">
        <v>358</v>
      </c>
      <c r="D60" s="103" t="s">
        <v>14</v>
      </c>
      <c r="E60" s="73">
        <v>11</v>
      </c>
      <c r="F60" s="73">
        <v>28</v>
      </c>
      <c r="G60" s="73">
        <v>1</v>
      </c>
    </row>
    <row r="61" spans="1:7" s="122" customFormat="1" ht="25.15" customHeight="1" x14ac:dyDescent="0.25">
      <c r="A61" s="156">
        <f>2+30+16</f>
        <v>48</v>
      </c>
      <c r="B61" s="184" t="s">
        <v>116</v>
      </c>
      <c r="C61" s="138"/>
      <c r="D61" s="139"/>
      <c r="E61" s="140">
        <f>SUM(E5:E60)</f>
        <v>572</v>
      </c>
      <c r="F61" s="140">
        <f>SUM(F5:F60)</f>
        <v>2150</v>
      </c>
      <c r="G61" s="140">
        <f>SUM(G5:G60)</f>
        <v>136</v>
      </c>
    </row>
    <row r="62" spans="1:7" ht="15" customHeight="1" x14ac:dyDescent="0.25">
      <c r="A62" s="122"/>
      <c r="B62" s="122"/>
      <c r="C62" s="122"/>
      <c r="D62" s="122"/>
      <c r="E62" s="122"/>
      <c r="F62" s="122"/>
      <c r="G62" s="122"/>
    </row>
    <row r="63" spans="1:7" ht="42" customHeight="1" x14ac:dyDescent="0.2">
      <c r="A63" s="184" t="s">
        <v>5</v>
      </c>
      <c r="B63" s="184" t="s">
        <v>117</v>
      </c>
      <c r="C63" s="5" t="s">
        <v>7</v>
      </c>
      <c r="D63" s="5" t="s">
        <v>8</v>
      </c>
      <c r="E63" s="5" t="s">
        <v>0</v>
      </c>
      <c r="F63" s="5" t="s">
        <v>411</v>
      </c>
      <c r="G63" s="5" t="s">
        <v>10</v>
      </c>
    </row>
    <row r="64" spans="1:7" ht="12.75" x14ac:dyDescent="0.2">
      <c r="A64" s="75">
        <v>1</v>
      </c>
      <c r="B64" s="84" t="s">
        <v>119</v>
      </c>
      <c r="C64" s="95" t="s">
        <v>120</v>
      </c>
      <c r="D64" s="124" t="s">
        <v>22</v>
      </c>
      <c r="E64" s="74">
        <v>1</v>
      </c>
      <c r="F64" s="76">
        <v>0</v>
      </c>
      <c r="G64" s="76">
        <v>0</v>
      </c>
    </row>
    <row r="65" spans="1:7" ht="12.75" x14ac:dyDescent="0.2">
      <c r="A65" s="75">
        <v>2</v>
      </c>
      <c r="B65" s="84" t="s">
        <v>246</v>
      </c>
      <c r="C65" s="95" t="s">
        <v>271</v>
      </c>
      <c r="D65" s="101" t="s">
        <v>22</v>
      </c>
      <c r="E65" s="73">
        <v>1</v>
      </c>
      <c r="F65" s="106">
        <v>0</v>
      </c>
      <c r="G65" s="106">
        <v>0</v>
      </c>
    </row>
    <row r="66" spans="1:7" ht="12.75" x14ac:dyDescent="0.2">
      <c r="A66" s="75">
        <v>3</v>
      </c>
      <c r="B66" s="80" t="s">
        <v>124</v>
      </c>
      <c r="C66" s="95" t="s">
        <v>273</v>
      </c>
      <c r="D66" s="81" t="s">
        <v>126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v>4</v>
      </c>
      <c r="B67" s="80" t="s">
        <v>127</v>
      </c>
      <c r="C67" s="95" t="s">
        <v>274</v>
      </c>
      <c r="D67" s="81" t="s">
        <v>35</v>
      </c>
      <c r="E67" s="75">
        <v>1</v>
      </c>
      <c r="F67" s="106">
        <v>0</v>
      </c>
      <c r="G67" s="106">
        <v>0</v>
      </c>
    </row>
    <row r="68" spans="1:7" ht="12.75" x14ac:dyDescent="0.2">
      <c r="A68" s="75">
        <v>5</v>
      </c>
      <c r="B68" s="80" t="s">
        <v>129</v>
      </c>
      <c r="C68" s="95" t="s">
        <v>275</v>
      </c>
      <c r="D68" s="81" t="s">
        <v>22</v>
      </c>
      <c r="E68" s="75">
        <v>1</v>
      </c>
      <c r="F68" s="106">
        <v>0</v>
      </c>
      <c r="G68" s="106">
        <v>0</v>
      </c>
    </row>
    <row r="69" spans="1:7" ht="12.75" x14ac:dyDescent="0.2">
      <c r="A69" s="75">
        <v>6</v>
      </c>
      <c r="B69" s="80" t="s">
        <v>394</v>
      </c>
      <c r="C69" s="95" t="s">
        <v>276</v>
      </c>
      <c r="D69" s="81" t="s">
        <v>133</v>
      </c>
      <c r="E69" s="75">
        <v>1</v>
      </c>
      <c r="F69" s="106">
        <v>0</v>
      </c>
      <c r="G69" s="106">
        <v>0</v>
      </c>
    </row>
    <row r="70" spans="1:7" ht="12.75" x14ac:dyDescent="0.2">
      <c r="A70" s="75">
        <v>7</v>
      </c>
      <c r="B70" s="80" t="s">
        <v>2</v>
      </c>
      <c r="C70" s="95" t="s">
        <v>277</v>
      </c>
      <c r="D70" s="81" t="s">
        <v>135</v>
      </c>
      <c r="E70" s="75">
        <v>1</v>
      </c>
      <c r="F70" s="106">
        <v>0</v>
      </c>
      <c r="G70" s="106">
        <v>0</v>
      </c>
    </row>
    <row r="71" spans="1:7" ht="12.75" x14ac:dyDescent="0.2">
      <c r="A71" s="75">
        <v>8</v>
      </c>
      <c r="B71" s="80" t="s">
        <v>136</v>
      </c>
      <c r="C71" s="95" t="s">
        <v>278</v>
      </c>
      <c r="D71" s="81" t="s">
        <v>37</v>
      </c>
      <c r="E71" s="75">
        <v>2</v>
      </c>
      <c r="F71" s="106">
        <v>0</v>
      </c>
      <c r="G71" s="106">
        <v>0</v>
      </c>
    </row>
    <row r="72" spans="1:7" ht="12.75" x14ac:dyDescent="0.2">
      <c r="A72" s="75">
        <v>9</v>
      </c>
      <c r="B72" s="80" t="s">
        <v>252</v>
      </c>
      <c r="C72" s="95" t="s">
        <v>279</v>
      </c>
      <c r="D72" s="81" t="s">
        <v>139</v>
      </c>
      <c r="E72" s="75">
        <v>1</v>
      </c>
      <c r="F72" s="106">
        <v>0</v>
      </c>
      <c r="G72" s="106">
        <v>0</v>
      </c>
    </row>
    <row r="73" spans="1:7" ht="12.75" x14ac:dyDescent="0.2">
      <c r="A73" s="75">
        <v>10</v>
      </c>
      <c r="B73" s="80" t="s">
        <v>472</v>
      </c>
      <c r="C73" s="95" t="s">
        <v>280</v>
      </c>
      <c r="D73" s="81" t="s">
        <v>62</v>
      </c>
      <c r="E73" s="75">
        <v>1</v>
      </c>
      <c r="F73" s="106">
        <v>0</v>
      </c>
      <c r="G73" s="106">
        <v>0</v>
      </c>
    </row>
    <row r="74" spans="1:7" ht="12.75" x14ac:dyDescent="0.2">
      <c r="A74" s="75">
        <v>11</v>
      </c>
      <c r="B74" s="107" t="s">
        <v>142</v>
      </c>
      <c r="C74" s="95" t="s">
        <v>281</v>
      </c>
      <c r="D74" s="101" t="s">
        <v>22</v>
      </c>
      <c r="E74" s="73">
        <v>1</v>
      </c>
      <c r="F74" s="106">
        <v>0</v>
      </c>
      <c r="G74" s="106">
        <v>0</v>
      </c>
    </row>
    <row r="75" spans="1:7" ht="12.75" x14ac:dyDescent="0.2">
      <c r="A75" s="75">
        <v>12</v>
      </c>
      <c r="B75" s="107" t="s">
        <v>144</v>
      </c>
      <c r="C75" s="95" t="s">
        <v>282</v>
      </c>
      <c r="D75" s="101" t="s">
        <v>68</v>
      </c>
      <c r="E75" s="73">
        <v>1</v>
      </c>
      <c r="F75" s="106">
        <v>0</v>
      </c>
      <c r="G75" s="106">
        <v>0</v>
      </c>
    </row>
    <row r="76" spans="1:7" ht="12.75" x14ac:dyDescent="0.2">
      <c r="A76" s="75">
        <v>13</v>
      </c>
      <c r="B76" s="78" t="s">
        <v>147</v>
      </c>
      <c r="C76" s="95" t="s">
        <v>148</v>
      </c>
      <c r="D76" s="101" t="s">
        <v>139</v>
      </c>
      <c r="E76" s="72">
        <v>1</v>
      </c>
      <c r="F76" s="106">
        <v>0</v>
      </c>
      <c r="G76" s="106">
        <v>0</v>
      </c>
    </row>
    <row r="77" spans="1:7" ht="18" customHeight="1" x14ac:dyDescent="0.2">
      <c r="A77" s="75">
        <v>14</v>
      </c>
      <c r="B77" s="84" t="s">
        <v>149</v>
      </c>
      <c r="C77" s="95" t="s">
        <v>150</v>
      </c>
      <c r="D77" s="101" t="s">
        <v>22</v>
      </c>
      <c r="E77" s="77">
        <v>1</v>
      </c>
      <c r="F77" s="106">
        <v>0</v>
      </c>
      <c r="G77" s="106">
        <v>0</v>
      </c>
    </row>
    <row r="78" spans="1:7" ht="12.75" x14ac:dyDescent="0.2">
      <c r="A78" s="75">
        <v>15</v>
      </c>
      <c r="B78" s="80" t="s">
        <v>154</v>
      </c>
      <c r="C78" s="95" t="s">
        <v>155</v>
      </c>
      <c r="D78" s="81" t="s">
        <v>62</v>
      </c>
      <c r="E78" s="75">
        <v>1</v>
      </c>
      <c r="F78" s="106">
        <v>0</v>
      </c>
      <c r="G78" s="106">
        <v>0</v>
      </c>
    </row>
    <row r="79" spans="1:7" ht="12.75" x14ac:dyDescent="0.2">
      <c r="A79" s="75">
        <v>16</v>
      </c>
      <c r="B79" s="80" t="s">
        <v>160</v>
      </c>
      <c r="C79" s="95" t="s">
        <v>161</v>
      </c>
      <c r="D79" s="81" t="s">
        <v>133</v>
      </c>
      <c r="E79" s="75">
        <v>1</v>
      </c>
      <c r="F79" s="106">
        <v>0</v>
      </c>
      <c r="G79" s="106">
        <v>0</v>
      </c>
    </row>
    <row r="80" spans="1:7" ht="12.75" x14ac:dyDescent="0.2">
      <c r="A80" s="75">
        <v>17</v>
      </c>
      <c r="B80" s="81" t="s">
        <v>162</v>
      </c>
      <c r="C80" s="95" t="s">
        <v>468</v>
      </c>
      <c r="D80" s="81" t="s">
        <v>164</v>
      </c>
      <c r="E80" s="75">
        <v>1</v>
      </c>
      <c r="F80" s="106">
        <v>0</v>
      </c>
      <c r="G80" s="106">
        <v>0</v>
      </c>
    </row>
    <row r="81" spans="1:7" ht="12.75" x14ac:dyDescent="0.2">
      <c r="A81" s="75">
        <v>18</v>
      </c>
      <c r="B81" s="81" t="s">
        <v>383</v>
      </c>
      <c r="C81" s="95" t="s">
        <v>242</v>
      </c>
      <c r="D81" s="81" t="s">
        <v>164</v>
      </c>
      <c r="E81" s="75">
        <v>1</v>
      </c>
      <c r="F81" s="106">
        <v>0</v>
      </c>
      <c r="G81" s="106">
        <v>0</v>
      </c>
    </row>
    <row r="82" spans="1:7" ht="12.75" x14ac:dyDescent="0.2">
      <c r="A82" s="75">
        <v>19</v>
      </c>
      <c r="B82" s="132" t="s">
        <v>261</v>
      </c>
      <c r="C82" s="95" t="s">
        <v>469</v>
      </c>
      <c r="D82" s="81" t="s">
        <v>164</v>
      </c>
      <c r="E82" s="73">
        <v>1</v>
      </c>
      <c r="F82" s="106">
        <v>0</v>
      </c>
      <c r="G82" s="106">
        <v>0</v>
      </c>
    </row>
    <row r="83" spans="1:7" ht="25.5" x14ac:dyDescent="0.2">
      <c r="A83" s="75">
        <v>20</v>
      </c>
      <c r="B83" s="121" t="s">
        <v>167</v>
      </c>
      <c r="C83" s="95" t="s">
        <v>111</v>
      </c>
      <c r="D83" s="81" t="s">
        <v>139</v>
      </c>
      <c r="E83" s="159">
        <v>1</v>
      </c>
      <c r="F83" s="149">
        <v>0</v>
      </c>
      <c r="G83" s="149">
        <v>0</v>
      </c>
    </row>
    <row r="84" spans="1:7" ht="12.75" x14ac:dyDescent="0.2">
      <c r="A84" s="75">
        <v>21</v>
      </c>
      <c r="B84" s="81" t="s">
        <v>169</v>
      </c>
      <c r="C84" s="95" t="s">
        <v>466</v>
      </c>
      <c r="D84" s="81" t="s">
        <v>171</v>
      </c>
      <c r="E84" s="73">
        <v>1</v>
      </c>
      <c r="F84" s="106">
        <v>0</v>
      </c>
      <c r="G84" s="106">
        <v>0</v>
      </c>
    </row>
    <row r="85" spans="1:7" ht="12.75" x14ac:dyDescent="0.2">
      <c r="A85" s="75">
        <v>22</v>
      </c>
      <c r="B85" s="81" t="s">
        <v>412</v>
      </c>
      <c r="C85" s="95" t="s">
        <v>465</v>
      </c>
      <c r="D85" s="81" t="s">
        <v>22</v>
      </c>
      <c r="E85" s="73">
        <v>1</v>
      </c>
      <c r="F85" s="106">
        <v>0</v>
      </c>
      <c r="G85" s="106">
        <v>0</v>
      </c>
    </row>
    <row r="86" spans="1:7" ht="12.75" x14ac:dyDescent="0.2">
      <c r="A86" s="75">
        <v>23</v>
      </c>
      <c r="B86" s="81" t="s">
        <v>427</v>
      </c>
      <c r="C86" s="95" t="s">
        <v>467</v>
      </c>
      <c r="D86" s="81" t="s">
        <v>133</v>
      </c>
      <c r="E86" s="73">
        <v>1</v>
      </c>
      <c r="F86" s="106">
        <v>0</v>
      </c>
      <c r="G86" s="106">
        <v>0</v>
      </c>
    </row>
    <row r="87" spans="1:7" ht="22.5" x14ac:dyDescent="0.25">
      <c r="A87" s="134">
        <v>23</v>
      </c>
      <c r="B87" s="184" t="s">
        <v>172</v>
      </c>
      <c r="C87" s="138"/>
      <c r="D87" s="138"/>
      <c r="E87" s="135">
        <f>SUM(E64:E86)</f>
        <v>24</v>
      </c>
      <c r="F87" s="135">
        <v>0</v>
      </c>
      <c r="G87" s="135">
        <v>0</v>
      </c>
    </row>
    <row r="88" spans="1:7" ht="15" x14ac:dyDescent="0.25">
      <c r="A88" s="75"/>
      <c r="B88" s="186"/>
      <c r="C88" s="187"/>
      <c r="D88" s="187"/>
      <c r="E88" s="181"/>
      <c r="F88" s="181"/>
      <c r="G88" s="181"/>
    </row>
    <row r="89" spans="1:7" ht="46.5" customHeight="1" x14ac:dyDescent="0.2">
      <c r="A89" s="184" t="s">
        <v>5</v>
      </c>
      <c r="B89" s="184" t="s">
        <v>173</v>
      </c>
      <c r="C89" s="5" t="s">
        <v>7</v>
      </c>
      <c r="D89" s="5" t="s">
        <v>8</v>
      </c>
      <c r="E89" s="5" t="s">
        <v>0</v>
      </c>
      <c r="F89" s="5" t="s">
        <v>411</v>
      </c>
      <c r="G89" s="5" t="s">
        <v>10</v>
      </c>
    </row>
    <row r="90" spans="1:7" ht="12.75" x14ac:dyDescent="0.2">
      <c r="A90" s="75">
        <v>1</v>
      </c>
      <c r="B90" s="78" t="s">
        <v>509</v>
      </c>
      <c r="C90" s="126" t="s">
        <v>174</v>
      </c>
      <c r="D90" s="100" t="s">
        <v>62</v>
      </c>
      <c r="E90" s="75">
        <v>1</v>
      </c>
      <c r="F90" s="106">
        <v>0</v>
      </c>
      <c r="G90" s="106">
        <v>0</v>
      </c>
    </row>
    <row r="91" spans="1:7" ht="12.75" x14ac:dyDescent="0.2">
      <c r="A91" s="75">
        <v>2</v>
      </c>
      <c r="B91" s="80" t="s">
        <v>178</v>
      </c>
      <c r="C91" s="126" t="s">
        <v>462</v>
      </c>
      <c r="D91" s="81" t="s">
        <v>14</v>
      </c>
      <c r="E91" s="75">
        <v>1</v>
      </c>
      <c r="F91" s="106">
        <v>0</v>
      </c>
      <c r="G91" s="106">
        <v>0</v>
      </c>
    </row>
    <row r="92" spans="1:7" ht="12.75" x14ac:dyDescent="0.2">
      <c r="A92" s="75">
        <v>3</v>
      </c>
      <c r="B92" s="80" t="s">
        <v>510</v>
      </c>
      <c r="C92" s="126" t="s">
        <v>458</v>
      </c>
      <c r="D92" s="109" t="s">
        <v>181</v>
      </c>
      <c r="E92" s="75">
        <v>1</v>
      </c>
      <c r="F92" s="106">
        <v>0</v>
      </c>
      <c r="G92" s="106">
        <v>0</v>
      </c>
    </row>
    <row r="93" spans="1:7" ht="12.75" x14ac:dyDescent="0.2">
      <c r="A93" s="75">
        <v>4</v>
      </c>
      <c r="B93" s="80" t="s">
        <v>182</v>
      </c>
      <c r="C93" s="126" t="s">
        <v>376</v>
      </c>
      <c r="D93" s="103" t="s">
        <v>181</v>
      </c>
      <c r="E93" s="75">
        <v>1</v>
      </c>
      <c r="F93" s="106">
        <v>0</v>
      </c>
      <c r="G93" s="106">
        <v>0</v>
      </c>
    </row>
    <row r="94" spans="1:7" ht="12.75" x14ac:dyDescent="0.2">
      <c r="A94" s="75">
        <v>5</v>
      </c>
      <c r="B94" s="80" t="s">
        <v>475</v>
      </c>
      <c r="C94" s="126" t="s">
        <v>456</v>
      </c>
      <c r="D94" s="81" t="s">
        <v>181</v>
      </c>
      <c r="E94" s="75">
        <v>1</v>
      </c>
      <c r="F94" s="106">
        <v>0</v>
      </c>
      <c r="G94" s="106">
        <v>0</v>
      </c>
    </row>
    <row r="95" spans="1:7" ht="12.75" x14ac:dyDescent="0.2">
      <c r="A95" s="75">
        <v>6</v>
      </c>
      <c r="B95" s="80" t="s">
        <v>186</v>
      </c>
      <c r="C95" s="126" t="s">
        <v>455</v>
      </c>
      <c r="D95" s="81" t="s">
        <v>188</v>
      </c>
      <c r="E95" s="75">
        <v>1</v>
      </c>
      <c r="F95" s="106">
        <v>0</v>
      </c>
      <c r="G95" s="106">
        <v>0</v>
      </c>
    </row>
    <row r="96" spans="1:7" ht="12.75" x14ac:dyDescent="0.2">
      <c r="A96" s="75">
        <v>7</v>
      </c>
      <c r="B96" s="83" t="s">
        <v>190</v>
      </c>
      <c r="C96" s="126" t="s">
        <v>191</v>
      </c>
      <c r="D96" s="101" t="s">
        <v>20</v>
      </c>
      <c r="E96" s="73">
        <v>1</v>
      </c>
      <c r="F96" s="106">
        <v>0</v>
      </c>
      <c r="G96" s="106">
        <v>0</v>
      </c>
    </row>
    <row r="97" spans="1:7" ht="12.75" x14ac:dyDescent="0.2">
      <c r="A97" s="75">
        <v>8</v>
      </c>
      <c r="B97" s="83" t="s">
        <v>194</v>
      </c>
      <c r="C97" s="126" t="s">
        <v>459</v>
      </c>
      <c r="D97" s="101" t="s">
        <v>20</v>
      </c>
      <c r="E97" s="75">
        <v>1</v>
      </c>
      <c r="F97" s="106">
        <v>0</v>
      </c>
      <c r="G97" s="106">
        <v>0</v>
      </c>
    </row>
    <row r="98" spans="1:7" ht="12.75" x14ac:dyDescent="0.2">
      <c r="A98" s="75">
        <v>9</v>
      </c>
      <c r="B98" s="83" t="s">
        <v>397</v>
      </c>
      <c r="C98" s="91" t="s">
        <v>461</v>
      </c>
      <c r="D98" s="101" t="s">
        <v>45</v>
      </c>
      <c r="E98" s="75">
        <v>1</v>
      </c>
      <c r="F98" s="106">
        <v>0</v>
      </c>
      <c r="G98" s="106">
        <v>0</v>
      </c>
    </row>
    <row r="99" spans="1:7" ht="12.75" x14ac:dyDescent="0.2">
      <c r="A99" s="75">
        <v>10</v>
      </c>
      <c r="B99" s="81" t="s">
        <v>196</v>
      </c>
      <c r="C99" s="126" t="s">
        <v>464</v>
      </c>
      <c r="D99" s="81" t="s">
        <v>181</v>
      </c>
      <c r="E99" s="75">
        <v>1</v>
      </c>
      <c r="F99" s="106">
        <v>0</v>
      </c>
      <c r="G99" s="106">
        <v>0</v>
      </c>
    </row>
    <row r="100" spans="1:7" ht="12.75" x14ac:dyDescent="0.2">
      <c r="A100" s="75">
        <v>11</v>
      </c>
      <c r="B100" s="81" t="s">
        <v>398</v>
      </c>
      <c r="C100" s="126" t="s">
        <v>450</v>
      </c>
      <c r="D100" s="137" t="s">
        <v>402</v>
      </c>
      <c r="E100" s="75">
        <v>1</v>
      </c>
      <c r="F100" s="106">
        <v>0</v>
      </c>
      <c r="G100" s="106">
        <v>0</v>
      </c>
    </row>
    <row r="101" spans="1:7" ht="12.75" x14ac:dyDescent="0.2">
      <c r="A101" s="75">
        <v>12</v>
      </c>
      <c r="B101" s="81" t="s">
        <v>491</v>
      </c>
      <c r="C101" s="126" t="s">
        <v>451</v>
      </c>
      <c r="D101" s="137" t="s">
        <v>181</v>
      </c>
      <c r="E101" s="75">
        <v>1</v>
      </c>
      <c r="F101" s="106">
        <v>0</v>
      </c>
      <c r="G101" s="106">
        <v>0</v>
      </c>
    </row>
    <row r="102" spans="1:7" s="122" customFormat="1" ht="15" x14ac:dyDescent="0.25">
      <c r="A102" s="156">
        <v>12</v>
      </c>
      <c r="B102" s="184" t="s">
        <v>413</v>
      </c>
      <c r="C102" s="156"/>
      <c r="D102" s="184"/>
      <c r="E102" s="153">
        <f>SUM(E90:E101)</f>
        <v>12</v>
      </c>
      <c r="F102" s="153">
        <f>SUM(F90:F101)</f>
        <v>0</v>
      </c>
      <c r="G102" s="153">
        <f>SUM(G90:G101)</f>
        <v>0</v>
      </c>
    </row>
    <row r="103" spans="1:7" ht="12.75" customHeight="1" x14ac:dyDescent="0.25">
      <c r="A103" s="122"/>
      <c r="B103" s="122"/>
      <c r="C103" s="122"/>
      <c r="D103" s="122"/>
      <c r="E103" s="122"/>
      <c r="F103" s="122"/>
      <c r="G103" s="122"/>
    </row>
    <row r="104" spans="1:7" ht="12.75" x14ac:dyDescent="0.2">
      <c r="A104" s="158">
        <f>A61+A87+A102</f>
        <v>83</v>
      </c>
      <c r="B104" s="51" t="s">
        <v>198</v>
      </c>
      <c r="C104" s="104"/>
      <c r="D104" s="108"/>
      <c r="E104" s="32">
        <f>E61+E87+E102</f>
        <v>608</v>
      </c>
      <c r="F104" s="32">
        <f>F61+F87+F102</f>
        <v>2150</v>
      </c>
      <c r="G104" s="32">
        <f>G61+G87+G102</f>
        <v>136</v>
      </c>
    </row>
    <row r="105" spans="1:7" ht="12.75" x14ac:dyDescent="0.2">
      <c r="A105" s="18"/>
      <c r="B105" s="53"/>
      <c r="C105" s="82"/>
      <c r="D105" s="75"/>
      <c r="E105" s="54"/>
      <c r="F105" s="54"/>
      <c r="G105" s="54"/>
    </row>
    <row r="106" spans="1:7" ht="33.75" x14ac:dyDescent="0.2">
      <c r="A106" s="184" t="s">
        <v>5</v>
      </c>
      <c r="B106" s="157" t="s">
        <v>401</v>
      </c>
      <c r="C106" s="150" t="s">
        <v>7</v>
      </c>
      <c r="D106" s="5" t="s">
        <v>8</v>
      </c>
      <c r="E106" s="5" t="s">
        <v>200</v>
      </c>
      <c r="F106" s="38"/>
      <c r="G106" s="38"/>
    </row>
    <row r="107" spans="1:7" x14ac:dyDescent="0.2">
      <c r="A107" s="56">
        <v>1</v>
      </c>
      <c r="B107" s="2" t="s">
        <v>1</v>
      </c>
      <c r="C107" s="117" t="s">
        <v>54</v>
      </c>
      <c r="D107" s="38" t="s">
        <v>146</v>
      </c>
      <c r="E107" s="70" t="s">
        <v>203</v>
      </c>
      <c r="F107" s="38"/>
      <c r="G107" s="38"/>
    </row>
    <row r="108" spans="1:7" x14ac:dyDescent="0.2">
      <c r="A108" s="195" t="s">
        <v>204</v>
      </c>
      <c r="B108" s="195"/>
      <c r="C108" s="195"/>
      <c r="D108" s="195"/>
      <c r="E108" s="195"/>
      <c r="F108" s="195"/>
      <c r="G108" s="195"/>
    </row>
    <row r="109" spans="1:7" ht="15" x14ac:dyDescent="0.25">
      <c r="A109" s="56"/>
      <c r="B109" s="58" t="s">
        <v>205</v>
      </c>
      <c r="C109" s="122"/>
      <c r="D109" s="38"/>
      <c r="E109" s="38"/>
      <c r="F109" s="38"/>
      <c r="G109" s="38"/>
    </row>
    <row r="110" spans="1:7" ht="15" x14ac:dyDescent="0.25">
      <c r="A110" s="57"/>
      <c r="B110" s="2" t="s">
        <v>206</v>
      </c>
      <c r="C110" s="122"/>
      <c r="D110" s="38"/>
      <c r="E110" s="38"/>
      <c r="F110" s="38"/>
      <c r="G110" s="38"/>
    </row>
    <row r="111" spans="1:7" ht="15" x14ac:dyDescent="0.25">
      <c r="A111" s="59" t="s">
        <v>207</v>
      </c>
      <c r="B111" s="7" t="s">
        <v>429</v>
      </c>
      <c r="C111" s="61"/>
      <c r="D111" s="62"/>
      <c r="E111" s="122"/>
      <c r="F111" s="122"/>
      <c r="G111" s="122"/>
    </row>
    <row r="112" spans="1:7" ht="15" x14ac:dyDescent="0.25">
      <c r="A112" s="59" t="s">
        <v>208</v>
      </c>
      <c r="B112" s="2" t="s">
        <v>212</v>
      </c>
      <c r="C112" s="63"/>
      <c r="D112" s="62"/>
      <c r="E112" s="122"/>
      <c r="F112" s="122"/>
      <c r="G112" s="122"/>
    </row>
    <row r="113" spans="1:7" ht="15" x14ac:dyDescent="0.25">
      <c r="A113" s="59" t="s">
        <v>209</v>
      </c>
      <c r="B113" s="2" t="s">
        <v>214</v>
      </c>
      <c r="C113" s="64"/>
      <c r="D113" s="62"/>
      <c r="E113" s="122"/>
      <c r="F113" s="122"/>
      <c r="G113" s="122"/>
    </row>
    <row r="114" spans="1:7" ht="15" x14ac:dyDescent="0.25">
      <c r="A114" s="59" t="s">
        <v>210</v>
      </c>
      <c r="B114" s="2" t="s">
        <v>216</v>
      </c>
      <c r="C114" s="64"/>
      <c r="D114" s="62"/>
      <c r="E114" s="122"/>
      <c r="F114" s="122"/>
      <c r="G114" s="122"/>
    </row>
    <row r="115" spans="1:7" ht="15" x14ac:dyDescent="0.25">
      <c r="A115" s="59" t="s">
        <v>211</v>
      </c>
      <c r="B115" s="65" t="s">
        <v>218</v>
      </c>
      <c r="C115" s="66"/>
      <c r="D115" s="62"/>
      <c r="E115" s="122"/>
      <c r="F115" s="122"/>
      <c r="G115" s="122"/>
    </row>
    <row r="116" spans="1:7" ht="15" x14ac:dyDescent="0.25">
      <c r="A116" s="59" t="s">
        <v>213</v>
      </c>
      <c r="B116" s="65" t="s">
        <v>220</v>
      </c>
      <c r="C116" s="64"/>
      <c r="D116" s="62"/>
      <c r="E116" s="122"/>
      <c r="F116" s="122"/>
      <c r="G116" s="122"/>
    </row>
    <row r="117" spans="1:7" ht="15" x14ac:dyDescent="0.25">
      <c r="A117" s="59" t="s">
        <v>215</v>
      </c>
      <c r="B117" s="7" t="s">
        <v>241</v>
      </c>
      <c r="C117" s="2"/>
      <c r="D117" s="122"/>
      <c r="E117" s="38"/>
      <c r="F117" s="38"/>
      <c r="G117" s="122"/>
    </row>
    <row r="118" spans="1:7" ht="15" x14ac:dyDescent="0.25">
      <c r="A118" s="59" t="s">
        <v>217</v>
      </c>
      <c r="B118" s="7" t="s">
        <v>223</v>
      </c>
      <c r="C118" s="2"/>
      <c r="D118" s="122"/>
      <c r="E118" s="38"/>
      <c r="F118" s="67"/>
      <c r="G118" s="122"/>
    </row>
    <row r="119" spans="1:7" ht="15" x14ac:dyDescent="0.25">
      <c r="A119" s="59" t="s">
        <v>219</v>
      </c>
      <c r="B119" s="68" t="s">
        <v>331</v>
      </c>
      <c r="C119" s="122"/>
      <c r="D119" s="122"/>
      <c r="E119" s="122"/>
      <c r="F119" s="38"/>
      <c r="G119" s="38"/>
    </row>
    <row r="120" spans="1:7" ht="15" x14ac:dyDescent="0.25">
      <c r="A120" s="59" t="s">
        <v>221</v>
      </c>
      <c r="B120" s="2" t="s">
        <v>227</v>
      </c>
      <c r="C120" s="122"/>
      <c r="D120" s="122"/>
      <c r="E120" s="122"/>
      <c r="F120" s="38"/>
      <c r="G120" s="38"/>
    </row>
    <row r="121" spans="1:7" ht="15" x14ac:dyDescent="0.25">
      <c r="A121" s="59" t="s">
        <v>222</v>
      </c>
      <c r="B121" s="7" t="s">
        <v>229</v>
      </c>
      <c r="C121" s="57"/>
      <c r="D121" s="57"/>
      <c r="E121" s="38"/>
      <c r="F121" s="38"/>
      <c r="G121" s="122"/>
    </row>
    <row r="122" spans="1:7" ht="15" x14ac:dyDescent="0.25">
      <c r="A122" s="59" t="s">
        <v>224</v>
      </c>
      <c r="B122" s="7" t="s">
        <v>231</v>
      </c>
      <c r="C122" s="69"/>
      <c r="D122" s="57"/>
      <c r="E122" s="35"/>
      <c r="F122" s="38"/>
      <c r="G122" s="38"/>
    </row>
    <row r="123" spans="1:7" x14ac:dyDescent="0.2">
      <c r="A123" s="59" t="s">
        <v>226</v>
      </c>
      <c r="B123" s="7" t="s">
        <v>240</v>
      </c>
      <c r="C123" s="63"/>
      <c r="D123" s="57"/>
      <c r="E123" s="57"/>
      <c r="F123" s="38"/>
      <c r="G123" s="38"/>
    </row>
    <row r="124" spans="1:7" ht="15" x14ac:dyDescent="0.25">
      <c r="A124" s="59" t="s">
        <v>228</v>
      </c>
      <c r="B124" s="7" t="s">
        <v>234</v>
      </c>
      <c r="C124" s="38"/>
      <c r="D124" s="38"/>
      <c r="E124" s="38"/>
      <c r="F124" s="38"/>
      <c r="G124" s="122"/>
    </row>
    <row r="125" spans="1:7" ht="15" x14ac:dyDescent="0.25">
      <c r="A125" s="123" t="s">
        <v>230</v>
      </c>
      <c r="B125" s="2" t="s">
        <v>247</v>
      </c>
      <c r="C125" s="122"/>
      <c r="D125" s="122"/>
      <c r="E125" s="122"/>
      <c r="F125" s="122"/>
      <c r="G125" s="122"/>
    </row>
    <row r="126" spans="1:7" ht="15" x14ac:dyDescent="0.25">
      <c r="A126" s="123" t="s">
        <v>232</v>
      </c>
      <c r="B126" s="2" t="s">
        <v>488</v>
      </c>
      <c r="C126" s="2"/>
      <c r="D126" s="122"/>
      <c r="E126" s="122"/>
      <c r="F126" s="122"/>
      <c r="G126" s="122"/>
    </row>
    <row r="127" spans="1:7" ht="15" x14ac:dyDescent="0.25">
      <c r="A127" s="59" t="s">
        <v>233</v>
      </c>
      <c r="B127" s="2" t="s">
        <v>236</v>
      </c>
      <c r="C127" s="122"/>
      <c r="D127" s="122"/>
      <c r="E127" s="122"/>
      <c r="F127" s="122"/>
      <c r="G127" s="122"/>
    </row>
    <row r="128" spans="1:7" ht="15" x14ac:dyDescent="0.25">
      <c r="A128" s="59" t="s">
        <v>343</v>
      </c>
      <c r="B128" s="2" t="s">
        <v>345</v>
      </c>
      <c r="C128" s="122"/>
      <c r="D128" s="122"/>
      <c r="E128" s="122"/>
      <c r="F128" s="122"/>
      <c r="G128" s="122"/>
    </row>
    <row r="129" spans="1:3" x14ac:dyDescent="0.2">
      <c r="A129" s="59" t="s">
        <v>321</v>
      </c>
      <c r="B129" s="2" t="s">
        <v>405</v>
      </c>
      <c r="C129" s="2"/>
    </row>
    <row r="130" spans="1:3" x14ac:dyDescent="0.2">
      <c r="A130" s="59" t="s">
        <v>323</v>
      </c>
      <c r="B130" s="2" t="s">
        <v>423</v>
      </c>
      <c r="C130" s="2"/>
    </row>
    <row r="131" spans="1:3" x14ac:dyDescent="0.2">
      <c r="A131" s="59" t="s">
        <v>404</v>
      </c>
      <c r="B131" s="2" t="s">
        <v>471</v>
      </c>
      <c r="C131" s="2"/>
    </row>
  </sheetData>
  <mergeCells count="7">
    <mergeCell ref="A108:G108"/>
    <mergeCell ref="B1:G1"/>
    <mergeCell ref="B2:G2"/>
    <mergeCell ref="B4:G4"/>
    <mergeCell ref="B7:G7"/>
    <mergeCell ref="B8:G8"/>
    <mergeCell ref="B44:G44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G131"/>
  <sheetViews>
    <sheetView topLeftCell="A7" zoomScale="90" zoomScaleNormal="90" workbookViewId="0">
      <selection activeCell="B16" sqref="B16"/>
    </sheetView>
  </sheetViews>
  <sheetFormatPr baseColWidth="10" defaultColWidth="11.42578125" defaultRowHeight="11.25" x14ac:dyDescent="0.2"/>
  <cols>
    <col min="1" max="1" width="5" style="2" customWidth="1"/>
    <col min="2" max="2" width="30.85546875" style="2" customWidth="1"/>
    <col min="3" max="3" width="11.85546875" style="34" customWidth="1"/>
    <col min="4" max="4" width="12.28515625" style="2" customWidth="1"/>
    <col min="5" max="5" width="7.7109375" style="2" customWidth="1"/>
    <col min="6" max="6" width="8.140625" style="2" customWidth="1"/>
    <col min="7" max="7" width="13.28515625" style="2" customWidth="1"/>
    <col min="8" max="16384" width="11.42578125" style="2"/>
  </cols>
  <sheetData>
    <row r="1" spans="1:7" ht="13.5" customHeight="1" x14ac:dyDescent="0.2">
      <c r="A1" s="107"/>
      <c r="B1" s="199" t="s">
        <v>4</v>
      </c>
      <c r="C1" s="199"/>
      <c r="D1" s="199"/>
      <c r="E1" s="199"/>
      <c r="F1" s="199"/>
      <c r="G1" s="199"/>
    </row>
    <row r="2" spans="1:7" ht="15.75" customHeight="1" x14ac:dyDescent="0.2">
      <c r="A2" s="80"/>
      <c r="B2" s="201" t="s">
        <v>520</v>
      </c>
      <c r="C2" s="201"/>
      <c r="D2" s="201"/>
      <c r="E2" s="201"/>
      <c r="F2" s="201"/>
      <c r="G2" s="201"/>
    </row>
    <row r="3" spans="1:7" ht="48.7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96" t="s">
        <v>11</v>
      </c>
      <c r="C4" s="196"/>
      <c r="D4" s="196"/>
      <c r="E4" s="196"/>
      <c r="F4" s="196"/>
      <c r="G4" s="196"/>
    </row>
    <row r="5" spans="1:7" ht="12.75" x14ac:dyDescent="0.2">
      <c r="A5" s="75">
        <v>1</v>
      </c>
      <c r="B5" s="84" t="s">
        <v>12</v>
      </c>
      <c r="C5" s="95" t="s">
        <v>13</v>
      </c>
      <c r="D5" s="102" t="s">
        <v>14</v>
      </c>
      <c r="E5" s="77">
        <v>89</v>
      </c>
      <c r="F5" s="75">
        <v>179</v>
      </c>
      <c r="G5" s="75">
        <v>2</v>
      </c>
    </row>
    <row r="6" spans="1:7" ht="12.75" x14ac:dyDescent="0.2">
      <c r="A6" s="75">
        <v>2</v>
      </c>
      <c r="B6" s="84" t="s">
        <v>15</v>
      </c>
      <c r="C6" s="95" t="s">
        <v>16</v>
      </c>
      <c r="D6" s="84" t="s">
        <v>14</v>
      </c>
      <c r="E6" s="77">
        <v>57</v>
      </c>
      <c r="F6" s="75">
        <v>230</v>
      </c>
      <c r="G6" s="75">
        <v>1</v>
      </c>
    </row>
    <row r="7" spans="1:7" ht="12.75" x14ac:dyDescent="0.2">
      <c r="A7" s="75"/>
      <c r="B7" s="197" t="s">
        <v>17</v>
      </c>
      <c r="C7" s="197"/>
      <c r="D7" s="197"/>
      <c r="E7" s="197"/>
      <c r="F7" s="197"/>
      <c r="G7" s="197"/>
    </row>
    <row r="8" spans="1:7" ht="12.75" x14ac:dyDescent="0.2">
      <c r="A8" s="75"/>
      <c r="B8" s="198" t="s">
        <v>18</v>
      </c>
      <c r="C8" s="198"/>
      <c r="D8" s="198"/>
      <c r="E8" s="198"/>
      <c r="F8" s="198"/>
      <c r="G8" s="198"/>
    </row>
    <row r="9" spans="1:7" ht="12.75" x14ac:dyDescent="0.2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25.5" x14ac:dyDescent="0.2">
      <c r="A10" s="75">
        <f>A9+1</f>
        <v>2</v>
      </c>
      <c r="B10" s="78" t="s">
        <v>503</v>
      </c>
      <c r="C10" s="95" t="s">
        <v>21</v>
      </c>
      <c r="D10" s="102" t="s">
        <v>22</v>
      </c>
      <c r="E10" s="74">
        <v>7</v>
      </c>
      <c r="F10" s="76">
        <v>10</v>
      </c>
      <c r="G10" s="76">
        <v>0</v>
      </c>
    </row>
    <row r="11" spans="1:7" ht="24" customHeight="1" x14ac:dyDescent="0.2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1</v>
      </c>
      <c r="F11" s="76">
        <v>0</v>
      </c>
      <c r="G11" s="76">
        <v>0</v>
      </c>
    </row>
    <row r="12" spans="1:7" ht="16.5" customHeight="1" x14ac:dyDescent="0.2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18</v>
      </c>
      <c r="F12" s="75">
        <v>61</v>
      </c>
      <c r="G12" s="75">
        <v>1</v>
      </c>
    </row>
    <row r="13" spans="1:7" ht="24.6" customHeight="1" x14ac:dyDescent="0.2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2.75" x14ac:dyDescent="0.2">
      <c r="A15" s="75">
        <f t="shared" si="0"/>
        <v>7</v>
      </c>
      <c r="B15" s="80" t="s">
        <v>504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2.75" x14ac:dyDescent="0.2">
      <c r="A16" s="75">
        <f t="shared" si="0"/>
        <v>8</v>
      </c>
      <c r="B16" s="81" t="s">
        <v>528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2.75" x14ac:dyDescent="0.2">
      <c r="A17" s="75">
        <f t="shared" si="0"/>
        <v>9</v>
      </c>
      <c r="B17" s="78" t="s">
        <v>506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2.75" x14ac:dyDescent="0.2">
      <c r="A18" s="75">
        <f t="shared" si="0"/>
        <v>10</v>
      </c>
      <c r="B18" s="80" t="s">
        <v>507</v>
      </c>
      <c r="C18" s="95" t="s">
        <v>446</v>
      </c>
      <c r="D18" s="81" t="s">
        <v>35</v>
      </c>
      <c r="E18" s="75">
        <v>22</v>
      </c>
      <c r="F18" s="75">
        <v>27</v>
      </c>
      <c r="G18" s="75">
        <v>5</v>
      </c>
    </row>
    <row r="19" spans="1:7" ht="12.75" x14ac:dyDescent="0.2">
      <c r="A19" s="75">
        <f t="shared" si="0"/>
        <v>11</v>
      </c>
      <c r="B19" s="80" t="s">
        <v>508</v>
      </c>
      <c r="C19" s="95" t="s">
        <v>47</v>
      </c>
      <c r="D19" s="81" t="s">
        <v>31</v>
      </c>
      <c r="E19" s="75">
        <v>7</v>
      </c>
      <c r="F19" s="75">
        <v>7</v>
      </c>
      <c r="G19" s="75">
        <v>0</v>
      </c>
    </row>
    <row r="20" spans="1:7" ht="12.75" x14ac:dyDescent="0.2">
      <c r="A20" s="75">
        <f t="shared" si="0"/>
        <v>12</v>
      </c>
      <c r="B20" s="78" t="s">
        <v>521</v>
      </c>
      <c r="C20" s="95" t="s">
        <v>49</v>
      </c>
      <c r="D20" s="101" t="s">
        <v>50</v>
      </c>
      <c r="E20" s="73">
        <v>4</v>
      </c>
      <c r="F20" s="75">
        <v>0</v>
      </c>
      <c r="G20" s="75">
        <v>0</v>
      </c>
    </row>
    <row r="21" spans="1:7" s="7" customFormat="1" ht="12.75" x14ac:dyDescent="0.2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37</v>
      </c>
      <c r="F21" s="75">
        <v>230</v>
      </c>
      <c r="G21" s="75">
        <v>2</v>
      </c>
    </row>
    <row r="22" spans="1:7" ht="12.75" x14ac:dyDescent="0.2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2.75" x14ac:dyDescent="0.2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1</v>
      </c>
      <c r="F23" s="75">
        <v>0</v>
      </c>
      <c r="G23" s="75">
        <v>0</v>
      </c>
    </row>
    <row r="24" spans="1:7" s="7" customFormat="1" ht="12.75" x14ac:dyDescent="0.2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13</v>
      </c>
    </row>
    <row r="25" spans="1:7" s="7" customFormat="1" ht="12.75" x14ac:dyDescent="0.2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2.75" x14ac:dyDescent="0.2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2.75" x14ac:dyDescent="0.2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4</v>
      </c>
      <c r="G27" s="75">
        <v>1</v>
      </c>
    </row>
    <row r="28" spans="1:7" ht="12.75" x14ac:dyDescent="0.2">
      <c r="A28" s="75">
        <f t="shared" si="0"/>
        <v>20</v>
      </c>
      <c r="B28" s="80" t="s">
        <v>517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2.75" x14ac:dyDescent="0.2">
      <c r="A29" s="75">
        <f t="shared" si="0"/>
        <v>21</v>
      </c>
      <c r="B29" s="80" t="s">
        <v>513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2.75" x14ac:dyDescent="0.2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5</v>
      </c>
      <c r="F30" s="75">
        <v>0</v>
      </c>
      <c r="G30" s="75">
        <v>0</v>
      </c>
    </row>
    <row r="31" spans="1:7" ht="12.75" x14ac:dyDescent="0.2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2.75" x14ac:dyDescent="0.2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2</v>
      </c>
      <c r="F32" s="75">
        <v>0</v>
      </c>
      <c r="G32" s="75">
        <v>0</v>
      </c>
    </row>
    <row r="33" spans="1:7" ht="12.75" x14ac:dyDescent="0.2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2.75" x14ac:dyDescent="0.2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1</v>
      </c>
      <c r="F34" s="75">
        <v>4</v>
      </c>
      <c r="G34" s="75">
        <v>8</v>
      </c>
    </row>
    <row r="35" spans="1:7" ht="12.75" x14ac:dyDescent="0.2">
      <c r="A35" s="75">
        <f t="shared" si="0"/>
        <v>27</v>
      </c>
      <c r="B35" s="78" t="s">
        <v>493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2.75" x14ac:dyDescent="0.2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49</v>
      </c>
      <c r="F36" s="75">
        <v>347</v>
      </c>
      <c r="G36" s="75">
        <v>6</v>
      </c>
    </row>
    <row r="37" spans="1:7" ht="12.75" x14ac:dyDescent="0.2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2.75" x14ac:dyDescent="0.2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2.75" x14ac:dyDescent="0.2">
      <c r="A39" s="75"/>
      <c r="B39" s="78"/>
      <c r="C39" s="95"/>
      <c r="D39" s="101"/>
      <c r="E39" s="77"/>
      <c r="F39" s="143"/>
      <c r="G39" s="143"/>
    </row>
    <row r="40" spans="1:7" ht="12.75" x14ac:dyDescent="0.2">
      <c r="A40" s="75"/>
      <c r="B40" s="78"/>
      <c r="C40" s="95"/>
      <c r="D40" s="101"/>
      <c r="E40" s="77"/>
      <c r="F40" s="143"/>
      <c r="G40" s="143"/>
    </row>
    <row r="41" spans="1:7" ht="12.75" x14ac:dyDescent="0.2">
      <c r="A41" s="75"/>
      <c r="B41" s="78"/>
      <c r="C41" s="95"/>
      <c r="D41" s="101"/>
      <c r="E41" s="77"/>
      <c r="F41" s="143"/>
      <c r="G41" s="143"/>
    </row>
    <row r="42" spans="1:7" ht="12.75" x14ac:dyDescent="0.2">
      <c r="A42" s="75"/>
      <c r="B42" s="78"/>
      <c r="C42" s="95"/>
      <c r="D42" s="101"/>
      <c r="E42" s="77"/>
      <c r="F42" s="143"/>
      <c r="G42" s="143"/>
    </row>
    <row r="43" spans="1:7" ht="12.75" x14ac:dyDescent="0.2">
      <c r="A43" s="75"/>
      <c r="B43" s="78"/>
      <c r="C43" s="95"/>
      <c r="D43" s="101"/>
      <c r="E43" s="77"/>
      <c r="F43" s="143"/>
      <c r="G43" s="143"/>
    </row>
    <row r="44" spans="1:7" ht="12.75" x14ac:dyDescent="0.2">
      <c r="A44" s="75"/>
      <c r="B44" s="198" t="s">
        <v>83</v>
      </c>
      <c r="C44" s="198"/>
      <c r="D44" s="198"/>
      <c r="E44" s="198"/>
      <c r="F44" s="198"/>
      <c r="G44" s="198"/>
    </row>
    <row r="45" spans="1:7" ht="12.75" x14ac:dyDescent="0.2">
      <c r="A45" s="75">
        <v>1</v>
      </c>
      <c r="B45" s="89" t="s">
        <v>84</v>
      </c>
      <c r="C45" s="95" t="s">
        <v>85</v>
      </c>
      <c r="D45" s="102" t="s">
        <v>14</v>
      </c>
      <c r="E45" s="77">
        <v>75</v>
      </c>
      <c r="F45" s="75">
        <v>635</v>
      </c>
      <c r="G45" s="75">
        <v>23</v>
      </c>
    </row>
    <row r="46" spans="1:7" ht="12.75" x14ac:dyDescent="0.2">
      <c r="A46" s="75">
        <f>A45+1</f>
        <v>2</v>
      </c>
      <c r="B46" s="84" t="s">
        <v>86</v>
      </c>
      <c r="C46" s="95" t="s">
        <v>87</v>
      </c>
      <c r="D46" s="101" t="s">
        <v>14</v>
      </c>
      <c r="E46" s="73">
        <v>7</v>
      </c>
      <c r="F46" s="75">
        <v>12</v>
      </c>
      <c r="G46" s="75">
        <v>4</v>
      </c>
    </row>
    <row r="47" spans="1:7" ht="19.899999999999999" customHeight="1" x14ac:dyDescent="0.2">
      <c r="A47" s="75">
        <f t="shared" ref="A47:A60" si="1">A46+1</f>
        <v>3</v>
      </c>
      <c r="B47" s="78" t="s">
        <v>88</v>
      </c>
      <c r="C47" s="95" t="s">
        <v>351</v>
      </c>
      <c r="D47" s="101" t="s">
        <v>14</v>
      </c>
      <c r="E47" s="73">
        <v>12</v>
      </c>
      <c r="F47" s="75">
        <v>23</v>
      </c>
      <c r="G47" s="75">
        <v>5</v>
      </c>
    </row>
    <row r="48" spans="1:7" ht="12.75" x14ac:dyDescent="0.2">
      <c r="A48" s="75">
        <f t="shared" si="1"/>
        <v>4</v>
      </c>
      <c r="B48" s="89" t="s">
        <v>90</v>
      </c>
      <c r="C48" s="95" t="s">
        <v>336</v>
      </c>
      <c r="D48" s="101" t="s">
        <v>14</v>
      </c>
      <c r="E48" s="73">
        <v>29</v>
      </c>
      <c r="F48" s="75">
        <v>95</v>
      </c>
      <c r="G48" s="75">
        <v>7</v>
      </c>
    </row>
    <row r="49" spans="1:7" ht="12.75" x14ac:dyDescent="0.2">
      <c r="A49" s="75">
        <f t="shared" si="1"/>
        <v>5</v>
      </c>
      <c r="B49" s="89" t="s">
        <v>92</v>
      </c>
      <c r="C49" s="95" t="s">
        <v>352</v>
      </c>
      <c r="D49" s="101" t="s">
        <v>14</v>
      </c>
      <c r="E49" s="73">
        <v>4</v>
      </c>
      <c r="F49" s="75">
        <v>9</v>
      </c>
      <c r="G49" s="75">
        <v>0</v>
      </c>
    </row>
    <row r="50" spans="1:7" ht="12.75" x14ac:dyDescent="0.2">
      <c r="A50" s="75">
        <f t="shared" si="1"/>
        <v>6</v>
      </c>
      <c r="B50" s="84" t="s">
        <v>94</v>
      </c>
      <c r="C50" s="95" t="s">
        <v>356</v>
      </c>
      <c r="D50" s="100" t="s">
        <v>14</v>
      </c>
      <c r="E50" s="77">
        <v>4</v>
      </c>
      <c r="F50" s="75">
        <v>2</v>
      </c>
      <c r="G50" s="75">
        <v>0</v>
      </c>
    </row>
    <row r="51" spans="1:7" ht="12.75" x14ac:dyDescent="0.2">
      <c r="A51" s="75">
        <f t="shared" si="1"/>
        <v>7</v>
      </c>
      <c r="B51" s="84" t="s">
        <v>96</v>
      </c>
      <c r="C51" s="95" t="s">
        <v>357</v>
      </c>
      <c r="D51" s="101" t="s">
        <v>14</v>
      </c>
      <c r="E51" s="73">
        <v>22</v>
      </c>
      <c r="F51" s="75">
        <v>50</v>
      </c>
      <c r="G51" s="75">
        <v>9</v>
      </c>
    </row>
    <row r="52" spans="1:7" ht="12.75" x14ac:dyDescent="0.2">
      <c r="A52" s="75">
        <f t="shared" si="1"/>
        <v>8</v>
      </c>
      <c r="B52" s="89" t="s">
        <v>98</v>
      </c>
      <c r="C52" s="95" t="s">
        <v>283</v>
      </c>
      <c r="D52" s="101" t="s">
        <v>14</v>
      </c>
      <c r="E52" s="73">
        <v>37</v>
      </c>
      <c r="F52" s="75">
        <v>126</v>
      </c>
      <c r="G52" s="75">
        <v>35</v>
      </c>
    </row>
    <row r="53" spans="1:7" ht="12.75" x14ac:dyDescent="0.2">
      <c r="A53" s="75">
        <f t="shared" si="1"/>
        <v>9</v>
      </c>
      <c r="B53" s="89" t="s">
        <v>3</v>
      </c>
      <c r="C53" s="95" t="s">
        <v>339</v>
      </c>
      <c r="D53" s="101" t="s">
        <v>14</v>
      </c>
      <c r="E53" s="73">
        <v>1</v>
      </c>
      <c r="F53" s="75">
        <v>1</v>
      </c>
      <c r="G53" s="75">
        <v>0</v>
      </c>
    </row>
    <row r="54" spans="1:7" ht="12.75" x14ac:dyDescent="0.2">
      <c r="A54" s="75">
        <f t="shared" si="1"/>
        <v>10</v>
      </c>
      <c r="B54" s="89" t="s">
        <v>269</v>
      </c>
      <c r="C54" s="95" t="s">
        <v>355</v>
      </c>
      <c r="D54" s="101" t="s">
        <v>14</v>
      </c>
      <c r="E54" s="73">
        <v>8</v>
      </c>
      <c r="F54" s="75">
        <v>2</v>
      </c>
      <c r="G54" s="75">
        <v>2</v>
      </c>
    </row>
    <row r="55" spans="1:7" ht="12.75" x14ac:dyDescent="0.2">
      <c r="A55" s="75">
        <f t="shared" si="1"/>
        <v>11</v>
      </c>
      <c r="B55" s="89" t="s">
        <v>105</v>
      </c>
      <c r="C55" s="95" t="s">
        <v>354</v>
      </c>
      <c r="D55" s="101" t="s">
        <v>14</v>
      </c>
      <c r="E55" s="73">
        <v>7</v>
      </c>
      <c r="F55" s="75">
        <v>29</v>
      </c>
      <c r="G55" s="75">
        <v>1</v>
      </c>
    </row>
    <row r="56" spans="1:7" ht="12.75" x14ac:dyDescent="0.2">
      <c r="A56" s="75">
        <f t="shared" si="1"/>
        <v>12</v>
      </c>
      <c r="B56" s="80" t="s">
        <v>107</v>
      </c>
      <c r="C56" s="95" t="s">
        <v>353</v>
      </c>
      <c r="D56" s="103" t="s">
        <v>14</v>
      </c>
      <c r="E56" s="73">
        <v>7</v>
      </c>
      <c r="F56" s="73">
        <v>16</v>
      </c>
      <c r="G56" s="73">
        <v>2</v>
      </c>
    </row>
    <row r="57" spans="1:7" ht="12.75" x14ac:dyDescent="0.2">
      <c r="A57" s="75">
        <f t="shared" si="1"/>
        <v>13</v>
      </c>
      <c r="B57" s="84" t="s">
        <v>109</v>
      </c>
      <c r="C57" s="95" t="s">
        <v>71</v>
      </c>
      <c r="D57" s="103" t="s">
        <v>14</v>
      </c>
      <c r="E57" s="73">
        <v>3</v>
      </c>
      <c r="F57" s="73">
        <v>0</v>
      </c>
      <c r="G57" s="73">
        <v>0</v>
      </c>
    </row>
    <row r="58" spans="1:7" ht="12.75" x14ac:dyDescent="0.2">
      <c r="A58" s="75">
        <f t="shared" si="1"/>
        <v>14</v>
      </c>
      <c r="B58" s="89" t="s">
        <v>112</v>
      </c>
      <c r="C58" s="95" t="s">
        <v>113</v>
      </c>
      <c r="D58" s="103" t="s">
        <v>14</v>
      </c>
      <c r="E58" s="73">
        <v>1</v>
      </c>
      <c r="F58" s="73">
        <v>0</v>
      </c>
      <c r="G58" s="73">
        <v>4</v>
      </c>
    </row>
    <row r="59" spans="1:7" ht="12.75" x14ac:dyDescent="0.2">
      <c r="A59" s="75">
        <f t="shared" si="1"/>
        <v>15</v>
      </c>
      <c r="B59" s="89" t="s">
        <v>114</v>
      </c>
      <c r="C59" s="95" t="s">
        <v>115</v>
      </c>
      <c r="D59" s="103" t="s">
        <v>14</v>
      </c>
      <c r="E59" s="73">
        <v>4</v>
      </c>
      <c r="F59" s="73">
        <v>3</v>
      </c>
      <c r="G59" s="73">
        <v>0</v>
      </c>
    </row>
    <row r="60" spans="1:7" ht="12.75" x14ac:dyDescent="0.2">
      <c r="A60" s="75">
        <f t="shared" si="1"/>
        <v>16</v>
      </c>
      <c r="B60" s="78" t="s">
        <v>494</v>
      </c>
      <c r="C60" s="95" t="s">
        <v>358</v>
      </c>
      <c r="D60" s="103" t="s">
        <v>14</v>
      </c>
      <c r="E60" s="73">
        <v>11</v>
      </c>
      <c r="F60" s="73">
        <v>28</v>
      </c>
      <c r="G60" s="73">
        <v>1</v>
      </c>
    </row>
    <row r="61" spans="1:7" s="122" customFormat="1" ht="25.15" customHeight="1" x14ac:dyDescent="0.25">
      <c r="A61" s="156">
        <f>2+30+16</f>
        <v>48</v>
      </c>
      <c r="B61" s="185" t="s">
        <v>116</v>
      </c>
      <c r="C61" s="138"/>
      <c r="D61" s="139"/>
      <c r="E61" s="140">
        <f>SUM(E5:E60)</f>
        <v>573</v>
      </c>
      <c r="F61" s="140">
        <f>SUM(F5:F60)</f>
        <v>2150</v>
      </c>
      <c r="G61" s="140">
        <f>SUM(G5:G60)</f>
        <v>134</v>
      </c>
    </row>
    <row r="62" spans="1:7" ht="15" customHeight="1" x14ac:dyDescent="0.25">
      <c r="A62" s="122"/>
      <c r="B62" s="122"/>
      <c r="C62" s="122"/>
      <c r="D62" s="122"/>
      <c r="E62" s="122"/>
      <c r="F62" s="122"/>
      <c r="G62" s="122"/>
    </row>
    <row r="63" spans="1:7" ht="42" customHeight="1" x14ac:dyDescent="0.2">
      <c r="A63" s="185" t="s">
        <v>5</v>
      </c>
      <c r="B63" s="185" t="s">
        <v>117</v>
      </c>
      <c r="C63" s="5" t="s">
        <v>7</v>
      </c>
      <c r="D63" s="5" t="s">
        <v>8</v>
      </c>
      <c r="E63" s="5" t="s">
        <v>0</v>
      </c>
      <c r="F63" s="5" t="s">
        <v>411</v>
      </c>
      <c r="G63" s="5" t="s">
        <v>10</v>
      </c>
    </row>
    <row r="64" spans="1:7" ht="12.75" x14ac:dyDescent="0.2">
      <c r="A64" s="75">
        <v>1</v>
      </c>
      <c r="B64" s="84" t="s">
        <v>119</v>
      </c>
      <c r="C64" s="95" t="s">
        <v>120</v>
      </c>
      <c r="D64" s="124" t="s">
        <v>22</v>
      </c>
      <c r="E64" s="74">
        <v>1</v>
      </c>
      <c r="F64" s="76">
        <v>0</v>
      </c>
      <c r="G64" s="76">
        <v>0</v>
      </c>
    </row>
    <row r="65" spans="1:7" ht="12.75" x14ac:dyDescent="0.2">
      <c r="A65" s="75">
        <v>2</v>
      </c>
      <c r="B65" s="84" t="s">
        <v>246</v>
      </c>
      <c r="C65" s="95" t="s">
        <v>271</v>
      </c>
      <c r="D65" s="101" t="s">
        <v>22</v>
      </c>
      <c r="E65" s="73">
        <v>1</v>
      </c>
      <c r="F65" s="106">
        <v>0</v>
      </c>
      <c r="G65" s="106">
        <v>0</v>
      </c>
    </row>
    <row r="66" spans="1:7" ht="12.75" x14ac:dyDescent="0.2">
      <c r="A66" s="75">
        <v>3</v>
      </c>
      <c r="B66" s="80" t="s">
        <v>124</v>
      </c>
      <c r="C66" s="95" t="s">
        <v>273</v>
      </c>
      <c r="D66" s="81" t="s">
        <v>126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v>4</v>
      </c>
      <c r="B67" s="80" t="s">
        <v>127</v>
      </c>
      <c r="C67" s="95" t="s">
        <v>274</v>
      </c>
      <c r="D67" s="81" t="s">
        <v>35</v>
      </c>
      <c r="E67" s="75">
        <v>1</v>
      </c>
      <c r="F67" s="106">
        <v>0</v>
      </c>
      <c r="G67" s="106">
        <v>0</v>
      </c>
    </row>
    <row r="68" spans="1:7" ht="12.75" x14ac:dyDescent="0.2">
      <c r="A68" s="75">
        <v>5</v>
      </c>
      <c r="B68" s="80" t="s">
        <v>129</v>
      </c>
      <c r="C68" s="95" t="s">
        <v>275</v>
      </c>
      <c r="D68" s="81" t="s">
        <v>22</v>
      </c>
      <c r="E68" s="75">
        <v>1</v>
      </c>
      <c r="F68" s="106">
        <v>0</v>
      </c>
      <c r="G68" s="106">
        <v>0</v>
      </c>
    </row>
    <row r="69" spans="1:7" ht="12.75" x14ac:dyDescent="0.2">
      <c r="A69" s="75">
        <v>6</v>
      </c>
      <c r="B69" s="80" t="s">
        <v>394</v>
      </c>
      <c r="C69" s="95" t="s">
        <v>276</v>
      </c>
      <c r="D69" s="81" t="s">
        <v>133</v>
      </c>
      <c r="E69" s="75">
        <v>1</v>
      </c>
      <c r="F69" s="106">
        <v>0</v>
      </c>
      <c r="G69" s="106">
        <v>0</v>
      </c>
    </row>
    <row r="70" spans="1:7" ht="12.75" x14ac:dyDescent="0.2">
      <c r="A70" s="75">
        <v>7</v>
      </c>
      <c r="B70" s="80" t="s">
        <v>2</v>
      </c>
      <c r="C70" s="95" t="s">
        <v>277</v>
      </c>
      <c r="D70" s="81" t="s">
        <v>135</v>
      </c>
      <c r="E70" s="75">
        <v>1</v>
      </c>
      <c r="F70" s="106">
        <v>0</v>
      </c>
      <c r="G70" s="106">
        <v>0</v>
      </c>
    </row>
    <row r="71" spans="1:7" ht="12.75" x14ac:dyDescent="0.2">
      <c r="A71" s="75">
        <v>8</v>
      </c>
      <c r="B71" s="80" t="s">
        <v>136</v>
      </c>
      <c r="C71" s="95" t="s">
        <v>278</v>
      </c>
      <c r="D71" s="81" t="s">
        <v>37</v>
      </c>
      <c r="E71" s="75">
        <v>2</v>
      </c>
      <c r="F71" s="106">
        <v>0</v>
      </c>
      <c r="G71" s="106">
        <v>0</v>
      </c>
    </row>
    <row r="72" spans="1:7" ht="12.75" x14ac:dyDescent="0.2">
      <c r="A72" s="75">
        <v>9</v>
      </c>
      <c r="B72" s="80" t="s">
        <v>252</v>
      </c>
      <c r="C72" s="95" t="s">
        <v>279</v>
      </c>
      <c r="D72" s="81" t="s">
        <v>139</v>
      </c>
      <c r="E72" s="75">
        <v>1</v>
      </c>
      <c r="F72" s="106">
        <v>0</v>
      </c>
      <c r="G72" s="106">
        <v>0</v>
      </c>
    </row>
    <row r="73" spans="1:7" ht="12.75" x14ac:dyDescent="0.2">
      <c r="A73" s="75">
        <v>10</v>
      </c>
      <c r="B73" s="80" t="s">
        <v>472</v>
      </c>
      <c r="C73" s="95" t="s">
        <v>280</v>
      </c>
      <c r="D73" s="81" t="s">
        <v>62</v>
      </c>
      <c r="E73" s="75">
        <v>1</v>
      </c>
      <c r="F73" s="106">
        <v>0</v>
      </c>
      <c r="G73" s="106">
        <v>0</v>
      </c>
    </row>
    <row r="74" spans="1:7" ht="12.75" x14ac:dyDescent="0.2">
      <c r="A74" s="75">
        <v>11</v>
      </c>
      <c r="B74" s="107" t="s">
        <v>142</v>
      </c>
      <c r="C74" s="95" t="s">
        <v>281</v>
      </c>
      <c r="D74" s="101" t="s">
        <v>22</v>
      </c>
      <c r="E74" s="73">
        <v>1</v>
      </c>
      <c r="F74" s="106">
        <v>0</v>
      </c>
      <c r="G74" s="106">
        <v>0</v>
      </c>
    </row>
    <row r="75" spans="1:7" ht="12.75" x14ac:dyDescent="0.2">
      <c r="A75" s="75">
        <v>12</v>
      </c>
      <c r="B75" s="107" t="s">
        <v>144</v>
      </c>
      <c r="C75" s="95" t="s">
        <v>282</v>
      </c>
      <c r="D75" s="101" t="s">
        <v>68</v>
      </c>
      <c r="E75" s="73">
        <v>1</v>
      </c>
      <c r="F75" s="106">
        <v>0</v>
      </c>
      <c r="G75" s="106">
        <v>0</v>
      </c>
    </row>
    <row r="76" spans="1:7" ht="12.75" x14ac:dyDescent="0.2">
      <c r="A76" s="75">
        <v>13</v>
      </c>
      <c r="B76" s="78" t="s">
        <v>147</v>
      </c>
      <c r="C76" s="95" t="s">
        <v>148</v>
      </c>
      <c r="D76" s="101" t="s">
        <v>139</v>
      </c>
      <c r="E76" s="72">
        <v>1</v>
      </c>
      <c r="F76" s="106">
        <v>0</v>
      </c>
      <c r="G76" s="106">
        <v>0</v>
      </c>
    </row>
    <row r="77" spans="1:7" ht="18" customHeight="1" x14ac:dyDescent="0.2">
      <c r="A77" s="75">
        <v>14</v>
      </c>
      <c r="B77" s="84" t="s">
        <v>149</v>
      </c>
      <c r="C77" s="95" t="s">
        <v>150</v>
      </c>
      <c r="D77" s="101" t="s">
        <v>22</v>
      </c>
      <c r="E77" s="77">
        <v>1</v>
      </c>
      <c r="F77" s="106">
        <v>0</v>
      </c>
      <c r="G77" s="106">
        <v>0</v>
      </c>
    </row>
    <row r="78" spans="1:7" ht="12.75" x14ac:dyDescent="0.2">
      <c r="A78" s="75">
        <v>15</v>
      </c>
      <c r="B78" s="80" t="s">
        <v>154</v>
      </c>
      <c r="C78" s="95" t="s">
        <v>155</v>
      </c>
      <c r="D78" s="81" t="s">
        <v>62</v>
      </c>
      <c r="E78" s="75">
        <v>1</v>
      </c>
      <c r="F78" s="106">
        <v>0</v>
      </c>
      <c r="G78" s="106">
        <v>0</v>
      </c>
    </row>
    <row r="79" spans="1:7" ht="12.75" x14ac:dyDescent="0.2">
      <c r="A79" s="75">
        <v>16</v>
      </c>
      <c r="B79" s="80" t="s">
        <v>160</v>
      </c>
      <c r="C79" s="95" t="s">
        <v>161</v>
      </c>
      <c r="D79" s="81" t="s">
        <v>133</v>
      </c>
      <c r="E79" s="75">
        <v>1</v>
      </c>
      <c r="F79" s="106">
        <v>0</v>
      </c>
      <c r="G79" s="106">
        <v>0</v>
      </c>
    </row>
    <row r="80" spans="1:7" ht="12.75" x14ac:dyDescent="0.2">
      <c r="A80" s="75">
        <v>17</v>
      </c>
      <c r="B80" s="81" t="s">
        <v>162</v>
      </c>
      <c r="C80" s="95" t="s">
        <v>468</v>
      </c>
      <c r="D80" s="81" t="s">
        <v>164</v>
      </c>
      <c r="E80" s="75">
        <v>1</v>
      </c>
      <c r="F80" s="106">
        <v>0</v>
      </c>
      <c r="G80" s="106">
        <v>0</v>
      </c>
    </row>
    <row r="81" spans="1:7" ht="12.75" x14ac:dyDescent="0.2">
      <c r="A81" s="75">
        <v>18</v>
      </c>
      <c r="B81" s="81" t="s">
        <v>383</v>
      </c>
      <c r="C81" s="95" t="s">
        <v>242</v>
      </c>
      <c r="D81" s="81" t="s">
        <v>164</v>
      </c>
      <c r="E81" s="75">
        <v>1</v>
      </c>
      <c r="F81" s="106">
        <v>0</v>
      </c>
      <c r="G81" s="106">
        <v>0</v>
      </c>
    </row>
    <row r="82" spans="1:7" ht="12.75" x14ac:dyDescent="0.2">
      <c r="A82" s="75">
        <v>19</v>
      </c>
      <c r="B82" s="132" t="s">
        <v>261</v>
      </c>
      <c r="C82" s="95" t="s">
        <v>469</v>
      </c>
      <c r="D82" s="81" t="s">
        <v>164</v>
      </c>
      <c r="E82" s="73">
        <v>1</v>
      </c>
      <c r="F82" s="106">
        <v>0</v>
      </c>
      <c r="G82" s="106">
        <v>0</v>
      </c>
    </row>
    <row r="83" spans="1:7" ht="25.5" x14ac:dyDescent="0.2">
      <c r="A83" s="75">
        <v>20</v>
      </c>
      <c r="B83" s="121" t="s">
        <v>167</v>
      </c>
      <c r="C83" s="95" t="s">
        <v>111</v>
      </c>
      <c r="D83" s="81" t="s">
        <v>139</v>
      </c>
      <c r="E83" s="159">
        <v>1</v>
      </c>
      <c r="F83" s="149">
        <v>0</v>
      </c>
      <c r="G83" s="149">
        <v>0</v>
      </c>
    </row>
    <row r="84" spans="1:7" ht="12.75" x14ac:dyDescent="0.2">
      <c r="A84" s="75">
        <v>21</v>
      </c>
      <c r="B84" s="81" t="s">
        <v>169</v>
      </c>
      <c r="C84" s="95" t="s">
        <v>466</v>
      </c>
      <c r="D84" s="81" t="s">
        <v>171</v>
      </c>
      <c r="E84" s="73">
        <v>1</v>
      </c>
      <c r="F84" s="106">
        <v>0</v>
      </c>
      <c r="G84" s="106">
        <v>0</v>
      </c>
    </row>
    <row r="85" spans="1:7" ht="12.75" x14ac:dyDescent="0.2">
      <c r="A85" s="75">
        <v>22</v>
      </c>
      <c r="B85" s="81" t="s">
        <v>412</v>
      </c>
      <c r="C85" s="95" t="s">
        <v>465</v>
      </c>
      <c r="D85" s="81" t="s">
        <v>22</v>
      </c>
      <c r="E85" s="73">
        <v>1</v>
      </c>
      <c r="F85" s="106">
        <v>0</v>
      </c>
      <c r="G85" s="106">
        <v>0</v>
      </c>
    </row>
    <row r="86" spans="1:7" ht="12.75" x14ac:dyDescent="0.2">
      <c r="A86" s="75">
        <v>23</v>
      </c>
      <c r="B86" s="81" t="s">
        <v>427</v>
      </c>
      <c r="C86" s="95" t="s">
        <v>467</v>
      </c>
      <c r="D86" s="81" t="s">
        <v>133</v>
      </c>
      <c r="E86" s="73">
        <v>1</v>
      </c>
      <c r="F86" s="106">
        <v>0</v>
      </c>
      <c r="G86" s="106">
        <v>0</v>
      </c>
    </row>
    <row r="87" spans="1:7" ht="18.600000000000001" customHeight="1" x14ac:dyDescent="0.25">
      <c r="A87" s="134">
        <v>23</v>
      </c>
      <c r="B87" s="185" t="s">
        <v>172</v>
      </c>
      <c r="C87" s="138"/>
      <c r="D87" s="138"/>
      <c r="E87" s="135">
        <f>SUM(E64:E86)</f>
        <v>24</v>
      </c>
      <c r="F87" s="135">
        <v>0</v>
      </c>
      <c r="G87" s="135">
        <v>0</v>
      </c>
    </row>
    <row r="88" spans="1:7" ht="15" x14ac:dyDescent="0.25">
      <c r="A88" s="75"/>
      <c r="B88" s="186"/>
      <c r="C88" s="187"/>
      <c r="D88" s="187"/>
      <c r="E88" s="181"/>
      <c r="F88" s="181"/>
      <c r="G88" s="181"/>
    </row>
    <row r="89" spans="1:7" ht="46.5" customHeight="1" x14ac:dyDescent="0.2">
      <c r="A89" s="185" t="s">
        <v>5</v>
      </c>
      <c r="B89" s="185" t="s">
        <v>173</v>
      </c>
      <c r="C89" s="5" t="s">
        <v>7</v>
      </c>
      <c r="D89" s="5" t="s">
        <v>8</v>
      </c>
      <c r="E89" s="5" t="s">
        <v>0</v>
      </c>
      <c r="F89" s="5" t="s">
        <v>411</v>
      </c>
      <c r="G89" s="5" t="s">
        <v>10</v>
      </c>
    </row>
    <row r="90" spans="1:7" ht="12.75" x14ac:dyDescent="0.2">
      <c r="A90" s="75">
        <v>1</v>
      </c>
      <c r="B90" s="78" t="s">
        <v>509</v>
      </c>
      <c r="C90" s="126" t="s">
        <v>174</v>
      </c>
      <c r="D90" s="100" t="s">
        <v>62</v>
      </c>
      <c r="E90" s="75">
        <v>1</v>
      </c>
      <c r="F90" s="106">
        <v>0</v>
      </c>
      <c r="G90" s="106">
        <v>0</v>
      </c>
    </row>
    <row r="91" spans="1:7" ht="12.75" x14ac:dyDescent="0.2">
      <c r="A91" s="75">
        <v>2</v>
      </c>
      <c r="B91" s="80" t="s">
        <v>178</v>
      </c>
      <c r="C91" s="126" t="s">
        <v>462</v>
      </c>
      <c r="D91" s="81" t="s">
        <v>14</v>
      </c>
      <c r="E91" s="75">
        <v>1</v>
      </c>
      <c r="F91" s="106">
        <v>0</v>
      </c>
      <c r="G91" s="106">
        <v>0</v>
      </c>
    </row>
    <row r="92" spans="1:7" ht="12.75" x14ac:dyDescent="0.2">
      <c r="A92" s="75">
        <v>3</v>
      </c>
      <c r="B92" s="80" t="s">
        <v>510</v>
      </c>
      <c r="C92" s="126" t="s">
        <v>458</v>
      </c>
      <c r="D92" s="109" t="s">
        <v>181</v>
      </c>
      <c r="E92" s="75">
        <v>1</v>
      </c>
      <c r="F92" s="106">
        <v>0</v>
      </c>
      <c r="G92" s="106">
        <v>0</v>
      </c>
    </row>
    <row r="93" spans="1:7" ht="12.75" x14ac:dyDescent="0.2">
      <c r="A93" s="75">
        <v>4</v>
      </c>
      <c r="B93" s="80" t="s">
        <v>182</v>
      </c>
      <c r="C93" s="126" t="s">
        <v>376</v>
      </c>
      <c r="D93" s="103" t="s">
        <v>181</v>
      </c>
      <c r="E93" s="75">
        <v>1</v>
      </c>
      <c r="F93" s="106">
        <v>0</v>
      </c>
      <c r="G93" s="106">
        <v>0</v>
      </c>
    </row>
    <row r="94" spans="1:7" ht="12.75" x14ac:dyDescent="0.2">
      <c r="A94" s="75">
        <v>5</v>
      </c>
      <c r="B94" s="80" t="s">
        <v>475</v>
      </c>
      <c r="C94" s="126" t="s">
        <v>456</v>
      </c>
      <c r="D94" s="81" t="s">
        <v>181</v>
      </c>
      <c r="E94" s="75">
        <v>1</v>
      </c>
      <c r="F94" s="106">
        <v>0</v>
      </c>
      <c r="G94" s="106">
        <v>0</v>
      </c>
    </row>
    <row r="95" spans="1:7" ht="12.75" x14ac:dyDescent="0.2">
      <c r="A95" s="75">
        <v>6</v>
      </c>
      <c r="B95" s="80" t="s">
        <v>186</v>
      </c>
      <c r="C95" s="126" t="s">
        <v>455</v>
      </c>
      <c r="D95" s="81" t="s">
        <v>188</v>
      </c>
      <c r="E95" s="75">
        <v>1</v>
      </c>
      <c r="F95" s="106">
        <v>0</v>
      </c>
      <c r="G95" s="106">
        <v>0</v>
      </c>
    </row>
    <row r="96" spans="1:7" ht="12.75" x14ac:dyDescent="0.2">
      <c r="A96" s="75">
        <v>7</v>
      </c>
      <c r="B96" s="83" t="s">
        <v>190</v>
      </c>
      <c r="C96" s="126" t="s">
        <v>191</v>
      </c>
      <c r="D96" s="101" t="s">
        <v>20</v>
      </c>
      <c r="E96" s="73">
        <v>1</v>
      </c>
      <c r="F96" s="106">
        <v>0</v>
      </c>
      <c r="G96" s="106">
        <v>0</v>
      </c>
    </row>
    <row r="97" spans="1:7" ht="12.75" x14ac:dyDescent="0.2">
      <c r="A97" s="75">
        <v>8</v>
      </c>
      <c r="B97" s="83" t="s">
        <v>194</v>
      </c>
      <c r="C97" s="126" t="s">
        <v>459</v>
      </c>
      <c r="D97" s="101" t="s">
        <v>20</v>
      </c>
      <c r="E97" s="75">
        <v>1</v>
      </c>
      <c r="F97" s="106">
        <v>0</v>
      </c>
      <c r="G97" s="106">
        <v>0</v>
      </c>
    </row>
    <row r="98" spans="1:7" ht="12.75" x14ac:dyDescent="0.2">
      <c r="A98" s="75">
        <v>9</v>
      </c>
      <c r="B98" s="83" t="s">
        <v>397</v>
      </c>
      <c r="C98" s="91" t="s">
        <v>461</v>
      </c>
      <c r="D98" s="101" t="s">
        <v>45</v>
      </c>
      <c r="E98" s="75">
        <v>1</v>
      </c>
      <c r="F98" s="106">
        <v>0</v>
      </c>
      <c r="G98" s="106">
        <v>0</v>
      </c>
    </row>
    <row r="99" spans="1:7" ht="12.75" x14ac:dyDescent="0.2">
      <c r="A99" s="75">
        <v>10</v>
      </c>
      <c r="B99" s="81" t="s">
        <v>196</v>
      </c>
      <c r="C99" s="126" t="s">
        <v>464</v>
      </c>
      <c r="D99" s="81" t="s">
        <v>181</v>
      </c>
      <c r="E99" s="75">
        <v>1</v>
      </c>
      <c r="F99" s="106">
        <v>0</v>
      </c>
      <c r="G99" s="106">
        <v>0</v>
      </c>
    </row>
    <row r="100" spans="1:7" ht="12.75" x14ac:dyDescent="0.2">
      <c r="A100" s="75">
        <v>11</v>
      </c>
      <c r="B100" s="81" t="s">
        <v>398</v>
      </c>
      <c r="C100" s="126" t="s">
        <v>450</v>
      </c>
      <c r="D100" s="137" t="s">
        <v>402</v>
      </c>
      <c r="E100" s="75">
        <v>1</v>
      </c>
      <c r="F100" s="106">
        <v>0</v>
      </c>
      <c r="G100" s="106">
        <v>0</v>
      </c>
    </row>
    <row r="101" spans="1:7" ht="12.75" x14ac:dyDescent="0.2">
      <c r="A101" s="75">
        <v>12</v>
      </c>
      <c r="B101" s="81" t="s">
        <v>491</v>
      </c>
      <c r="C101" s="126" t="s">
        <v>451</v>
      </c>
      <c r="D101" s="137" t="s">
        <v>181</v>
      </c>
      <c r="E101" s="75">
        <v>1</v>
      </c>
      <c r="F101" s="106">
        <v>0</v>
      </c>
      <c r="G101" s="106">
        <v>0</v>
      </c>
    </row>
    <row r="102" spans="1:7" s="122" customFormat="1" ht="15" x14ac:dyDescent="0.25">
      <c r="A102" s="156">
        <v>12</v>
      </c>
      <c r="B102" s="185" t="s">
        <v>413</v>
      </c>
      <c r="C102" s="156"/>
      <c r="D102" s="185"/>
      <c r="E102" s="153">
        <f>SUM(E90:E101)</f>
        <v>12</v>
      </c>
      <c r="F102" s="153">
        <f>SUM(F90:F101)</f>
        <v>0</v>
      </c>
      <c r="G102" s="153">
        <f>SUM(G90:G101)</f>
        <v>0</v>
      </c>
    </row>
    <row r="103" spans="1:7" ht="12.75" customHeight="1" x14ac:dyDescent="0.25">
      <c r="A103" s="122"/>
      <c r="B103" s="122"/>
      <c r="C103" s="122"/>
      <c r="D103" s="122"/>
      <c r="E103" s="122"/>
      <c r="F103" s="122"/>
      <c r="G103" s="122"/>
    </row>
    <row r="104" spans="1:7" ht="12.75" x14ac:dyDescent="0.2">
      <c r="A104" s="158">
        <f>A61+A87+A102</f>
        <v>83</v>
      </c>
      <c r="B104" s="51" t="s">
        <v>198</v>
      </c>
      <c r="C104" s="104"/>
      <c r="D104" s="108"/>
      <c r="E104" s="32">
        <f>E61+E87+E102</f>
        <v>609</v>
      </c>
      <c r="F104" s="32">
        <f>F61+F87+F102</f>
        <v>2150</v>
      </c>
      <c r="G104" s="32">
        <f>G61+G87+G102</f>
        <v>134</v>
      </c>
    </row>
    <row r="105" spans="1:7" ht="12.75" x14ac:dyDescent="0.2">
      <c r="A105" s="18"/>
      <c r="B105" s="53"/>
      <c r="C105" s="82"/>
      <c r="D105" s="75"/>
      <c r="E105" s="54"/>
      <c r="F105" s="54"/>
      <c r="G105" s="54"/>
    </row>
    <row r="106" spans="1:7" ht="33.75" x14ac:dyDescent="0.2">
      <c r="A106" s="185" t="s">
        <v>5</v>
      </c>
      <c r="B106" s="157" t="s">
        <v>401</v>
      </c>
      <c r="C106" s="150" t="s">
        <v>7</v>
      </c>
      <c r="D106" s="5" t="s">
        <v>8</v>
      </c>
      <c r="E106" s="5" t="s">
        <v>200</v>
      </c>
      <c r="F106" s="38"/>
      <c r="G106" s="38"/>
    </row>
    <row r="107" spans="1:7" x14ac:dyDescent="0.2">
      <c r="A107" s="56">
        <v>1</v>
      </c>
      <c r="B107" s="2" t="s">
        <v>1</v>
      </c>
      <c r="C107" s="117" t="s">
        <v>54</v>
      </c>
      <c r="D107" s="38" t="s">
        <v>146</v>
      </c>
      <c r="E107" s="70" t="s">
        <v>203</v>
      </c>
      <c r="F107" s="38"/>
      <c r="G107" s="38"/>
    </row>
    <row r="108" spans="1:7" x14ac:dyDescent="0.2">
      <c r="A108" s="195" t="s">
        <v>204</v>
      </c>
      <c r="B108" s="195"/>
      <c r="C108" s="195"/>
      <c r="D108" s="195"/>
      <c r="E108" s="195"/>
      <c r="F108" s="195"/>
      <c r="G108" s="195"/>
    </row>
    <row r="109" spans="1:7" ht="15" x14ac:dyDescent="0.25">
      <c r="A109" s="56"/>
      <c r="B109" s="58" t="s">
        <v>205</v>
      </c>
      <c r="C109" s="122"/>
      <c r="D109" s="38"/>
      <c r="E109" s="38"/>
      <c r="F109" s="38"/>
      <c r="G109" s="38"/>
    </row>
    <row r="110" spans="1:7" ht="15" x14ac:dyDescent="0.25">
      <c r="A110" s="57"/>
      <c r="B110" s="2" t="s">
        <v>206</v>
      </c>
      <c r="C110" s="122"/>
      <c r="D110" s="38"/>
      <c r="E110" s="38"/>
      <c r="F110" s="38"/>
      <c r="G110" s="38"/>
    </row>
    <row r="111" spans="1:7" ht="15" x14ac:dyDescent="0.25">
      <c r="A111" s="59" t="s">
        <v>207</v>
      </c>
      <c r="B111" s="7" t="s">
        <v>429</v>
      </c>
      <c r="C111" s="61"/>
      <c r="D111" s="62"/>
      <c r="E111" s="122"/>
      <c r="F111" s="122"/>
      <c r="G111" s="122"/>
    </row>
    <row r="112" spans="1:7" ht="15" x14ac:dyDescent="0.25">
      <c r="A112" s="59" t="s">
        <v>208</v>
      </c>
      <c r="B112" s="2" t="s">
        <v>212</v>
      </c>
      <c r="C112" s="63"/>
      <c r="D112" s="62"/>
      <c r="E112" s="122"/>
      <c r="F112" s="122"/>
      <c r="G112" s="122"/>
    </row>
    <row r="113" spans="1:7" ht="15" x14ac:dyDescent="0.25">
      <c r="A113" s="59" t="s">
        <v>209</v>
      </c>
      <c r="B113" s="2" t="s">
        <v>214</v>
      </c>
      <c r="C113" s="64"/>
      <c r="D113" s="62"/>
      <c r="E113" s="122"/>
      <c r="F113" s="122"/>
      <c r="G113" s="122"/>
    </row>
    <row r="114" spans="1:7" ht="15" x14ac:dyDescent="0.25">
      <c r="A114" s="59" t="s">
        <v>210</v>
      </c>
      <c r="B114" s="2" t="s">
        <v>216</v>
      </c>
      <c r="C114" s="64"/>
      <c r="D114" s="62"/>
      <c r="E114" s="122"/>
      <c r="F114" s="122"/>
      <c r="G114" s="122"/>
    </row>
    <row r="115" spans="1:7" ht="15" x14ac:dyDescent="0.25">
      <c r="A115" s="59" t="s">
        <v>211</v>
      </c>
      <c r="B115" s="65" t="s">
        <v>218</v>
      </c>
      <c r="C115" s="66"/>
      <c r="D115" s="62"/>
      <c r="E115" s="122"/>
      <c r="F115" s="122"/>
      <c r="G115" s="122"/>
    </row>
    <row r="116" spans="1:7" ht="15" x14ac:dyDescent="0.25">
      <c r="A116" s="59" t="s">
        <v>213</v>
      </c>
      <c r="B116" s="65" t="s">
        <v>220</v>
      </c>
      <c r="C116" s="64"/>
      <c r="D116" s="62"/>
      <c r="E116" s="122"/>
      <c r="F116" s="122"/>
      <c r="G116" s="122"/>
    </row>
    <row r="117" spans="1:7" ht="15" x14ac:dyDescent="0.25">
      <c r="A117" s="59" t="s">
        <v>215</v>
      </c>
      <c r="B117" s="7" t="s">
        <v>241</v>
      </c>
      <c r="C117" s="2"/>
      <c r="D117" s="122"/>
      <c r="E117" s="38"/>
      <c r="F117" s="38"/>
      <c r="G117" s="122"/>
    </row>
    <row r="118" spans="1:7" ht="15" x14ac:dyDescent="0.25">
      <c r="A118" s="59" t="s">
        <v>217</v>
      </c>
      <c r="B118" s="7" t="s">
        <v>223</v>
      </c>
      <c r="C118" s="2"/>
      <c r="D118" s="122"/>
      <c r="E118" s="38"/>
      <c r="F118" s="67"/>
      <c r="G118" s="122"/>
    </row>
    <row r="119" spans="1:7" ht="15" x14ac:dyDescent="0.25">
      <c r="A119" s="59" t="s">
        <v>219</v>
      </c>
      <c r="B119" s="68" t="s">
        <v>331</v>
      </c>
      <c r="C119" s="122"/>
      <c r="D119" s="122"/>
      <c r="E119" s="122"/>
      <c r="F119" s="38"/>
      <c r="G119" s="38"/>
    </row>
    <row r="120" spans="1:7" ht="15" x14ac:dyDescent="0.25">
      <c r="A120" s="59" t="s">
        <v>221</v>
      </c>
      <c r="B120" s="2" t="s">
        <v>227</v>
      </c>
      <c r="C120" s="122"/>
      <c r="D120" s="122"/>
      <c r="E120" s="122"/>
      <c r="F120" s="38"/>
      <c r="G120" s="38"/>
    </row>
    <row r="121" spans="1:7" ht="15" x14ac:dyDescent="0.25">
      <c r="A121" s="59" t="s">
        <v>222</v>
      </c>
      <c r="B121" s="7" t="s">
        <v>229</v>
      </c>
      <c r="C121" s="57"/>
      <c r="D121" s="57"/>
      <c r="E121" s="38"/>
      <c r="F121" s="38"/>
      <c r="G121" s="122"/>
    </row>
    <row r="122" spans="1:7" ht="15" x14ac:dyDescent="0.25">
      <c r="A122" s="59" t="s">
        <v>224</v>
      </c>
      <c r="B122" s="7" t="s">
        <v>231</v>
      </c>
      <c r="C122" s="69"/>
      <c r="D122" s="57"/>
      <c r="E122" s="35"/>
      <c r="F122" s="38"/>
      <c r="G122" s="38"/>
    </row>
    <row r="123" spans="1:7" x14ac:dyDescent="0.2">
      <c r="A123" s="59" t="s">
        <v>226</v>
      </c>
      <c r="B123" s="7" t="s">
        <v>240</v>
      </c>
      <c r="C123" s="63"/>
      <c r="D123" s="57"/>
      <c r="E123" s="57"/>
      <c r="F123" s="38"/>
      <c r="G123" s="38"/>
    </row>
    <row r="124" spans="1:7" ht="15" x14ac:dyDescent="0.25">
      <c r="A124" s="59" t="s">
        <v>228</v>
      </c>
      <c r="B124" s="7" t="s">
        <v>234</v>
      </c>
      <c r="C124" s="38"/>
      <c r="D124" s="38"/>
      <c r="E124" s="38"/>
      <c r="F124" s="38"/>
      <c r="G124" s="122"/>
    </row>
    <row r="125" spans="1:7" ht="15" x14ac:dyDescent="0.25">
      <c r="A125" s="123" t="s">
        <v>230</v>
      </c>
      <c r="B125" s="2" t="s">
        <v>247</v>
      </c>
      <c r="C125" s="122"/>
      <c r="D125" s="122"/>
      <c r="E125" s="122"/>
      <c r="F125" s="122"/>
      <c r="G125" s="122"/>
    </row>
    <row r="126" spans="1:7" ht="15" x14ac:dyDescent="0.25">
      <c r="A126" s="123" t="s">
        <v>232</v>
      </c>
      <c r="B126" s="2" t="s">
        <v>488</v>
      </c>
      <c r="C126" s="2"/>
      <c r="D126" s="122"/>
      <c r="E126" s="122"/>
      <c r="F126" s="122"/>
      <c r="G126" s="122"/>
    </row>
    <row r="127" spans="1:7" ht="15" x14ac:dyDescent="0.25">
      <c r="A127" s="59" t="s">
        <v>233</v>
      </c>
      <c r="B127" s="2" t="s">
        <v>236</v>
      </c>
      <c r="C127" s="122"/>
      <c r="D127" s="122"/>
      <c r="E127" s="122"/>
      <c r="F127" s="122"/>
      <c r="G127" s="122"/>
    </row>
    <row r="128" spans="1:7" ht="15" x14ac:dyDescent="0.25">
      <c r="A128" s="59" t="s">
        <v>343</v>
      </c>
      <c r="B128" s="2" t="s">
        <v>345</v>
      </c>
      <c r="C128" s="122"/>
      <c r="D128" s="122"/>
      <c r="E128" s="122"/>
      <c r="F128" s="122"/>
      <c r="G128" s="122"/>
    </row>
    <row r="129" spans="1:3" x14ac:dyDescent="0.2">
      <c r="A129" s="59" t="s">
        <v>321</v>
      </c>
      <c r="B129" s="2" t="s">
        <v>405</v>
      </c>
      <c r="C129" s="2"/>
    </row>
    <row r="130" spans="1:3" x14ac:dyDescent="0.2">
      <c r="A130" s="59" t="s">
        <v>323</v>
      </c>
      <c r="B130" s="2" t="s">
        <v>423</v>
      </c>
      <c r="C130" s="2"/>
    </row>
    <row r="131" spans="1:3" x14ac:dyDescent="0.2">
      <c r="A131" s="59" t="s">
        <v>404</v>
      </c>
      <c r="B131" s="2" t="s">
        <v>471</v>
      </c>
      <c r="C131" s="2"/>
    </row>
  </sheetData>
  <mergeCells count="7">
    <mergeCell ref="A108:G108"/>
    <mergeCell ref="B1:G1"/>
    <mergeCell ref="B2:G2"/>
    <mergeCell ref="B4:G4"/>
    <mergeCell ref="B7:G7"/>
    <mergeCell ref="B8:G8"/>
    <mergeCell ref="B44:G44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G131"/>
  <sheetViews>
    <sheetView topLeftCell="A13" zoomScale="90" zoomScaleNormal="90" workbookViewId="0">
      <selection activeCell="B16" sqref="B16"/>
    </sheetView>
  </sheetViews>
  <sheetFormatPr baseColWidth="10" defaultColWidth="11.42578125" defaultRowHeight="11.25" x14ac:dyDescent="0.2"/>
  <cols>
    <col min="1" max="1" width="5" style="2" customWidth="1"/>
    <col min="2" max="2" width="30.85546875" style="2" customWidth="1"/>
    <col min="3" max="3" width="11.85546875" style="34" customWidth="1"/>
    <col min="4" max="4" width="12.28515625" style="2" customWidth="1"/>
    <col min="5" max="5" width="7.7109375" style="2" customWidth="1"/>
    <col min="6" max="6" width="8.140625" style="2" customWidth="1"/>
    <col min="7" max="7" width="13.28515625" style="2" customWidth="1"/>
    <col min="8" max="16384" width="11.42578125" style="2"/>
  </cols>
  <sheetData>
    <row r="1" spans="1:7" ht="13.5" customHeight="1" x14ac:dyDescent="0.2">
      <c r="A1" s="107"/>
      <c r="B1" s="199" t="s">
        <v>4</v>
      </c>
      <c r="C1" s="199"/>
      <c r="D1" s="199"/>
      <c r="E1" s="199"/>
      <c r="F1" s="199"/>
      <c r="G1" s="199"/>
    </row>
    <row r="2" spans="1:7" ht="15.75" customHeight="1" x14ac:dyDescent="0.2">
      <c r="A2" s="80"/>
      <c r="B2" s="201" t="s">
        <v>522</v>
      </c>
      <c r="C2" s="201"/>
      <c r="D2" s="201"/>
      <c r="E2" s="201"/>
      <c r="F2" s="201"/>
      <c r="G2" s="201"/>
    </row>
    <row r="3" spans="1:7" ht="48.7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96" t="s">
        <v>11</v>
      </c>
      <c r="C4" s="196"/>
      <c r="D4" s="196"/>
      <c r="E4" s="196"/>
      <c r="F4" s="196"/>
      <c r="G4" s="196"/>
    </row>
    <row r="5" spans="1:7" ht="12.75" x14ac:dyDescent="0.2">
      <c r="A5" s="75">
        <v>1</v>
      </c>
      <c r="B5" s="84" t="s">
        <v>12</v>
      </c>
      <c r="C5" s="95" t="s">
        <v>13</v>
      </c>
      <c r="D5" s="102" t="s">
        <v>14</v>
      </c>
      <c r="E5" s="77">
        <v>91</v>
      </c>
      <c r="F5" s="75">
        <v>179</v>
      </c>
      <c r="G5" s="75">
        <v>2</v>
      </c>
    </row>
    <row r="6" spans="1:7" ht="12.75" x14ac:dyDescent="0.2">
      <c r="A6" s="75">
        <v>2</v>
      </c>
      <c r="B6" s="84" t="s">
        <v>15</v>
      </c>
      <c r="C6" s="95" t="s">
        <v>16</v>
      </c>
      <c r="D6" s="84" t="s">
        <v>14</v>
      </c>
      <c r="E6" s="77">
        <v>57</v>
      </c>
      <c r="F6" s="75">
        <v>231</v>
      </c>
      <c r="G6" s="75">
        <v>1</v>
      </c>
    </row>
    <row r="7" spans="1:7" ht="12.75" x14ac:dyDescent="0.2">
      <c r="A7" s="75"/>
      <c r="B7" s="197" t="s">
        <v>17</v>
      </c>
      <c r="C7" s="197"/>
      <c r="D7" s="197"/>
      <c r="E7" s="197"/>
      <c r="F7" s="197"/>
      <c r="G7" s="197"/>
    </row>
    <row r="8" spans="1:7" ht="12.75" x14ac:dyDescent="0.2">
      <c r="A8" s="75"/>
      <c r="B8" s="198" t="s">
        <v>18</v>
      </c>
      <c r="C8" s="198"/>
      <c r="D8" s="198"/>
      <c r="E8" s="198"/>
      <c r="F8" s="198"/>
      <c r="G8" s="198"/>
    </row>
    <row r="9" spans="1:7" ht="12.75" x14ac:dyDescent="0.2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25.5" x14ac:dyDescent="0.2">
      <c r="A10" s="75">
        <f>A9+1</f>
        <v>2</v>
      </c>
      <c r="B10" s="78" t="s">
        <v>503</v>
      </c>
      <c r="C10" s="95" t="s">
        <v>21</v>
      </c>
      <c r="D10" s="102" t="s">
        <v>22</v>
      </c>
      <c r="E10" s="74">
        <v>7</v>
      </c>
      <c r="F10" s="76">
        <v>9</v>
      </c>
      <c r="G10" s="76">
        <v>0</v>
      </c>
    </row>
    <row r="11" spans="1:7" ht="24" customHeight="1" x14ac:dyDescent="0.2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1</v>
      </c>
      <c r="F11" s="76">
        <v>0</v>
      </c>
      <c r="G11" s="76">
        <v>0</v>
      </c>
    </row>
    <row r="12" spans="1:7" ht="16.5" customHeight="1" x14ac:dyDescent="0.2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18</v>
      </c>
      <c r="F12" s="75">
        <v>61</v>
      </c>
      <c r="G12" s="75">
        <v>1</v>
      </c>
    </row>
    <row r="13" spans="1:7" ht="24.6" customHeight="1" x14ac:dyDescent="0.2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2.75" x14ac:dyDescent="0.2">
      <c r="A15" s="75">
        <f t="shared" si="0"/>
        <v>7</v>
      </c>
      <c r="B15" s="80" t="s">
        <v>504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2.75" x14ac:dyDescent="0.2">
      <c r="A16" s="75">
        <f t="shared" si="0"/>
        <v>8</v>
      </c>
      <c r="B16" s="81" t="s">
        <v>528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2.75" x14ac:dyDescent="0.2">
      <c r="A17" s="75">
        <f t="shared" si="0"/>
        <v>9</v>
      </c>
      <c r="B17" s="78" t="s">
        <v>506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2.75" x14ac:dyDescent="0.2">
      <c r="A18" s="75">
        <f t="shared" si="0"/>
        <v>10</v>
      </c>
      <c r="B18" s="80" t="s">
        <v>507</v>
      </c>
      <c r="C18" s="95" t="s">
        <v>446</v>
      </c>
      <c r="D18" s="81" t="s">
        <v>35</v>
      </c>
      <c r="E18" s="75">
        <v>22</v>
      </c>
      <c r="F18" s="75">
        <v>27</v>
      </c>
      <c r="G18" s="75">
        <v>5</v>
      </c>
    </row>
    <row r="19" spans="1:7" ht="12.75" x14ac:dyDescent="0.2">
      <c r="A19" s="75">
        <f t="shared" si="0"/>
        <v>11</v>
      </c>
      <c r="B19" s="80" t="s">
        <v>508</v>
      </c>
      <c r="C19" s="95" t="s">
        <v>47</v>
      </c>
      <c r="D19" s="81" t="s">
        <v>31</v>
      </c>
      <c r="E19" s="75">
        <v>7</v>
      </c>
      <c r="F19" s="75">
        <v>7</v>
      </c>
      <c r="G19" s="75">
        <v>0</v>
      </c>
    </row>
    <row r="20" spans="1:7" ht="12.75" x14ac:dyDescent="0.2">
      <c r="A20" s="75">
        <f t="shared" si="0"/>
        <v>12</v>
      </c>
      <c r="B20" s="78" t="s">
        <v>521</v>
      </c>
      <c r="C20" s="95" t="s">
        <v>49</v>
      </c>
      <c r="D20" s="101" t="s">
        <v>50</v>
      </c>
      <c r="E20" s="73">
        <v>4</v>
      </c>
      <c r="F20" s="75">
        <v>0</v>
      </c>
      <c r="G20" s="75">
        <v>0</v>
      </c>
    </row>
    <row r="21" spans="1:7" s="7" customFormat="1" ht="12.75" x14ac:dyDescent="0.2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36</v>
      </c>
      <c r="F21" s="75">
        <v>226</v>
      </c>
      <c r="G21" s="75">
        <v>2</v>
      </c>
    </row>
    <row r="22" spans="1:7" ht="12.75" x14ac:dyDescent="0.2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2.75" x14ac:dyDescent="0.2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1</v>
      </c>
      <c r="F23" s="75">
        <v>0</v>
      </c>
      <c r="G23" s="75">
        <v>0</v>
      </c>
    </row>
    <row r="24" spans="1:7" s="7" customFormat="1" ht="12.75" x14ac:dyDescent="0.2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13</v>
      </c>
    </row>
    <row r="25" spans="1:7" s="7" customFormat="1" ht="12.75" x14ac:dyDescent="0.2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2</v>
      </c>
      <c r="F25" s="75">
        <v>0</v>
      </c>
      <c r="G25" s="75">
        <v>0</v>
      </c>
    </row>
    <row r="26" spans="1:7" s="7" customFormat="1" ht="12.75" x14ac:dyDescent="0.2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2.75" x14ac:dyDescent="0.2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4</v>
      </c>
      <c r="G27" s="75">
        <v>1</v>
      </c>
    </row>
    <row r="28" spans="1:7" ht="12.75" x14ac:dyDescent="0.2">
      <c r="A28" s="75">
        <f t="shared" si="0"/>
        <v>20</v>
      </c>
      <c r="B28" s="80" t="s">
        <v>517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2.75" x14ac:dyDescent="0.2">
      <c r="A29" s="75">
        <f t="shared" si="0"/>
        <v>21</v>
      </c>
      <c r="B29" s="80" t="s">
        <v>513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2.75" x14ac:dyDescent="0.2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5</v>
      </c>
      <c r="F30" s="75">
        <v>0</v>
      </c>
      <c r="G30" s="75">
        <v>0</v>
      </c>
    </row>
    <row r="31" spans="1:7" ht="12.75" x14ac:dyDescent="0.2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2.75" x14ac:dyDescent="0.2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2</v>
      </c>
      <c r="F32" s="75">
        <v>0</v>
      </c>
      <c r="G32" s="75">
        <v>0</v>
      </c>
    </row>
    <row r="33" spans="1:7" ht="12.75" x14ac:dyDescent="0.2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2.75" x14ac:dyDescent="0.2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1</v>
      </c>
      <c r="F34" s="75">
        <v>2</v>
      </c>
      <c r="G34" s="75">
        <v>7</v>
      </c>
    </row>
    <row r="35" spans="1:7" ht="12.75" x14ac:dyDescent="0.2">
      <c r="A35" s="75">
        <f t="shared" si="0"/>
        <v>27</v>
      </c>
      <c r="B35" s="78" t="s">
        <v>493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2.75" x14ac:dyDescent="0.2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49</v>
      </c>
      <c r="F36" s="75">
        <v>347</v>
      </c>
      <c r="G36" s="75">
        <v>6</v>
      </c>
    </row>
    <row r="37" spans="1:7" ht="12.75" x14ac:dyDescent="0.2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2.75" x14ac:dyDescent="0.2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2.75" x14ac:dyDescent="0.2">
      <c r="A39" s="75"/>
      <c r="B39" s="78"/>
      <c r="C39" s="95"/>
      <c r="D39" s="101"/>
      <c r="E39" s="77"/>
      <c r="F39" s="143"/>
      <c r="G39" s="143"/>
    </row>
    <row r="40" spans="1:7" ht="12.75" x14ac:dyDescent="0.2">
      <c r="A40" s="75"/>
      <c r="B40" s="78"/>
      <c r="C40" s="95"/>
      <c r="D40" s="101"/>
      <c r="E40" s="77"/>
      <c r="F40" s="143"/>
      <c r="G40" s="143"/>
    </row>
    <row r="41" spans="1:7" ht="12.75" x14ac:dyDescent="0.2">
      <c r="A41" s="75"/>
      <c r="B41" s="78"/>
      <c r="C41" s="95"/>
      <c r="D41" s="101"/>
      <c r="E41" s="77"/>
      <c r="F41" s="143"/>
      <c r="G41" s="143"/>
    </row>
    <row r="42" spans="1:7" ht="12.75" x14ac:dyDescent="0.2">
      <c r="A42" s="75"/>
      <c r="B42" s="78"/>
      <c r="C42" s="95"/>
      <c r="D42" s="101"/>
      <c r="E42" s="77"/>
      <c r="F42" s="143"/>
      <c r="G42" s="143"/>
    </row>
    <row r="43" spans="1:7" ht="12.75" x14ac:dyDescent="0.2">
      <c r="A43" s="75"/>
      <c r="B43" s="78"/>
      <c r="C43" s="95"/>
      <c r="D43" s="101"/>
      <c r="E43" s="77"/>
      <c r="F43" s="143"/>
      <c r="G43" s="143"/>
    </row>
    <row r="44" spans="1:7" ht="12.75" x14ac:dyDescent="0.2">
      <c r="A44" s="75"/>
      <c r="B44" s="198" t="s">
        <v>83</v>
      </c>
      <c r="C44" s="198"/>
      <c r="D44" s="198"/>
      <c r="E44" s="198"/>
      <c r="F44" s="198"/>
      <c r="G44" s="198"/>
    </row>
    <row r="45" spans="1:7" ht="12.75" x14ac:dyDescent="0.2">
      <c r="A45" s="75">
        <v>1</v>
      </c>
      <c r="B45" s="89" t="s">
        <v>84</v>
      </c>
      <c r="C45" s="95" t="s">
        <v>85</v>
      </c>
      <c r="D45" s="102" t="s">
        <v>14</v>
      </c>
      <c r="E45" s="77">
        <v>75</v>
      </c>
      <c r="F45" s="75">
        <v>635</v>
      </c>
      <c r="G45" s="75">
        <v>23</v>
      </c>
    </row>
    <row r="46" spans="1:7" ht="12.75" x14ac:dyDescent="0.2">
      <c r="A46" s="75">
        <f>A45+1</f>
        <v>2</v>
      </c>
      <c r="B46" s="84" t="s">
        <v>86</v>
      </c>
      <c r="C46" s="95" t="s">
        <v>87</v>
      </c>
      <c r="D46" s="101" t="s">
        <v>14</v>
      </c>
      <c r="E46" s="73">
        <v>7</v>
      </c>
      <c r="F46" s="75">
        <v>12</v>
      </c>
      <c r="G46" s="75">
        <v>4</v>
      </c>
    </row>
    <row r="47" spans="1:7" ht="14.45" customHeight="1" x14ac:dyDescent="0.2">
      <c r="A47" s="75">
        <f t="shared" ref="A47:A60" si="1">A46+1</f>
        <v>3</v>
      </c>
      <c r="B47" s="78" t="s">
        <v>88</v>
      </c>
      <c r="C47" s="95" t="s">
        <v>351</v>
      </c>
      <c r="D47" s="101" t="s">
        <v>14</v>
      </c>
      <c r="E47" s="73">
        <v>12</v>
      </c>
      <c r="F47" s="75">
        <v>17</v>
      </c>
      <c r="G47" s="75">
        <v>5</v>
      </c>
    </row>
    <row r="48" spans="1:7" ht="12.75" x14ac:dyDescent="0.2">
      <c r="A48" s="75">
        <f t="shared" si="1"/>
        <v>4</v>
      </c>
      <c r="B48" s="89" t="s">
        <v>90</v>
      </c>
      <c r="C48" s="95" t="s">
        <v>336</v>
      </c>
      <c r="D48" s="101" t="s">
        <v>14</v>
      </c>
      <c r="E48" s="73">
        <v>29</v>
      </c>
      <c r="F48" s="75">
        <v>97</v>
      </c>
      <c r="G48" s="75">
        <v>7</v>
      </c>
    </row>
    <row r="49" spans="1:7" ht="12.75" x14ac:dyDescent="0.2">
      <c r="A49" s="75">
        <f t="shared" si="1"/>
        <v>5</v>
      </c>
      <c r="B49" s="89" t="s">
        <v>92</v>
      </c>
      <c r="C49" s="95" t="s">
        <v>352</v>
      </c>
      <c r="D49" s="101" t="s">
        <v>14</v>
      </c>
      <c r="E49" s="73">
        <v>4</v>
      </c>
      <c r="F49" s="75">
        <v>9</v>
      </c>
      <c r="G49" s="75">
        <v>0</v>
      </c>
    </row>
    <row r="50" spans="1:7" ht="12.75" x14ac:dyDescent="0.2">
      <c r="A50" s="75">
        <f t="shared" si="1"/>
        <v>6</v>
      </c>
      <c r="B50" s="84" t="s">
        <v>94</v>
      </c>
      <c r="C50" s="95" t="s">
        <v>356</v>
      </c>
      <c r="D50" s="100" t="s">
        <v>14</v>
      </c>
      <c r="E50" s="77">
        <v>4</v>
      </c>
      <c r="F50" s="75">
        <v>2</v>
      </c>
      <c r="G50" s="75">
        <v>0</v>
      </c>
    </row>
    <row r="51" spans="1:7" ht="12.75" x14ac:dyDescent="0.2">
      <c r="A51" s="75">
        <f t="shared" si="1"/>
        <v>7</v>
      </c>
      <c r="B51" s="84" t="s">
        <v>96</v>
      </c>
      <c r="C51" s="95" t="s">
        <v>357</v>
      </c>
      <c r="D51" s="101" t="s">
        <v>14</v>
      </c>
      <c r="E51" s="73">
        <v>22</v>
      </c>
      <c r="F51" s="75">
        <v>50</v>
      </c>
      <c r="G51" s="75">
        <v>10</v>
      </c>
    </row>
    <row r="52" spans="1:7" ht="12.75" x14ac:dyDescent="0.2">
      <c r="A52" s="75">
        <f t="shared" si="1"/>
        <v>8</v>
      </c>
      <c r="B52" s="89" t="s">
        <v>98</v>
      </c>
      <c r="C52" s="95" t="s">
        <v>283</v>
      </c>
      <c r="D52" s="101" t="s">
        <v>14</v>
      </c>
      <c r="E52" s="73">
        <v>37</v>
      </c>
      <c r="F52" s="75">
        <v>135</v>
      </c>
      <c r="G52" s="75">
        <v>35</v>
      </c>
    </row>
    <row r="53" spans="1:7" ht="12.75" x14ac:dyDescent="0.2">
      <c r="A53" s="75">
        <f t="shared" si="1"/>
        <v>9</v>
      </c>
      <c r="B53" s="89" t="s">
        <v>3</v>
      </c>
      <c r="C53" s="95" t="s">
        <v>339</v>
      </c>
      <c r="D53" s="101" t="s">
        <v>14</v>
      </c>
      <c r="E53" s="73">
        <v>1</v>
      </c>
      <c r="F53" s="75">
        <v>1</v>
      </c>
      <c r="G53" s="75">
        <v>0</v>
      </c>
    </row>
    <row r="54" spans="1:7" ht="12.75" x14ac:dyDescent="0.2">
      <c r="A54" s="75">
        <f t="shared" si="1"/>
        <v>10</v>
      </c>
      <c r="B54" s="89" t="s">
        <v>269</v>
      </c>
      <c r="C54" s="95" t="s">
        <v>355</v>
      </c>
      <c r="D54" s="101" t="s">
        <v>14</v>
      </c>
      <c r="E54" s="73">
        <v>8</v>
      </c>
      <c r="F54" s="75">
        <v>2</v>
      </c>
      <c r="G54" s="75">
        <v>2</v>
      </c>
    </row>
    <row r="55" spans="1:7" ht="12.75" x14ac:dyDescent="0.2">
      <c r="A55" s="75">
        <f t="shared" si="1"/>
        <v>11</v>
      </c>
      <c r="B55" s="89" t="s">
        <v>105</v>
      </c>
      <c r="C55" s="95" t="s">
        <v>354</v>
      </c>
      <c r="D55" s="101" t="s">
        <v>14</v>
      </c>
      <c r="E55" s="73">
        <v>7</v>
      </c>
      <c r="F55" s="75">
        <v>29</v>
      </c>
      <c r="G55" s="75">
        <v>1</v>
      </c>
    </row>
    <row r="56" spans="1:7" ht="12.75" x14ac:dyDescent="0.2">
      <c r="A56" s="75">
        <f t="shared" si="1"/>
        <v>12</v>
      </c>
      <c r="B56" s="80" t="s">
        <v>107</v>
      </c>
      <c r="C56" s="95" t="s">
        <v>353</v>
      </c>
      <c r="D56" s="103" t="s">
        <v>14</v>
      </c>
      <c r="E56" s="73">
        <v>7</v>
      </c>
      <c r="F56" s="73">
        <v>16</v>
      </c>
      <c r="G56" s="73">
        <v>2</v>
      </c>
    </row>
    <row r="57" spans="1:7" ht="12.75" x14ac:dyDescent="0.2">
      <c r="A57" s="75">
        <f t="shared" si="1"/>
        <v>13</v>
      </c>
      <c r="B57" s="84" t="s">
        <v>109</v>
      </c>
      <c r="C57" s="95" t="s">
        <v>71</v>
      </c>
      <c r="D57" s="103" t="s">
        <v>14</v>
      </c>
      <c r="E57" s="73">
        <v>3</v>
      </c>
      <c r="F57" s="73">
        <v>0</v>
      </c>
      <c r="G57" s="73">
        <v>0</v>
      </c>
    </row>
    <row r="58" spans="1:7" ht="12.75" x14ac:dyDescent="0.2">
      <c r="A58" s="75">
        <f t="shared" si="1"/>
        <v>14</v>
      </c>
      <c r="B58" s="89" t="s">
        <v>112</v>
      </c>
      <c r="C58" s="95" t="s">
        <v>113</v>
      </c>
      <c r="D58" s="103" t="s">
        <v>14</v>
      </c>
      <c r="E58" s="73">
        <v>1</v>
      </c>
      <c r="F58" s="73">
        <v>0</v>
      </c>
      <c r="G58" s="73">
        <v>4</v>
      </c>
    </row>
    <row r="59" spans="1:7" ht="12.75" x14ac:dyDescent="0.2">
      <c r="A59" s="75">
        <f t="shared" si="1"/>
        <v>15</v>
      </c>
      <c r="B59" s="89" t="s">
        <v>114</v>
      </c>
      <c r="C59" s="95" t="s">
        <v>115</v>
      </c>
      <c r="D59" s="103" t="s">
        <v>14</v>
      </c>
      <c r="E59" s="73">
        <v>4</v>
      </c>
      <c r="F59" s="73">
        <v>3</v>
      </c>
      <c r="G59" s="73">
        <v>0</v>
      </c>
    </row>
    <row r="60" spans="1:7" ht="12.75" x14ac:dyDescent="0.2">
      <c r="A60" s="75">
        <f t="shared" si="1"/>
        <v>16</v>
      </c>
      <c r="B60" s="78" t="s">
        <v>494</v>
      </c>
      <c r="C60" s="95" t="s">
        <v>358</v>
      </c>
      <c r="D60" s="103" t="s">
        <v>14</v>
      </c>
      <c r="E60" s="73">
        <v>11</v>
      </c>
      <c r="F60" s="73">
        <v>28</v>
      </c>
      <c r="G60" s="73">
        <v>1</v>
      </c>
    </row>
    <row r="61" spans="1:7" s="122" customFormat="1" ht="25.15" customHeight="1" x14ac:dyDescent="0.25">
      <c r="A61" s="156">
        <f>2+30+16</f>
        <v>48</v>
      </c>
      <c r="B61" s="188" t="s">
        <v>116</v>
      </c>
      <c r="C61" s="138"/>
      <c r="D61" s="139"/>
      <c r="E61" s="140">
        <f>SUM(E5:E60)</f>
        <v>575</v>
      </c>
      <c r="F61" s="140">
        <f>SUM(F5:F60)</f>
        <v>2149</v>
      </c>
      <c r="G61" s="140">
        <f>SUM(G5:G60)</f>
        <v>134</v>
      </c>
    </row>
    <row r="62" spans="1:7" ht="15" customHeight="1" x14ac:dyDescent="0.25">
      <c r="A62" s="122"/>
      <c r="B62" s="122"/>
      <c r="C62" s="122"/>
      <c r="D62" s="122"/>
      <c r="E62" s="122"/>
      <c r="F62" s="122"/>
      <c r="G62" s="122"/>
    </row>
    <row r="63" spans="1:7" ht="42" customHeight="1" x14ac:dyDescent="0.2">
      <c r="A63" s="188" t="s">
        <v>5</v>
      </c>
      <c r="B63" s="188" t="s">
        <v>117</v>
      </c>
      <c r="C63" s="5" t="s">
        <v>7</v>
      </c>
      <c r="D63" s="5" t="s">
        <v>8</v>
      </c>
      <c r="E63" s="5" t="s">
        <v>0</v>
      </c>
      <c r="F63" s="5" t="s">
        <v>411</v>
      </c>
      <c r="G63" s="5" t="s">
        <v>10</v>
      </c>
    </row>
    <row r="64" spans="1:7" ht="12.75" x14ac:dyDescent="0.2">
      <c r="A64" s="75">
        <v>1</v>
      </c>
      <c r="B64" s="84" t="s">
        <v>119</v>
      </c>
      <c r="C64" s="95" t="s">
        <v>120</v>
      </c>
      <c r="D64" s="124" t="s">
        <v>22</v>
      </c>
      <c r="E64" s="74">
        <v>1</v>
      </c>
      <c r="F64" s="76">
        <v>0</v>
      </c>
      <c r="G64" s="76">
        <v>0</v>
      </c>
    </row>
    <row r="65" spans="1:7" ht="12.75" x14ac:dyDescent="0.2">
      <c r="A65" s="75">
        <v>2</v>
      </c>
      <c r="B65" s="84" t="s">
        <v>246</v>
      </c>
      <c r="C65" s="95" t="s">
        <v>271</v>
      </c>
      <c r="D65" s="101" t="s">
        <v>22</v>
      </c>
      <c r="E65" s="73">
        <v>1</v>
      </c>
      <c r="F65" s="106">
        <v>0</v>
      </c>
      <c r="G65" s="106">
        <v>0</v>
      </c>
    </row>
    <row r="66" spans="1:7" ht="12.75" x14ac:dyDescent="0.2">
      <c r="A66" s="75">
        <v>3</v>
      </c>
      <c r="B66" s="80" t="s">
        <v>124</v>
      </c>
      <c r="C66" s="95" t="s">
        <v>273</v>
      </c>
      <c r="D66" s="81" t="s">
        <v>126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v>4</v>
      </c>
      <c r="B67" s="80" t="s">
        <v>127</v>
      </c>
      <c r="C67" s="95" t="s">
        <v>274</v>
      </c>
      <c r="D67" s="81" t="s">
        <v>35</v>
      </c>
      <c r="E67" s="75">
        <v>1</v>
      </c>
      <c r="F67" s="106">
        <v>0</v>
      </c>
      <c r="G67" s="106">
        <v>0</v>
      </c>
    </row>
    <row r="68" spans="1:7" ht="12.75" x14ac:dyDescent="0.2">
      <c r="A68" s="75">
        <v>5</v>
      </c>
      <c r="B68" s="80" t="s">
        <v>129</v>
      </c>
      <c r="C68" s="95" t="s">
        <v>275</v>
      </c>
      <c r="D68" s="81" t="s">
        <v>22</v>
      </c>
      <c r="E68" s="75">
        <v>1</v>
      </c>
      <c r="F68" s="106">
        <v>0</v>
      </c>
      <c r="G68" s="106">
        <v>0</v>
      </c>
    </row>
    <row r="69" spans="1:7" ht="12.75" x14ac:dyDescent="0.2">
      <c r="A69" s="75">
        <v>6</v>
      </c>
      <c r="B69" s="80" t="s">
        <v>394</v>
      </c>
      <c r="C69" s="95" t="s">
        <v>276</v>
      </c>
      <c r="D69" s="81" t="s">
        <v>133</v>
      </c>
      <c r="E69" s="75">
        <v>1</v>
      </c>
      <c r="F69" s="106">
        <v>0</v>
      </c>
      <c r="G69" s="106">
        <v>0</v>
      </c>
    </row>
    <row r="70" spans="1:7" ht="12.75" x14ac:dyDescent="0.2">
      <c r="A70" s="75">
        <v>7</v>
      </c>
      <c r="B70" s="80" t="s">
        <v>2</v>
      </c>
      <c r="C70" s="95" t="s">
        <v>277</v>
      </c>
      <c r="D70" s="81" t="s">
        <v>135</v>
      </c>
      <c r="E70" s="75">
        <v>1</v>
      </c>
      <c r="F70" s="106">
        <v>0</v>
      </c>
      <c r="G70" s="106">
        <v>0</v>
      </c>
    </row>
    <row r="71" spans="1:7" ht="12.75" x14ac:dyDescent="0.2">
      <c r="A71" s="75">
        <v>8</v>
      </c>
      <c r="B71" s="80" t="s">
        <v>136</v>
      </c>
      <c r="C71" s="95" t="s">
        <v>278</v>
      </c>
      <c r="D71" s="81" t="s">
        <v>37</v>
      </c>
      <c r="E71" s="75">
        <v>2</v>
      </c>
      <c r="F71" s="106">
        <v>0</v>
      </c>
      <c r="G71" s="106">
        <v>0</v>
      </c>
    </row>
    <row r="72" spans="1:7" ht="12.75" x14ac:dyDescent="0.2">
      <c r="A72" s="75">
        <v>9</v>
      </c>
      <c r="B72" s="80" t="s">
        <v>252</v>
      </c>
      <c r="C72" s="95" t="s">
        <v>279</v>
      </c>
      <c r="D72" s="81" t="s">
        <v>139</v>
      </c>
      <c r="E72" s="75">
        <v>1</v>
      </c>
      <c r="F72" s="106">
        <v>0</v>
      </c>
      <c r="G72" s="106">
        <v>0</v>
      </c>
    </row>
    <row r="73" spans="1:7" ht="12.75" x14ac:dyDescent="0.2">
      <c r="A73" s="75">
        <v>10</v>
      </c>
      <c r="B73" s="80" t="s">
        <v>472</v>
      </c>
      <c r="C73" s="95" t="s">
        <v>280</v>
      </c>
      <c r="D73" s="81" t="s">
        <v>62</v>
      </c>
      <c r="E73" s="75">
        <v>1</v>
      </c>
      <c r="F73" s="106">
        <v>0</v>
      </c>
      <c r="G73" s="106">
        <v>0</v>
      </c>
    </row>
    <row r="74" spans="1:7" ht="12.75" x14ac:dyDescent="0.2">
      <c r="A74" s="75">
        <v>11</v>
      </c>
      <c r="B74" s="107" t="s">
        <v>142</v>
      </c>
      <c r="C74" s="95" t="s">
        <v>281</v>
      </c>
      <c r="D74" s="101" t="s">
        <v>22</v>
      </c>
      <c r="E74" s="73">
        <v>1</v>
      </c>
      <c r="F74" s="106">
        <v>0</v>
      </c>
      <c r="G74" s="106">
        <v>0</v>
      </c>
    </row>
    <row r="75" spans="1:7" ht="12.75" x14ac:dyDescent="0.2">
      <c r="A75" s="75">
        <v>12</v>
      </c>
      <c r="B75" s="107" t="s">
        <v>144</v>
      </c>
      <c r="C75" s="95" t="s">
        <v>282</v>
      </c>
      <c r="D75" s="101" t="s">
        <v>68</v>
      </c>
      <c r="E75" s="73">
        <v>1</v>
      </c>
      <c r="F75" s="106">
        <v>0</v>
      </c>
      <c r="G75" s="106">
        <v>0</v>
      </c>
    </row>
    <row r="76" spans="1:7" ht="12.75" x14ac:dyDescent="0.2">
      <c r="A76" s="75">
        <v>13</v>
      </c>
      <c r="B76" s="78" t="s">
        <v>147</v>
      </c>
      <c r="C76" s="95" t="s">
        <v>148</v>
      </c>
      <c r="D76" s="101" t="s">
        <v>139</v>
      </c>
      <c r="E76" s="72">
        <v>1</v>
      </c>
      <c r="F76" s="106">
        <v>0</v>
      </c>
      <c r="G76" s="106">
        <v>0</v>
      </c>
    </row>
    <row r="77" spans="1:7" ht="18" customHeight="1" x14ac:dyDescent="0.2">
      <c r="A77" s="75">
        <v>14</v>
      </c>
      <c r="B77" s="84" t="s">
        <v>149</v>
      </c>
      <c r="C77" s="95" t="s">
        <v>150</v>
      </c>
      <c r="D77" s="101" t="s">
        <v>22</v>
      </c>
      <c r="E77" s="77">
        <v>1</v>
      </c>
      <c r="F77" s="106">
        <v>0</v>
      </c>
      <c r="G77" s="106">
        <v>0</v>
      </c>
    </row>
    <row r="78" spans="1:7" ht="12.75" x14ac:dyDescent="0.2">
      <c r="A78" s="75">
        <v>15</v>
      </c>
      <c r="B78" s="80" t="s">
        <v>154</v>
      </c>
      <c r="C78" s="95" t="s">
        <v>155</v>
      </c>
      <c r="D78" s="81" t="s">
        <v>62</v>
      </c>
      <c r="E78" s="75">
        <v>1</v>
      </c>
      <c r="F78" s="106">
        <v>0</v>
      </c>
      <c r="G78" s="106">
        <v>0</v>
      </c>
    </row>
    <row r="79" spans="1:7" ht="12.75" x14ac:dyDescent="0.2">
      <c r="A79" s="75">
        <v>16</v>
      </c>
      <c r="B79" s="80" t="s">
        <v>160</v>
      </c>
      <c r="C79" s="95" t="s">
        <v>161</v>
      </c>
      <c r="D79" s="81" t="s">
        <v>133</v>
      </c>
      <c r="E79" s="75">
        <v>1</v>
      </c>
      <c r="F79" s="106">
        <v>0</v>
      </c>
      <c r="G79" s="106">
        <v>0</v>
      </c>
    </row>
    <row r="80" spans="1:7" ht="12.75" x14ac:dyDescent="0.2">
      <c r="A80" s="75">
        <v>17</v>
      </c>
      <c r="B80" s="81" t="s">
        <v>162</v>
      </c>
      <c r="C80" s="95" t="s">
        <v>468</v>
      </c>
      <c r="D80" s="81" t="s">
        <v>164</v>
      </c>
      <c r="E80" s="75">
        <v>1</v>
      </c>
      <c r="F80" s="106">
        <v>0</v>
      </c>
      <c r="G80" s="106">
        <v>0</v>
      </c>
    </row>
    <row r="81" spans="1:7" ht="12.75" x14ac:dyDescent="0.2">
      <c r="A81" s="75">
        <v>18</v>
      </c>
      <c r="B81" s="81" t="s">
        <v>383</v>
      </c>
      <c r="C81" s="95" t="s">
        <v>242</v>
      </c>
      <c r="D81" s="81" t="s">
        <v>164</v>
      </c>
      <c r="E81" s="75">
        <v>1</v>
      </c>
      <c r="F81" s="106">
        <v>0</v>
      </c>
      <c r="G81" s="106">
        <v>0</v>
      </c>
    </row>
    <row r="82" spans="1:7" ht="12.75" x14ac:dyDescent="0.2">
      <c r="A82" s="75">
        <v>19</v>
      </c>
      <c r="B82" s="132" t="s">
        <v>261</v>
      </c>
      <c r="C82" s="95" t="s">
        <v>469</v>
      </c>
      <c r="D82" s="81" t="s">
        <v>164</v>
      </c>
      <c r="E82" s="73">
        <v>1</v>
      </c>
      <c r="F82" s="106">
        <v>0</v>
      </c>
      <c r="G82" s="106">
        <v>0</v>
      </c>
    </row>
    <row r="83" spans="1:7" ht="25.5" x14ac:dyDescent="0.2">
      <c r="A83" s="75">
        <v>20</v>
      </c>
      <c r="B83" s="121" t="s">
        <v>167</v>
      </c>
      <c r="C83" s="95" t="s">
        <v>111</v>
      </c>
      <c r="D83" s="81" t="s">
        <v>139</v>
      </c>
      <c r="E83" s="159">
        <v>1</v>
      </c>
      <c r="F83" s="149">
        <v>0</v>
      </c>
      <c r="G83" s="149">
        <v>0</v>
      </c>
    </row>
    <row r="84" spans="1:7" ht="12.75" x14ac:dyDescent="0.2">
      <c r="A84" s="75">
        <v>21</v>
      </c>
      <c r="B84" s="81" t="s">
        <v>169</v>
      </c>
      <c r="C84" s="95" t="s">
        <v>466</v>
      </c>
      <c r="D84" s="81" t="s">
        <v>171</v>
      </c>
      <c r="E84" s="73">
        <v>1</v>
      </c>
      <c r="F84" s="106">
        <v>0</v>
      </c>
      <c r="G84" s="106">
        <v>0</v>
      </c>
    </row>
    <row r="85" spans="1:7" ht="12.75" x14ac:dyDescent="0.2">
      <c r="A85" s="75">
        <v>22</v>
      </c>
      <c r="B85" s="81" t="s">
        <v>412</v>
      </c>
      <c r="C85" s="95" t="s">
        <v>465</v>
      </c>
      <c r="D85" s="81" t="s">
        <v>22</v>
      </c>
      <c r="E85" s="73">
        <v>1</v>
      </c>
      <c r="F85" s="106">
        <v>0</v>
      </c>
      <c r="G85" s="106">
        <v>0</v>
      </c>
    </row>
    <row r="86" spans="1:7" ht="12.75" x14ac:dyDescent="0.2">
      <c r="A86" s="75">
        <v>23</v>
      </c>
      <c r="B86" s="81" t="s">
        <v>427</v>
      </c>
      <c r="C86" s="95" t="s">
        <v>467</v>
      </c>
      <c r="D86" s="81" t="s">
        <v>133</v>
      </c>
      <c r="E86" s="73">
        <v>1</v>
      </c>
      <c r="F86" s="106">
        <v>0</v>
      </c>
      <c r="G86" s="106">
        <v>0</v>
      </c>
    </row>
    <row r="87" spans="1:7" ht="18.600000000000001" customHeight="1" x14ac:dyDescent="0.25">
      <c r="A87" s="134">
        <v>23</v>
      </c>
      <c r="B87" s="188" t="s">
        <v>172</v>
      </c>
      <c r="C87" s="138"/>
      <c r="D87" s="138"/>
      <c r="E87" s="135">
        <f>SUM(E64:E86)</f>
        <v>24</v>
      </c>
      <c r="F87" s="135">
        <v>0</v>
      </c>
      <c r="G87" s="135">
        <v>0</v>
      </c>
    </row>
    <row r="88" spans="1:7" ht="15" x14ac:dyDescent="0.25">
      <c r="A88" s="75"/>
      <c r="B88" s="186"/>
      <c r="C88" s="187"/>
      <c r="D88" s="187"/>
      <c r="E88" s="181"/>
      <c r="F88" s="181"/>
      <c r="G88" s="181"/>
    </row>
    <row r="89" spans="1:7" ht="46.5" customHeight="1" x14ac:dyDescent="0.2">
      <c r="A89" s="188" t="s">
        <v>5</v>
      </c>
      <c r="B89" s="188" t="s">
        <v>173</v>
      </c>
      <c r="C89" s="5" t="s">
        <v>7</v>
      </c>
      <c r="D89" s="5" t="s">
        <v>8</v>
      </c>
      <c r="E89" s="5" t="s">
        <v>0</v>
      </c>
      <c r="F89" s="5" t="s">
        <v>411</v>
      </c>
      <c r="G89" s="5" t="s">
        <v>10</v>
      </c>
    </row>
    <row r="90" spans="1:7" ht="12.75" x14ac:dyDescent="0.2">
      <c r="A90" s="75">
        <v>1</v>
      </c>
      <c r="B90" s="78" t="s">
        <v>509</v>
      </c>
      <c r="C90" s="126" t="s">
        <v>174</v>
      </c>
      <c r="D90" s="100" t="s">
        <v>62</v>
      </c>
      <c r="E90" s="75">
        <v>1</v>
      </c>
      <c r="F90" s="106">
        <v>0</v>
      </c>
      <c r="G90" s="106">
        <v>0</v>
      </c>
    </row>
    <row r="91" spans="1:7" ht="12.75" x14ac:dyDescent="0.2">
      <c r="A91" s="75">
        <v>2</v>
      </c>
      <c r="B91" s="80" t="s">
        <v>178</v>
      </c>
      <c r="C91" s="126" t="s">
        <v>462</v>
      </c>
      <c r="D91" s="81" t="s">
        <v>14</v>
      </c>
      <c r="E91" s="75">
        <v>1</v>
      </c>
      <c r="F91" s="106">
        <v>0</v>
      </c>
      <c r="G91" s="106">
        <v>0</v>
      </c>
    </row>
    <row r="92" spans="1:7" ht="12.75" x14ac:dyDescent="0.2">
      <c r="A92" s="75">
        <v>3</v>
      </c>
      <c r="B92" s="80" t="s">
        <v>510</v>
      </c>
      <c r="C92" s="126" t="s">
        <v>458</v>
      </c>
      <c r="D92" s="109" t="s">
        <v>181</v>
      </c>
      <c r="E92" s="75">
        <v>1</v>
      </c>
      <c r="F92" s="106">
        <v>0</v>
      </c>
      <c r="G92" s="106">
        <v>0</v>
      </c>
    </row>
    <row r="93" spans="1:7" ht="12.75" x14ac:dyDescent="0.2">
      <c r="A93" s="75">
        <v>4</v>
      </c>
      <c r="B93" s="80" t="s">
        <v>182</v>
      </c>
      <c r="C93" s="126" t="s">
        <v>376</v>
      </c>
      <c r="D93" s="103" t="s">
        <v>181</v>
      </c>
      <c r="E93" s="75">
        <v>1</v>
      </c>
      <c r="F93" s="106">
        <v>0</v>
      </c>
      <c r="G93" s="106">
        <v>0</v>
      </c>
    </row>
    <row r="94" spans="1:7" ht="12.75" x14ac:dyDescent="0.2">
      <c r="A94" s="75">
        <v>5</v>
      </c>
      <c r="B94" s="80" t="s">
        <v>475</v>
      </c>
      <c r="C94" s="126" t="s">
        <v>456</v>
      </c>
      <c r="D94" s="81" t="s">
        <v>181</v>
      </c>
      <c r="E94" s="75">
        <v>1</v>
      </c>
      <c r="F94" s="106">
        <v>0</v>
      </c>
      <c r="G94" s="106">
        <v>0</v>
      </c>
    </row>
    <row r="95" spans="1:7" ht="12.75" x14ac:dyDescent="0.2">
      <c r="A95" s="75">
        <v>6</v>
      </c>
      <c r="B95" s="80" t="s">
        <v>186</v>
      </c>
      <c r="C95" s="126" t="s">
        <v>455</v>
      </c>
      <c r="D95" s="81" t="s">
        <v>188</v>
      </c>
      <c r="E95" s="75">
        <v>1</v>
      </c>
      <c r="F95" s="106">
        <v>0</v>
      </c>
      <c r="G95" s="106">
        <v>0</v>
      </c>
    </row>
    <row r="96" spans="1:7" ht="12.75" x14ac:dyDescent="0.2">
      <c r="A96" s="75">
        <v>7</v>
      </c>
      <c r="B96" s="83" t="s">
        <v>190</v>
      </c>
      <c r="C96" s="126" t="s">
        <v>191</v>
      </c>
      <c r="D96" s="101" t="s">
        <v>20</v>
      </c>
      <c r="E96" s="73">
        <v>1</v>
      </c>
      <c r="F96" s="106">
        <v>0</v>
      </c>
      <c r="G96" s="106">
        <v>0</v>
      </c>
    </row>
    <row r="97" spans="1:7" ht="12.75" x14ac:dyDescent="0.2">
      <c r="A97" s="75">
        <v>8</v>
      </c>
      <c r="B97" s="83" t="s">
        <v>194</v>
      </c>
      <c r="C97" s="126" t="s">
        <v>459</v>
      </c>
      <c r="D97" s="101" t="s">
        <v>20</v>
      </c>
      <c r="E97" s="75">
        <v>1</v>
      </c>
      <c r="F97" s="106">
        <v>0</v>
      </c>
      <c r="G97" s="106">
        <v>0</v>
      </c>
    </row>
    <row r="98" spans="1:7" ht="12.75" x14ac:dyDescent="0.2">
      <c r="A98" s="75">
        <v>9</v>
      </c>
      <c r="B98" s="83" t="s">
        <v>397</v>
      </c>
      <c r="C98" s="91" t="s">
        <v>461</v>
      </c>
      <c r="D98" s="101" t="s">
        <v>45</v>
      </c>
      <c r="E98" s="75">
        <v>1</v>
      </c>
      <c r="F98" s="106">
        <v>0</v>
      </c>
      <c r="G98" s="106">
        <v>0</v>
      </c>
    </row>
    <row r="99" spans="1:7" ht="12.75" x14ac:dyDescent="0.2">
      <c r="A99" s="75">
        <v>10</v>
      </c>
      <c r="B99" s="81" t="s">
        <v>196</v>
      </c>
      <c r="C99" s="126" t="s">
        <v>464</v>
      </c>
      <c r="D99" s="81" t="s">
        <v>181</v>
      </c>
      <c r="E99" s="75">
        <v>1</v>
      </c>
      <c r="F99" s="106">
        <v>0</v>
      </c>
      <c r="G99" s="106">
        <v>0</v>
      </c>
    </row>
    <row r="100" spans="1:7" ht="15" x14ac:dyDescent="0.25">
      <c r="A100" s="75">
        <v>11</v>
      </c>
      <c r="B100" s="122" t="s">
        <v>524</v>
      </c>
      <c r="C100" s="126" t="s">
        <v>450</v>
      </c>
      <c r="D100" s="137" t="s">
        <v>402</v>
      </c>
      <c r="E100" s="75">
        <v>1</v>
      </c>
      <c r="F100" s="106">
        <v>0</v>
      </c>
      <c r="G100" s="106">
        <v>0</v>
      </c>
    </row>
    <row r="101" spans="1:7" ht="12.75" x14ac:dyDescent="0.2">
      <c r="A101" s="75">
        <v>12</v>
      </c>
      <c r="B101" s="81" t="s">
        <v>491</v>
      </c>
      <c r="C101" s="126" t="s">
        <v>451</v>
      </c>
      <c r="D101" s="137" t="s">
        <v>181</v>
      </c>
      <c r="E101" s="75">
        <v>1</v>
      </c>
      <c r="F101" s="106">
        <v>0</v>
      </c>
      <c r="G101" s="106">
        <v>0</v>
      </c>
    </row>
    <row r="102" spans="1:7" s="122" customFormat="1" ht="15" x14ac:dyDescent="0.25">
      <c r="A102" s="156">
        <v>12</v>
      </c>
      <c r="B102" s="188" t="s">
        <v>413</v>
      </c>
      <c r="C102" s="156"/>
      <c r="D102" s="188"/>
      <c r="E102" s="153">
        <f>SUM(E90:E101)</f>
        <v>12</v>
      </c>
      <c r="F102" s="153">
        <f>SUM(F90:F101)</f>
        <v>0</v>
      </c>
      <c r="G102" s="153">
        <f>SUM(G90:G101)</f>
        <v>0</v>
      </c>
    </row>
    <row r="103" spans="1:7" ht="12.75" customHeight="1" x14ac:dyDescent="0.25">
      <c r="A103" s="122"/>
      <c r="B103" s="122"/>
      <c r="C103" s="122"/>
      <c r="D103" s="122"/>
      <c r="E103" s="122"/>
      <c r="F103" s="122"/>
      <c r="G103" s="122"/>
    </row>
    <row r="104" spans="1:7" ht="12.75" x14ac:dyDescent="0.2">
      <c r="A104" s="158">
        <f>A61+A87+A102</f>
        <v>83</v>
      </c>
      <c r="B104" s="51" t="s">
        <v>198</v>
      </c>
      <c r="C104" s="104"/>
      <c r="D104" s="108"/>
      <c r="E104" s="32">
        <f>E61+E87+E102</f>
        <v>611</v>
      </c>
      <c r="F104" s="32">
        <f>F61+F87+F102</f>
        <v>2149</v>
      </c>
      <c r="G104" s="32">
        <f>G61+G87+G102</f>
        <v>134</v>
      </c>
    </row>
    <row r="105" spans="1:7" ht="12.75" x14ac:dyDescent="0.2">
      <c r="A105" s="18"/>
      <c r="B105" s="53"/>
      <c r="C105" s="82"/>
      <c r="D105" s="75"/>
      <c r="E105" s="54"/>
      <c r="F105" s="54"/>
      <c r="G105" s="54"/>
    </row>
    <row r="106" spans="1:7" ht="33.75" x14ac:dyDescent="0.2">
      <c r="A106" s="188" t="s">
        <v>5</v>
      </c>
      <c r="B106" s="157" t="s">
        <v>401</v>
      </c>
      <c r="C106" s="150" t="s">
        <v>7</v>
      </c>
      <c r="D106" s="5" t="s">
        <v>8</v>
      </c>
      <c r="E106" s="5" t="s">
        <v>200</v>
      </c>
      <c r="F106" s="38"/>
      <c r="G106" s="38"/>
    </row>
    <row r="107" spans="1:7" x14ac:dyDescent="0.2">
      <c r="A107" s="56">
        <v>1</v>
      </c>
      <c r="B107" s="2" t="s">
        <v>1</v>
      </c>
      <c r="C107" s="117" t="s">
        <v>54</v>
      </c>
      <c r="D107" s="38" t="s">
        <v>146</v>
      </c>
      <c r="E107" s="70" t="s">
        <v>203</v>
      </c>
      <c r="F107" s="38"/>
      <c r="G107" s="38"/>
    </row>
    <row r="108" spans="1:7" x14ac:dyDescent="0.2">
      <c r="A108" s="195" t="s">
        <v>204</v>
      </c>
      <c r="B108" s="195"/>
      <c r="C108" s="195"/>
      <c r="D108" s="195"/>
      <c r="E108" s="195"/>
      <c r="F108" s="195"/>
      <c r="G108" s="195"/>
    </row>
    <row r="109" spans="1:7" ht="15" x14ac:dyDescent="0.25">
      <c r="A109" s="56"/>
      <c r="B109" s="58" t="s">
        <v>205</v>
      </c>
      <c r="C109" s="122"/>
      <c r="D109" s="38"/>
      <c r="E109" s="38"/>
      <c r="F109" s="38"/>
      <c r="G109" s="38"/>
    </row>
    <row r="110" spans="1:7" ht="15" x14ac:dyDescent="0.25">
      <c r="A110" s="57"/>
      <c r="B110" s="2" t="s">
        <v>206</v>
      </c>
      <c r="C110" s="122"/>
      <c r="D110" s="38"/>
      <c r="E110" s="38"/>
      <c r="F110" s="38"/>
      <c r="G110" s="38"/>
    </row>
    <row r="111" spans="1:7" ht="15" x14ac:dyDescent="0.25">
      <c r="A111" s="59" t="s">
        <v>207</v>
      </c>
      <c r="B111" s="7" t="s">
        <v>429</v>
      </c>
      <c r="C111" s="61"/>
      <c r="D111" s="62"/>
      <c r="E111" s="122"/>
      <c r="F111" s="122"/>
      <c r="G111" s="122"/>
    </row>
    <row r="112" spans="1:7" ht="15" x14ac:dyDescent="0.25">
      <c r="A112" s="59" t="s">
        <v>208</v>
      </c>
      <c r="B112" s="2" t="s">
        <v>212</v>
      </c>
      <c r="C112" s="63"/>
      <c r="D112" s="62"/>
      <c r="E112" s="122"/>
      <c r="F112" s="122"/>
      <c r="G112" s="122"/>
    </row>
    <row r="113" spans="1:7" ht="15" x14ac:dyDescent="0.25">
      <c r="A113" s="59" t="s">
        <v>209</v>
      </c>
      <c r="B113" s="2" t="s">
        <v>214</v>
      </c>
      <c r="C113" s="64"/>
      <c r="D113" s="62"/>
      <c r="E113" s="122"/>
      <c r="F113" s="122"/>
      <c r="G113" s="122"/>
    </row>
    <row r="114" spans="1:7" ht="15" x14ac:dyDescent="0.25">
      <c r="A114" s="59" t="s">
        <v>210</v>
      </c>
      <c r="B114" s="2" t="s">
        <v>216</v>
      </c>
      <c r="C114" s="64"/>
      <c r="D114" s="62"/>
      <c r="E114" s="122"/>
      <c r="F114" s="122"/>
      <c r="G114" s="122"/>
    </row>
    <row r="115" spans="1:7" ht="15" x14ac:dyDescent="0.25">
      <c r="A115" s="59" t="s">
        <v>211</v>
      </c>
      <c r="B115" s="65" t="s">
        <v>218</v>
      </c>
      <c r="C115" s="66"/>
      <c r="D115" s="62"/>
      <c r="E115" s="122"/>
      <c r="F115" s="122"/>
      <c r="G115" s="122"/>
    </row>
    <row r="116" spans="1:7" ht="15" x14ac:dyDescent="0.25">
      <c r="A116" s="59" t="s">
        <v>213</v>
      </c>
      <c r="B116" s="65" t="s">
        <v>220</v>
      </c>
      <c r="C116" s="64"/>
      <c r="D116" s="62"/>
      <c r="E116" s="122"/>
      <c r="F116" s="122"/>
      <c r="G116" s="122"/>
    </row>
    <row r="117" spans="1:7" ht="15" x14ac:dyDescent="0.25">
      <c r="A117" s="59" t="s">
        <v>215</v>
      </c>
      <c r="B117" s="7" t="s">
        <v>241</v>
      </c>
      <c r="C117" s="2"/>
      <c r="D117" s="122"/>
      <c r="E117" s="38"/>
      <c r="F117" s="38"/>
      <c r="G117" s="122"/>
    </row>
    <row r="118" spans="1:7" ht="15" x14ac:dyDescent="0.25">
      <c r="A118" s="59" t="s">
        <v>217</v>
      </c>
      <c r="B118" s="7" t="s">
        <v>223</v>
      </c>
      <c r="C118" s="2"/>
      <c r="D118" s="122"/>
      <c r="E118" s="38"/>
      <c r="F118" s="67"/>
      <c r="G118" s="122"/>
    </row>
    <row r="119" spans="1:7" ht="15" x14ac:dyDescent="0.25">
      <c r="A119" s="59" t="s">
        <v>219</v>
      </c>
      <c r="B119" s="68" t="s">
        <v>331</v>
      </c>
      <c r="C119" s="122"/>
      <c r="D119" s="122"/>
      <c r="E119" s="122"/>
      <c r="F119" s="38"/>
      <c r="G119" s="38"/>
    </row>
    <row r="120" spans="1:7" ht="15" x14ac:dyDescent="0.25">
      <c r="A120" s="59" t="s">
        <v>221</v>
      </c>
      <c r="B120" s="2" t="s">
        <v>227</v>
      </c>
      <c r="C120" s="122"/>
      <c r="D120" s="122"/>
      <c r="E120" s="122"/>
      <c r="F120" s="38"/>
      <c r="G120" s="38"/>
    </row>
    <row r="121" spans="1:7" ht="15" x14ac:dyDescent="0.25">
      <c r="A121" s="59" t="s">
        <v>222</v>
      </c>
      <c r="B121" s="7" t="s">
        <v>229</v>
      </c>
      <c r="C121" s="57"/>
      <c r="D121" s="57"/>
      <c r="E121" s="38"/>
      <c r="F121" s="38"/>
      <c r="G121" s="122"/>
    </row>
    <row r="122" spans="1:7" ht="15" x14ac:dyDescent="0.25">
      <c r="A122" s="59" t="s">
        <v>224</v>
      </c>
      <c r="B122" s="7" t="s">
        <v>231</v>
      </c>
      <c r="C122" s="69"/>
      <c r="D122" s="57"/>
      <c r="E122" s="35"/>
      <c r="F122" s="38"/>
      <c r="G122" s="38"/>
    </row>
    <row r="123" spans="1:7" x14ac:dyDescent="0.2">
      <c r="A123" s="59" t="s">
        <v>226</v>
      </c>
      <c r="B123" s="7" t="s">
        <v>240</v>
      </c>
      <c r="C123" s="63"/>
      <c r="D123" s="57"/>
      <c r="E123" s="57"/>
      <c r="F123" s="38"/>
      <c r="G123" s="38"/>
    </row>
    <row r="124" spans="1:7" ht="15" x14ac:dyDescent="0.25">
      <c r="A124" s="59" t="s">
        <v>228</v>
      </c>
      <c r="B124" s="7" t="s">
        <v>234</v>
      </c>
      <c r="C124" s="38"/>
      <c r="D124" s="38"/>
      <c r="E124" s="38"/>
      <c r="F124" s="38"/>
      <c r="G124" s="122"/>
    </row>
    <row r="125" spans="1:7" ht="15" x14ac:dyDescent="0.25">
      <c r="A125" s="123" t="s">
        <v>230</v>
      </c>
      <c r="B125" s="2" t="s">
        <v>247</v>
      </c>
      <c r="C125" s="122"/>
      <c r="D125" s="122"/>
      <c r="E125" s="122"/>
      <c r="F125" s="122"/>
      <c r="G125" s="122"/>
    </row>
    <row r="126" spans="1:7" ht="15" x14ac:dyDescent="0.25">
      <c r="A126" s="123" t="s">
        <v>232</v>
      </c>
      <c r="B126" s="2" t="s">
        <v>488</v>
      </c>
      <c r="C126" s="2"/>
      <c r="D126" s="122"/>
      <c r="E126" s="122"/>
      <c r="F126" s="122"/>
      <c r="G126" s="122"/>
    </row>
    <row r="127" spans="1:7" ht="15" x14ac:dyDescent="0.25">
      <c r="A127" s="59" t="s">
        <v>233</v>
      </c>
      <c r="B127" s="2" t="s">
        <v>236</v>
      </c>
      <c r="C127" s="122"/>
      <c r="D127" s="122"/>
      <c r="E127" s="122"/>
      <c r="F127" s="122"/>
      <c r="G127" s="122"/>
    </row>
    <row r="128" spans="1:7" ht="15" x14ac:dyDescent="0.25">
      <c r="A128" s="59" t="s">
        <v>343</v>
      </c>
      <c r="B128" s="2" t="s">
        <v>345</v>
      </c>
      <c r="C128" s="122"/>
      <c r="D128" s="122"/>
      <c r="E128" s="122"/>
      <c r="F128" s="122"/>
      <c r="G128" s="122"/>
    </row>
    <row r="129" spans="1:3" x14ac:dyDescent="0.2">
      <c r="A129" s="59" t="s">
        <v>321</v>
      </c>
      <c r="B129" s="2" t="s">
        <v>405</v>
      </c>
      <c r="C129" s="2"/>
    </row>
    <row r="130" spans="1:3" x14ac:dyDescent="0.2">
      <c r="A130" s="59" t="s">
        <v>323</v>
      </c>
      <c r="B130" s="2" t="s">
        <v>423</v>
      </c>
      <c r="C130" s="2"/>
    </row>
    <row r="131" spans="1:3" x14ac:dyDescent="0.2">
      <c r="A131" s="59" t="s">
        <v>404</v>
      </c>
      <c r="B131" s="2" t="s">
        <v>471</v>
      </c>
      <c r="C131" s="2"/>
    </row>
  </sheetData>
  <mergeCells count="7">
    <mergeCell ref="A108:G108"/>
    <mergeCell ref="B1:G1"/>
    <mergeCell ref="B2:G2"/>
    <mergeCell ref="B4:G4"/>
    <mergeCell ref="B7:G7"/>
    <mergeCell ref="B8:G8"/>
    <mergeCell ref="B44:G44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G131"/>
  <sheetViews>
    <sheetView topLeftCell="A7" zoomScale="90" zoomScaleNormal="90" workbookViewId="0">
      <selection activeCell="B16" sqref="B16"/>
    </sheetView>
  </sheetViews>
  <sheetFormatPr baseColWidth="10" defaultColWidth="11.42578125" defaultRowHeight="11.25" x14ac:dyDescent="0.2"/>
  <cols>
    <col min="1" max="1" width="5" style="2" customWidth="1"/>
    <col min="2" max="2" width="30.85546875" style="2" customWidth="1"/>
    <col min="3" max="3" width="11.85546875" style="34" customWidth="1"/>
    <col min="4" max="4" width="12.28515625" style="2" customWidth="1"/>
    <col min="5" max="5" width="7.7109375" style="2" customWidth="1"/>
    <col min="6" max="6" width="8.140625" style="2" customWidth="1"/>
    <col min="7" max="7" width="13.28515625" style="2" customWidth="1"/>
    <col min="8" max="16384" width="11.42578125" style="2"/>
  </cols>
  <sheetData>
    <row r="1" spans="1:7" ht="13.5" customHeight="1" x14ac:dyDescent="0.2">
      <c r="A1" s="107"/>
      <c r="B1" s="199" t="s">
        <v>4</v>
      </c>
      <c r="C1" s="199"/>
      <c r="D1" s="199"/>
      <c r="E1" s="199"/>
      <c r="F1" s="199"/>
      <c r="G1" s="199"/>
    </row>
    <row r="2" spans="1:7" ht="15.75" customHeight="1" x14ac:dyDescent="0.2">
      <c r="A2" s="80"/>
      <c r="B2" s="201" t="s">
        <v>523</v>
      </c>
      <c r="C2" s="201"/>
      <c r="D2" s="201"/>
      <c r="E2" s="201"/>
      <c r="F2" s="201"/>
      <c r="G2" s="201"/>
    </row>
    <row r="3" spans="1:7" ht="48.7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96" t="s">
        <v>11</v>
      </c>
      <c r="C4" s="196"/>
      <c r="D4" s="196"/>
      <c r="E4" s="196"/>
      <c r="F4" s="196"/>
      <c r="G4" s="196"/>
    </row>
    <row r="5" spans="1:7" ht="12.75" x14ac:dyDescent="0.2">
      <c r="A5" s="75">
        <v>1</v>
      </c>
      <c r="B5" s="84" t="s">
        <v>12</v>
      </c>
      <c r="C5" s="95" t="s">
        <v>13</v>
      </c>
      <c r="D5" s="102" t="s">
        <v>14</v>
      </c>
      <c r="E5" s="77">
        <v>90</v>
      </c>
      <c r="F5" s="75">
        <v>179</v>
      </c>
      <c r="G5" s="75">
        <v>2</v>
      </c>
    </row>
    <row r="6" spans="1:7" ht="12.75" x14ac:dyDescent="0.2">
      <c r="A6" s="75">
        <v>2</v>
      </c>
      <c r="B6" s="84" t="s">
        <v>15</v>
      </c>
      <c r="C6" s="95" t="s">
        <v>16</v>
      </c>
      <c r="D6" s="84" t="s">
        <v>14</v>
      </c>
      <c r="E6" s="77">
        <v>57</v>
      </c>
      <c r="F6" s="75">
        <v>231</v>
      </c>
      <c r="G6" s="75">
        <v>1</v>
      </c>
    </row>
    <row r="7" spans="1:7" ht="12.75" x14ac:dyDescent="0.2">
      <c r="A7" s="75"/>
      <c r="B7" s="197" t="s">
        <v>17</v>
      </c>
      <c r="C7" s="197"/>
      <c r="D7" s="197"/>
      <c r="E7" s="197"/>
      <c r="F7" s="197"/>
      <c r="G7" s="197"/>
    </row>
    <row r="8" spans="1:7" ht="12.75" x14ac:dyDescent="0.2">
      <c r="A8" s="75"/>
      <c r="B8" s="198" t="s">
        <v>18</v>
      </c>
      <c r="C8" s="198"/>
      <c r="D8" s="198"/>
      <c r="E8" s="198"/>
      <c r="F8" s="198"/>
      <c r="G8" s="198"/>
    </row>
    <row r="9" spans="1:7" ht="12.75" x14ac:dyDescent="0.2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25.5" x14ac:dyDescent="0.2">
      <c r="A10" s="75">
        <f>A9+1</f>
        <v>2</v>
      </c>
      <c r="B10" s="78" t="s">
        <v>503</v>
      </c>
      <c r="C10" s="95" t="s">
        <v>21</v>
      </c>
      <c r="D10" s="102" t="s">
        <v>22</v>
      </c>
      <c r="E10" s="74">
        <v>7</v>
      </c>
      <c r="F10" s="76">
        <v>10</v>
      </c>
      <c r="G10" s="76">
        <v>0</v>
      </c>
    </row>
    <row r="11" spans="1:7" ht="24" customHeight="1" x14ac:dyDescent="0.2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1</v>
      </c>
      <c r="F11" s="76">
        <v>0</v>
      </c>
      <c r="G11" s="76">
        <v>0</v>
      </c>
    </row>
    <row r="12" spans="1:7" ht="16.5" customHeight="1" x14ac:dyDescent="0.2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18</v>
      </c>
      <c r="F12" s="75">
        <v>61</v>
      </c>
      <c r="G12" s="75">
        <v>1</v>
      </c>
    </row>
    <row r="13" spans="1:7" ht="24.6" customHeight="1" x14ac:dyDescent="0.2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2.75" x14ac:dyDescent="0.2">
      <c r="A15" s="75">
        <f t="shared" si="0"/>
        <v>7</v>
      </c>
      <c r="B15" s="80" t="s">
        <v>504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2.75" x14ac:dyDescent="0.2">
      <c r="A16" s="75">
        <f t="shared" si="0"/>
        <v>8</v>
      </c>
      <c r="B16" s="81" t="s">
        <v>528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2.75" x14ac:dyDescent="0.2">
      <c r="A17" s="75">
        <f t="shared" si="0"/>
        <v>9</v>
      </c>
      <c r="B17" s="78" t="s">
        <v>506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2.75" x14ac:dyDescent="0.2">
      <c r="A18" s="75">
        <f t="shared" si="0"/>
        <v>10</v>
      </c>
      <c r="B18" s="80" t="s">
        <v>507</v>
      </c>
      <c r="C18" s="95" t="s">
        <v>446</v>
      </c>
      <c r="D18" s="81" t="s">
        <v>35</v>
      </c>
      <c r="E18" s="75">
        <v>22</v>
      </c>
      <c r="F18" s="75">
        <v>27</v>
      </c>
      <c r="G18" s="75">
        <v>5</v>
      </c>
    </row>
    <row r="19" spans="1:7" ht="12.75" x14ac:dyDescent="0.2">
      <c r="A19" s="75">
        <f t="shared" si="0"/>
        <v>11</v>
      </c>
      <c r="B19" s="80" t="s">
        <v>508</v>
      </c>
      <c r="C19" s="95" t="s">
        <v>47</v>
      </c>
      <c r="D19" s="81" t="s">
        <v>31</v>
      </c>
      <c r="E19" s="75">
        <v>7</v>
      </c>
      <c r="F19" s="75">
        <v>7</v>
      </c>
      <c r="G19" s="75">
        <v>0</v>
      </c>
    </row>
    <row r="20" spans="1:7" ht="12.75" x14ac:dyDescent="0.2">
      <c r="A20" s="75">
        <f t="shared" si="0"/>
        <v>12</v>
      </c>
      <c r="B20" s="78" t="s">
        <v>521</v>
      </c>
      <c r="C20" s="95" t="s">
        <v>49</v>
      </c>
      <c r="D20" s="101" t="s">
        <v>50</v>
      </c>
      <c r="E20" s="73">
        <v>4</v>
      </c>
      <c r="F20" s="75">
        <v>0</v>
      </c>
      <c r="G20" s="75">
        <v>0</v>
      </c>
    </row>
    <row r="21" spans="1:7" s="7" customFormat="1" ht="12.75" x14ac:dyDescent="0.2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36</v>
      </c>
      <c r="F21" s="75">
        <v>226</v>
      </c>
      <c r="G21" s="75">
        <v>2</v>
      </c>
    </row>
    <row r="22" spans="1:7" ht="12.75" x14ac:dyDescent="0.2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2.75" x14ac:dyDescent="0.2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1</v>
      </c>
      <c r="F23" s="75">
        <v>0</v>
      </c>
      <c r="G23" s="75">
        <v>0</v>
      </c>
    </row>
    <row r="24" spans="1:7" s="7" customFormat="1" ht="12.75" x14ac:dyDescent="0.2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11</v>
      </c>
    </row>
    <row r="25" spans="1:7" s="7" customFormat="1" ht="12.75" x14ac:dyDescent="0.2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2</v>
      </c>
      <c r="F25" s="75">
        <v>0</v>
      </c>
      <c r="G25" s="75">
        <v>0</v>
      </c>
    </row>
    <row r="26" spans="1:7" s="7" customFormat="1" ht="12.75" x14ac:dyDescent="0.2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2.75" x14ac:dyDescent="0.2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4</v>
      </c>
      <c r="G27" s="75">
        <v>1</v>
      </c>
    </row>
    <row r="28" spans="1:7" ht="12.75" x14ac:dyDescent="0.2">
      <c r="A28" s="75">
        <f t="shared" si="0"/>
        <v>20</v>
      </c>
      <c r="B28" s="80" t="s">
        <v>517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2.75" x14ac:dyDescent="0.2">
      <c r="A29" s="75">
        <f t="shared" si="0"/>
        <v>21</v>
      </c>
      <c r="B29" s="80" t="s">
        <v>513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2.75" x14ac:dyDescent="0.2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5</v>
      </c>
      <c r="F30" s="75">
        <v>0</v>
      </c>
      <c r="G30" s="75">
        <v>0</v>
      </c>
    </row>
    <row r="31" spans="1:7" ht="12.75" x14ac:dyDescent="0.2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2.75" x14ac:dyDescent="0.2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2</v>
      </c>
      <c r="F32" s="75">
        <v>0</v>
      </c>
      <c r="G32" s="75">
        <v>0</v>
      </c>
    </row>
    <row r="33" spans="1:7" ht="12.75" x14ac:dyDescent="0.2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2.75" x14ac:dyDescent="0.2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2</v>
      </c>
      <c r="G34" s="75">
        <v>7</v>
      </c>
    </row>
    <row r="35" spans="1:7" ht="12.75" x14ac:dyDescent="0.2">
      <c r="A35" s="75">
        <f t="shared" si="0"/>
        <v>27</v>
      </c>
      <c r="B35" s="78" t="s">
        <v>493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2.75" x14ac:dyDescent="0.2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49</v>
      </c>
      <c r="F36" s="75">
        <v>347</v>
      </c>
      <c r="G36" s="75">
        <v>6</v>
      </c>
    </row>
    <row r="37" spans="1:7" ht="12.75" x14ac:dyDescent="0.2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2.75" x14ac:dyDescent="0.2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2.75" x14ac:dyDescent="0.2">
      <c r="A39" s="75"/>
      <c r="B39" s="78"/>
      <c r="C39" s="95"/>
      <c r="D39" s="101"/>
      <c r="E39" s="77"/>
      <c r="F39" s="143"/>
      <c r="G39" s="143"/>
    </row>
    <row r="40" spans="1:7" ht="12.75" x14ac:dyDescent="0.2">
      <c r="A40" s="75"/>
      <c r="B40" s="78"/>
      <c r="C40" s="95"/>
      <c r="D40" s="101"/>
      <c r="E40" s="77"/>
      <c r="F40" s="143"/>
      <c r="G40" s="143"/>
    </row>
    <row r="41" spans="1:7" ht="12.75" x14ac:dyDescent="0.2">
      <c r="A41" s="75"/>
      <c r="B41" s="78"/>
      <c r="C41" s="95"/>
      <c r="D41" s="101"/>
      <c r="E41" s="77"/>
      <c r="F41" s="143"/>
      <c r="G41" s="143"/>
    </row>
    <row r="42" spans="1:7" ht="12.75" x14ac:dyDescent="0.2">
      <c r="A42" s="75"/>
      <c r="B42" s="78"/>
      <c r="C42" s="95"/>
      <c r="D42" s="101"/>
      <c r="E42" s="77"/>
      <c r="F42" s="143"/>
      <c r="G42" s="143"/>
    </row>
    <row r="43" spans="1:7" ht="12.75" x14ac:dyDescent="0.2">
      <c r="A43" s="75"/>
      <c r="B43" s="78"/>
      <c r="C43" s="95"/>
      <c r="D43" s="101"/>
      <c r="E43" s="77"/>
      <c r="F43" s="143"/>
      <c r="G43" s="143"/>
    </row>
    <row r="44" spans="1:7" ht="12.75" x14ac:dyDescent="0.2">
      <c r="A44" s="75"/>
      <c r="B44" s="198" t="s">
        <v>83</v>
      </c>
      <c r="C44" s="198"/>
      <c r="D44" s="198"/>
      <c r="E44" s="198"/>
      <c r="F44" s="198"/>
      <c r="G44" s="198"/>
    </row>
    <row r="45" spans="1:7" ht="12.75" x14ac:dyDescent="0.2">
      <c r="A45" s="75">
        <v>1</v>
      </c>
      <c r="B45" s="89" t="s">
        <v>84</v>
      </c>
      <c r="C45" s="95" t="s">
        <v>85</v>
      </c>
      <c r="D45" s="102" t="s">
        <v>14</v>
      </c>
      <c r="E45" s="77">
        <v>75</v>
      </c>
      <c r="F45" s="75">
        <v>635</v>
      </c>
      <c r="G45" s="75">
        <v>23</v>
      </c>
    </row>
    <row r="46" spans="1:7" ht="12.75" x14ac:dyDescent="0.2">
      <c r="A46" s="75">
        <f>A45+1</f>
        <v>2</v>
      </c>
      <c r="B46" s="84" t="s">
        <v>86</v>
      </c>
      <c r="C46" s="95" t="s">
        <v>87</v>
      </c>
      <c r="D46" s="101" t="s">
        <v>14</v>
      </c>
      <c r="E46" s="73">
        <v>7</v>
      </c>
      <c r="F46" s="75">
        <v>12</v>
      </c>
      <c r="G46" s="75">
        <v>4</v>
      </c>
    </row>
    <row r="47" spans="1:7" ht="14.45" customHeight="1" x14ac:dyDescent="0.2">
      <c r="A47" s="75">
        <f t="shared" ref="A47:A60" si="1">A46+1</f>
        <v>3</v>
      </c>
      <c r="B47" s="78" t="s">
        <v>88</v>
      </c>
      <c r="C47" s="95" t="s">
        <v>351</v>
      </c>
      <c r="D47" s="101" t="s">
        <v>14</v>
      </c>
      <c r="E47" s="73">
        <v>12</v>
      </c>
      <c r="F47" s="75">
        <v>17</v>
      </c>
      <c r="G47" s="75">
        <v>5</v>
      </c>
    </row>
    <row r="48" spans="1:7" ht="12.75" x14ac:dyDescent="0.2">
      <c r="A48" s="75">
        <f t="shared" si="1"/>
        <v>4</v>
      </c>
      <c r="B48" s="89" t="s">
        <v>90</v>
      </c>
      <c r="C48" s="95" t="s">
        <v>336</v>
      </c>
      <c r="D48" s="101" t="s">
        <v>14</v>
      </c>
      <c r="E48" s="73">
        <v>29</v>
      </c>
      <c r="F48" s="75">
        <v>97</v>
      </c>
      <c r="G48" s="75">
        <v>7</v>
      </c>
    </row>
    <row r="49" spans="1:7" ht="12.75" x14ac:dyDescent="0.2">
      <c r="A49" s="75">
        <f t="shared" si="1"/>
        <v>5</v>
      </c>
      <c r="B49" s="89" t="s">
        <v>92</v>
      </c>
      <c r="C49" s="95" t="s">
        <v>352</v>
      </c>
      <c r="D49" s="101" t="s">
        <v>14</v>
      </c>
      <c r="E49" s="73">
        <v>4</v>
      </c>
      <c r="F49" s="75">
        <v>9</v>
      </c>
      <c r="G49" s="75">
        <v>0</v>
      </c>
    </row>
    <row r="50" spans="1:7" ht="12.75" x14ac:dyDescent="0.2">
      <c r="A50" s="75">
        <f t="shared" si="1"/>
        <v>6</v>
      </c>
      <c r="B50" s="84" t="s">
        <v>94</v>
      </c>
      <c r="C50" s="95" t="s">
        <v>356</v>
      </c>
      <c r="D50" s="100" t="s">
        <v>14</v>
      </c>
      <c r="E50" s="77">
        <v>4</v>
      </c>
      <c r="F50" s="75">
        <v>2</v>
      </c>
      <c r="G50" s="75">
        <v>0</v>
      </c>
    </row>
    <row r="51" spans="1:7" ht="12.75" x14ac:dyDescent="0.2">
      <c r="A51" s="75">
        <f t="shared" si="1"/>
        <v>7</v>
      </c>
      <c r="B51" s="84" t="s">
        <v>96</v>
      </c>
      <c r="C51" s="95" t="s">
        <v>357</v>
      </c>
      <c r="D51" s="101" t="s">
        <v>14</v>
      </c>
      <c r="E51" s="73">
        <v>21</v>
      </c>
      <c r="F51" s="75">
        <v>49</v>
      </c>
      <c r="G51" s="75">
        <v>10</v>
      </c>
    </row>
    <row r="52" spans="1:7" ht="12.75" x14ac:dyDescent="0.2">
      <c r="A52" s="75">
        <f t="shared" si="1"/>
        <v>8</v>
      </c>
      <c r="B52" s="89" t="s">
        <v>98</v>
      </c>
      <c r="C52" s="95" t="s">
        <v>283</v>
      </c>
      <c r="D52" s="101" t="s">
        <v>14</v>
      </c>
      <c r="E52" s="73">
        <v>37</v>
      </c>
      <c r="F52" s="75">
        <v>135</v>
      </c>
      <c r="G52" s="75">
        <v>35</v>
      </c>
    </row>
    <row r="53" spans="1:7" ht="12.75" x14ac:dyDescent="0.2">
      <c r="A53" s="75">
        <f t="shared" si="1"/>
        <v>9</v>
      </c>
      <c r="B53" s="89" t="s">
        <v>3</v>
      </c>
      <c r="C53" s="95" t="s">
        <v>339</v>
      </c>
      <c r="D53" s="101" t="s">
        <v>14</v>
      </c>
      <c r="E53" s="73">
        <v>1</v>
      </c>
      <c r="F53" s="75">
        <v>1</v>
      </c>
      <c r="G53" s="75">
        <v>0</v>
      </c>
    </row>
    <row r="54" spans="1:7" ht="12.75" x14ac:dyDescent="0.2">
      <c r="A54" s="75">
        <f t="shared" si="1"/>
        <v>10</v>
      </c>
      <c r="B54" s="89" t="s">
        <v>269</v>
      </c>
      <c r="C54" s="95" t="s">
        <v>355</v>
      </c>
      <c r="D54" s="101" t="s">
        <v>14</v>
      </c>
      <c r="E54" s="73">
        <v>8</v>
      </c>
      <c r="F54" s="75">
        <v>2</v>
      </c>
      <c r="G54" s="75">
        <v>2</v>
      </c>
    </row>
    <row r="55" spans="1:7" ht="12.75" x14ac:dyDescent="0.2">
      <c r="A55" s="75">
        <f t="shared" si="1"/>
        <v>11</v>
      </c>
      <c r="B55" s="89" t="s">
        <v>105</v>
      </c>
      <c r="C55" s="95" t="s">
        <v>354</v>
      </c>
      <c r="D55" s="101" t="s">
        <v>14</v>
      </c>
      <c r="E55" s="73">
        <v>7</v>
      </c>
      <c r="F55" s="75">
        <v>29</v>
      </c>
      <c r="G55" s="75">
        <v>1</v>
      </c>
    </row>
    <row r="56" spans="1:7" ht="12.75" x14ac:dyDescent="0.2">
      <c r="A56" s="75">
        <f t="shared" si="1"/>
        <v>12</v>
      </c>
      <c r="B56" s="80" t="s">
        <v>107</v>
      </c>
      <c r="C56" s="95" t="s">
        <v>353</v>
      </c>
      <c r="D56" s="103" t="s">
        <v>14</v>
      </c>
      <c r="E56" s="73">
        <v>7</v>
      </c>
      <c r="F56" s="73">
        <v>16</v>
      </c>
      <c r="G56" s="73">
        <v>2</v>
      </c>
    </row>
    <row r="57" spans="1:7" ht="12.75" x14ac:dyDescent="0.2">
      <c r="A57" s="75">
        <f t="shared" si="1"/>
        <v>13</v>
      </c>
      <c r="B57" s="84" t="s">
        <v>109</v>
      </c>
      <c r="C57" s="95" t="s">
        <v>71</v>
      </c>
      <c r="D57" s="103" t="s">
        <v>14</v>
      </c>
      <c r="E57" s="73">
        <v>3</v>
      </c>
      <c r="F57" s="73">
        <v>0</v>
      </c>
      <c r="G57" s="73">
        <v>0</v>
      </c>
    </row>
    <row r="58" spans="1:7" ht="12.75" x14ac:dyDescent="0.2">
      <c r="A58" s="75">
        <f t="shared" si="1"/>
        <v>14</v>
      </c>
      <c r="B58" s="89" t="s">
        <v>112</v>
      </c>
      <c r="C58" s="95" t="s">
        <v>113</v>
      </c>
      <c r="D58" s="103" t="s">
        <v>14</v>
      </c>
      <c r="E58" s="73">
        <v>1</v>
      </c>
      <c r="F58" s="73">
        <v>0</v>
      </c>
      <c r="G58" s="73">
        <v>4</v>
      </c>
    </row>
    <row r="59" spans="1:7" ht="12.75" x14ac:dyDescent="0.2">
      <c r="A59" s="75">
        <f t="shared" si="1"/>
        <v>15</v>
      </c>
      <c r="B59" s="89" t="s">
        <v>114</v>
      </c>
      <c r="C59" s="95" t="s">
        <v>115</v>
      </c>
      <c r="D59" s="103" t="s">
        <v>14</v>
      </c>
      <c r="E59" s="73">
        <v>3</v>
      </c>
      <c r="F59" s="73">
        <v>2</v>
      </c>
      <c r="G59" s="73">
        <v>0</v>
      </c>
    </row>
    <row r="60" spans="1:7" ht="12.75" x14ac:dyDescent="0.2">
      <c r="A60" s="75">
        <f t="shared" si="1"/>
        <v>16</v>
      </c>
      <c r="B60" s="78" t="s">
        <v>494</v>
      </c>
      <c r="C60" s="95" t="s">
        <v>358</v>
      </c>
      <c r="D60" s="103" t="s">
        <v>14</v>
      </c>
      <c r="E60" s="73">
        <v>11</v>
      </c>
      <c r="F60" s="73">
        <v>28</v>
      </c>
      <c r="G60" s="73">
        <v>1</v>
      </c>
    </row>
    <row r="61" spans="1:7" s="122" customFormat="1" ht="25.15" customHeight="1" x14ac:dyDescent="0.25">
      <c r="A61" s="156">
        <f>2+30+16</f>
        <v>48</v>
      </c>
      <c r="B61" s="189" t="s">
        <v>116</v>
      </c>
      <c r="C61" s="138"/>
      <c r="D61" s="139"/>
      <c r="E61" s="140">
        <f>SUM(E5:E60)</f>
        <v>573</v>
      </c>
      <c r="F61" s="140">
        <f>SUM(F5:F60)</f>
        <v>2148</v>
      </c>
      <c r="G61" s="140">
        <f>SUM(G5:G60)</f>
        <v>132</v>
      </c>
    </row>
    <row r="62" spans="1:7" ht="15" customHeight="1" x14ac:dyDescent="0.25">
      <c r="A62" s="122"/>
      <c r="B62" s="122"/>
      <c r="C62" s="122"/>
      <c r="D62" s="122"/>
      <c r="E62" s="122"/>
      <c r="F62" s="122"/>
      <c r="G62" s="122"/>
    </row>
    <row r="63" spans="1:7" ht="42" customHeight="1" x14ac:dyDescent="0.2">
      <c r="A63" s="189" t="s">
        <v>5</v>
      </c>
      <c r="B63" s="189" t="s">
        <v>117</v>
      </c>
      <c r="C63" s="5" t="s">
        <v>7</v>
      </c>
      <c r="D63" s="5" t="s">
        <v>8</v>
      </c>
      <c r="E63" s="5" t="s">
        <v>0</v>
      </c>
      <c r="F63" s="5" t="s">
        <v>411</v>
      </c>
      <c r="G63" s="5" t="s">
        <v>10</v>
      </c>
    </row>
    <row r="64" spans="1:7" ht="12.75" x14ac:dyDescent="0.2">
      <c r="A64" s="75">
        <v>1</v>
      </c>
      <c r="B64" s="84" t="s">
        <v>119</v>
      </c>
      <c r="C64" s="95" t="s">
        <v>120</v>
      </c>
      <c r="D64" s="124" t="s">
        <v>22</v>
      </c>
      <c r="E64" s="74">
        <v>1</v>
      </c>
      <c r="F64" s="76">
        <v>0</v>
      </c>
      <c r="G64" s="76">
        <v>0</v>
      </c>
    </row>
    <row r="65" spans="1:7" ht="12.75" x14ac:dyDescent="0.2">
      <c r="A65" s="75">
        <v>2</v>
      </c>
      <c r="B65" s="84" t="s">
        <v>246</v>
      </c>
      <c r="C65" s="95" t="s">
        <v>271</v>
      </c>
      <c r="D65" s="101" t="s">
        <v>22</v>
      </c>
      <c r="E65" s="73">
        <v>1</v>
      </c>
      <c r="F65" s="106">
        <v>0</v>
      </c>
      <c r="G65" s="106">
        <v>0</v>
      </c>
    </row>
    <row r="66" spans="1:7" ht="12.75" x14ac:dyDescent="0.2">
      <c r="A66" s="75">
        <v>3</v>
      </c>
      <c r="B66" s="80" t="s">
        <v>124</v>
      </c>
      <c r="C66" s="95" t="s">
        <v>273</v>
      </c>
      <c r="D66" s="81" t="s">
        <v>126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v>4</v>
      </c>
      <c r="B67" s="80" t="s">
        <v>127</v>
      </c>
      <c r="C67" s="95" t="s">
        <v>274</v>
      </c>
      <c r="D67" s="81" t="s">
        <v>35</v>
      </c>
      <c r="E67" s="75">
        <v>1</v>
      </c>
      <c r="F67" s="106">
        <v>0</v>
      </c>
      <c r="G67" s="106">
        <v>0</v>
      </c>
    </row>
    <row r="68" spans="1:7" ht="12.75" x14ac:dyDescent="0.2">
      <c r="A68" s="75">
        <v>5</v>
      </c>
      <c r="B68" s="80" t="s">
        <v>129</v>
      </c>
      <c r="C68" s="95" t="s">
        <v>275</v>
      </c>
      <c r="D68" s="81" t="s">
        <v>22</v>
      </c>
      <c r="E68" s="75">
        <v>1</v>
      </c>
      <c r="F68" s="106">
        <v>0</v>
      </c>
      <c r="G68" s="106">
        <v>0</v>
      </c>
    </row>
    <row r="69" spans="1:7" ht="12.75" x14ac:dyDescent="0.2">
      <c r="A69" s="75">
        <v>6</v>
      </c>
      <c r="B69" s="80" t="s">
        <v>394</v>
      </c>
      <c r="C69" s="95" t="s">
        <v>276</v>
      </c>
      <c r="D69" s="81" t="s">
        <v>133</v>
      </c>
      <c r="E69" s="75">
        <v>1</v>
      </c>
      <c r="F69" s="106">
        <v>0</v>
      </c>
      <c r="G69" s="106">
        <v>0</v>
      </c>
    </row>
    <row r="70" spans="1:7" ht="12.75" x14ac:dyDescent="0.2">
      <c r="A70" s="75">
        <v>7</v>
      </c>
      <c r="B70" s="80" t="s">
        <v>2</v>
      </c>
      <c r="C70" s="95" t="s">
        <v>277</v>
      </c>
      <c r="D70" s="81" t="s">
        <v>135</v>
      </c>
      <c r="E70" s="75">
        <v>1</v>
      </c>
      <c r="F70" s="106">
        <v>0</v>
      </c>
      <c r="G70" s="106">
        <v>0</v>
      </c>
    </row>
    <row r="71" spans="1:7" ht="12.75" x14ac:dyDescent="0.2">
      <c r="A71" s="75">
        <v>8</v>
      </c>
      <c r="B71" s="80" t="s">
        <v>136</v>
      </c>
      <c r="C71" s="95" t="s">
        <v>278</v>
      </c>
      <c r="D71" s="81" t="s">
        <v>37</v>
      </c>
      <c r="E71" s="75">
        <v>2</v>
      </c>
      <c r="F71" s="106">
        <v>0</v>
      </c>
      <c r="G71" s="106">
        <v>0</v>
      </c>
    </row>
    <row r="72" spans="1:7" ht="12.75" x14ac:dyDescent="0.2">
      <c r="A72" s="75">
        <v>9</v>
      </c>
      <c r="B72" s="80" t="s">
        <v>252</v>
      </c>
      <c r="C72" s="95" t="s">
        <v>279</v>
      </c>
      <c r="D72" s="81" t="s">
        <v>139</v>
      </c>
      <c r="E72" s="75">
        <v>1</v>
      </c>
      <c r="F72" s="106">
        <v>0</v>
      </c>
      <c r="G72" s="106">
        <v>0</v>
      </c>
    </row>
    <row r="73" spans="1:7" ht="12.75" x14ac:dyDescent="0.2">
      <c r="A73" s="75">
        <v>10</v>
      </c>
      <c r="B73" s="80" t="s">
        <v>472</v>
      </c>
      <c r="C73" s="95" t="s">
        <v>280</v>
      </c>
      <c r="D73" s="81" t="s">
        <v>62</v>
      </c>
      <c r="E73" s="75">
        <v>1</v>
      </c>
      <c r="F73" s="106">
        <v>0</v>
      </c>
      <c r="G73" s="106">
        <v>0</v>
      </c>
    </row>
    <row r="74" spans="1:7" ht="12.75" x14ac:dyDescent="0.2">
      <c r="A74" s="75">
        <v>11</v>
      </c>
      <c r="B74" s="107" t="s">
        <v>142</v>
      </c>
      <c r="C74" s="95" t="s">
        <v>281</v>
      </c>
      <c r="D74" s="101" t="s">
        <v>22</v>
      </c>
      <c r="E74" s="73">
        <v>1</v>
      </c>
      <c r="F74" s="106">
        <v>0</v>
      </c>
      <c r="G74" s="106">
        <v>0</v>
      </c>
    </row>
    <row r="75" spans="1:7" ht="12.75" x14ac:dyDescent="0.2">
      <c r="A75" s="75">
        <v>12</v>
      </c>
      <c r="B75" s="107" t="s">
        <v>144</v>
      </c>
      <c r="C75" s="95" t="s">
        <v>282</v>
      </c>
      <c r="D75" s="101" t="s">
        <v>68</v>
      </c>
      <c r="E75" s="73">
        <v>1</v>
      </c>
      <c r="F75" s="106">
        <v>0</v>
      </c>
      <c r="G75" s="106">
        <v>0</v>
      </c>
    </row>
    <row r="76" spans="1:7" ht="12.75" x14ac:dyDescent="0.2">
      <c r="A76" s="75">
        <v>13</v>
      </c>
      <c r="B76" s="78" t="s">
        <v>147</v>
      </c>
      <c r="C76" s="95" t="s">
        <v>148</v>
      </c>
      <c r="D76" s="101" t="s">
        <v>139</v>
      </c>
      <c r="E76" s="72">
        <v>1</v>
      </c>
      <c r="F76" s="106">
        <v>0</v>
      </c>
      <c r="G76" s="106">
        <v>0</v>
      </c>
    </row>
    <row r="77" spans="1:7" ht="18" customHeight="1" x14ac:dyDescent="0.2">
      <c r="A77" s="75">
        <v>14</v>
      </c>
      <c r="B77" s="84" t="s">
        <v>149</v>
      </c>
      <c r="C77" s="95" t="s">
        <v>150</v>
      </c>
      <c r="D77" s="101" t="s">
        <v>22</v>
      </c>
      <c r="E77" s="77">
        <v>1</v>
      </c>
      <c r="F77" s="106">
        <v>0</v>
      </c>
      <c r="G77" s="106">
        <v>0</v>
      </c>
    </row>
    <row r="78" spans="1:7" ht="12.75" x14ac:dyDescent="0.2">
      <c r="A78" s="75">
        <v>15</v>
      </c>
      <c r="B78" s="80" t="s">
        <v>154</v>
      </c>
      <c r="C78" s="95" t="s">
        <v>155</v>
      </c>
      <c r="D78" s="81" t="s">
        <v>62</v>
      </c>
      <c r="E78" s="75">
        <v>1</v>
      </c>
      <c r="F78" s="106">
        <v>0</v>
      </c>
      <c r="G78" s="106">
        <v>0</v>
      </c>
    </row>
    <row r="79" spans="1:7" ht="12.75" x14ac:dyDescent="0.2">
      <c r="A79" s="75">
        <v>16</v>
      </c>
      <c r="B79" s="80" t="s">
        <v>160</v>
      </c>
      <c r="C79" s="95" t="s">
        <v>161</v>
      </c>
      <c r="D79" s="81" t="s">
        <v>133</v>
      </c>
      <c r="E79" s="75">
        <v>1</v>
      </c>
      <c r="F79" s="106">
        <v>0</v>
      </c>
      <c r="G79" s="106">
        <v>0</v>
      </c>
    </row>
    <row r="80" spans="1:7" ht="12.75" x14ac:dyDescent="0.2">
      <c r="A80" s="75">
        <v>17</v>
      </c>
      <c r="B80" s="81" t="s">
        <v>162</v>
      </c>
      <c r="C80" s="95" t="s">
        <v>468</v>
      </c>
      <c r="D80" s="81" t="s">
        <v>164</v>
      </c>
      <c r="E80" s="75">
        <v>1</v>
      </c>
      <c r="F80" s="106">
        <v>0</v>
      </c>
      <c r="G80" s="106">
        <v>0</v>
      </c>
    </row>
    <row r="81" spans="1:7" ht="12.75" x14ac:dyDescent="0.2">
      <c r="A81" s="75">
        <v>18</v>
      </c>
      <c r="B81" s="81" t="s">
        <v>383</v>
      </c>
      <c r="C81" s="95" t="s">
        <v>242</v>
      </c>
      <c r="D81" s="81" t="s">
        <v>164</v>
      </c>
      <c r="E81" s="75">
        <v>1</v>
      </c>
      <c r="F81" s="106">
        <v>0</v>
      </c>
      <c r="G81" s="106">
        <v>0</v>
      </c>
    </row>
    <row r="82" spans="1:7" ht="12.75" x14ac:dyDescent="0.2">
      <c r="A82" s="75">
        <v>19</v>
      </c>
      <c r="B82" s="132" t="s">
        <v>261</v>
      </c>
      <c r="C82" s="95" t="s">
        <v>469</v>
      </c>
      <c r="D82" s="81" t="s">
        <v>164</v>
      </c>
      <c r="E82" s="73">
        <v>1</v>
      </c>
      <c r="F82" s="106">
        <v>0</v>
      </c>
      <c r="G82" s="106">
        <v>0</v>
      </c>
    </row>
    <row r="83" spans="1:7" ht="25.5" x14ac:dyDescent="0.2">
      <c r="A83" s="75">
        <v>20</v>
      </c>
      <c r="B83" s="121" t="s">
        <v>167</v>
      </c>
      <c r="C83" s="95" t="s">
        <v>111</v>
      </c>
      <c r="D83" s="81" t="s">
        <v>139</v>
      </c>
      <c r="E83" s="159">
        <v>1</v>
      </c>
      <c r="F83" s="149">
        <v>0</v>
      </c>
      <c r="G83" s="149">
        <v>0</v>
      </c>
    </row>
    <row r="84" spans="1:7" ht="12.75" x14ac:dyDescent="0.2">
      <c r="A84" s="75">
        <v>21</v>
      </c>
      <c r="B84" s="81" t="s">
        <v>169</v>
      </c>
      <c r="C84" s="95" t="s">
        <v>466</v>
      </c>
      <c r="D84" s="81" t="s">
        <v>171</v>
      </c>
      <c r="E84" s="73">
        <v>1</v>
      </c>
      <c r="F84" s="106">
        <v>0</v>
      </c>
      <c r="G84" s="106">
        <v>0</v>
      </c>
    </row>
    <row r="85" spans="1:7" ht="12.75" x14ac:dyDescent="0.2">
      <c r="A85" s="75">
        <v>22</v>
      </c>
      <c r="B85" s="81" t="s">
        <v>412</v>
      </c>
      <c r="C85" s="95" t="s">
        <v>465</v>
      </c>
      <c r="D85" s="81" t="s">
        <v>22</v>
      </c>
      <c r="E85" s="73">
        <v>1</v>
      </c>
      <c r="F85" s="106">
        <v>0</v>
      </c>
      <c r="G85" s="106">
        <v>0</v>
      </c>
    </row>
    <row r="86" spans="1:7" ht="12.75" x14ac:dyDescent="0.2">
      <c r="A86" s="75">
        <v>23</v>
      </c>
      <c r="B86" s="81" t="s">
        <v>427</v>
      </c>
      <c r="C86" s="95" t="s">
        <v>467</v>
      </c>
      <c r="D86" s="81" t="s">
        <v>133</v>
      </c>
      <c r="E86" s="73">
        <v>1</v>
      </c>
      <c r="F86" s="106">
        <v>0</v>
      </c>
      <c r="G86" s="106">
        <v>0</v>
      </c>
    </row>
    <row r="87" spans="1:7" ht="18.600000000000001" customHeight="1" x14ac:dyDescent="0.25">
      <c r="A87" s="134">
        <v>23</v>
      </c>
      <c r="B87" s="189" t="s">
        <v>172</v>
      </c>
      <c r="C87" s="138"/>
      <c r="D87" s="138"/>
      <c r="E87" s="135">
        <f>SUM(E64:E86)</f>
        <v>24</v>
      </c>
      <c r="F87" s="135">
        <v>0</v>
      </c>
      <c r="G87" s="135">
        <v>0</v>
      </c>
    </row>
    <row r="88" spans="1:7" ht="15" x14ac:dyDescent="0.25">
      <c r="A88" s="75"/>
      <c r="B88" s="186"/>
      <c r="C88" s="187"/>
      <c r="D88" s="187"/>
      <c r="E88" s="181"/>
      <c r="F88" s="181"/>
      <c r="G88" s="181"/>
    </row>
    <row r="89" spans="1:7" ht="46.5" customHeight="1" x14ac:dyDescent="0.2">
      <c r="A89" s="189" t="s">
        <v>5</v>
      </c>
      <c r="B89" s="189" t="s">
        <v>173</v>
      </c>
      <c r="C89" s="5" t="s">
        <v>7</v>
      </c>
      <c r="D89" s="5" t="s">
        <v>8</v>
      </c>
      <c r="E89" s="5" t="s">
        <v>0</v>
      </c>
      <c r="F89" s="5" t="s">
        <v>411</v>
      </c>
      <c r="G89" s="5" t="s">
        <v>10</v>
      </c>
    </row>
    <row r="90" spans="1:7" ht="12.75" x14ac:dyDescent="0.2">
      <c r="A90" s="75">
        <v>1</v>
      </c>
      <c r="B90" s="78" t="s">
        <v>509</v>
      </c>
      <c r="C90" s="126" t="s">
        <v>174</v>
      </c>
      <c r="D90" s="100" t="s">
        <v>62</v>
      </c>
      <c r="E90" s="75">
        <v>1</v>
      </c>
      <c r="F90" s="106">
        <v>0</v>
      </c>
      <c r="G90" s="106">
        <v>0</v>
      </c>
    </row>
    <row r="91" spans="1:7" ht="12.75" x14ac:dyDescent="0.2">
      <c r="A91" s="75">
        <v>2</v>
      </c>
      <c r="B91" s="80" t="s">
        <v>178</v>
      </c>
      <c r="C91" s="126" t="s">
        <v>462</v>
      </c>
      <c r="D91" s="81" t="s">
        <v>14</v>
      </c>
      <c r="E91" s="75">
        <v>1</v>
      </c>
      <c r="F91" s="106">
        <v>0</v>
      </c>
      <c r="G91" s="106">
        <v>0</v>
      </c>
    </row>
    <row r="92" spans="1:7" ht="12.75" x14ac:dyDescent="0.2">
      <c r="A92" s="75">
        <v>3</v>
      </c>
      <c r="B92" s="80" t="s">
        <v>510</v>
      </c>
      <c r="C92" s="126" t="s">
        <v>458</v>
      </c>
      <c r="D92" s="109" t="s">
        <v>181</v>
      </c>
      <c r="E92" s="75">
        <v>1</v>
      </c>
      <c r="F92" s="106">
        <v>0</v>
      </c>
      <c r="G92" s="106">
        <v>0</v>
      </c>
    </row>
    <row r="93" spans="1:7" ht="12.75" x14ac:dyDescent="0.2">
      <c r="A93" s="75">
        <v>4</v>
      </c>
      <c r="B93" s="80" t="s">
        <v>182</v>
      </c>
      <c r="C93" s="126" t="s">
        <v>376</v>
      </c>
      <c r="D93" s="103" t="s">
        <v>181</v>
      </c>
      <c r="E93" s="75">
        <v>1</v>
      </c>
      <c r="F93" s="106">
        <v>0</v>
      </c>
      <c r="G93" s="106">
        <v>0</v>
      </c>
    </row>
    <row r="94" spans="1:7" ht="12.75" x14ac:dyDescent="0.2">
      <c r="A94" s="75">
        <v>5</v>
      </c>
      <c r="B94" s="80" t="s">
        <v>475</v>
      </c>
      <c r="C94" s="126" t="s">
        <v>456</v>
      </c>
      <c r="D94" s="81" t="s">
        <v>181</v>
      </c>
      <c r="E94" s="75">
        <v>1</v>
      </c>
      <c r="F94" s="106">
        <v>0</v>
      </c>
      <c r="G94" s="106">
        <v>0</v>
      </c>
    </row>
    <row r="95" spans="1:7" ht="12.75" x14ac:dyDescent="0.2">
      <c r="A95" s="75">
        <v>6</v>
      </c>
      <c r="B95" s="80" t="s">
        <v>186</v>
      </c>
      <c r="C95" s="126" t="s">
        <v>455</v>
      </c>
      <c r="D95" s="81" t="s">
        <v>188</v>
      </c>
      <c r="E95" s="75">
        <v>1</v>
      </c>
      <c r="F95" s="106">
        <v>0</v>
      </c>
      <c r="G95" s="106">
        <v>0</v>
      </c>
    </row>
    <row r="96" spans="1:7" ht="12.75" x14ac:dyDescent="0.2">
      <c r="A96" s="75">
        <v>7</v>
      </c>
      <c r="B96" s="83" t="s">
        <v>190</v>
      </c>
      <c r="C96" s="126" t="s">
        <v>191</v>
      </c>
      <c r="D96" s="101" t="s">
        <v>20</v>
      </c>
      <c r="E96" s="73">
        <v>1</v>
      </c>
      <c r="F96" s="106">
        <v>0</v>
      </c>
      <c r="G96" s="106">
        <v>0</v>
      </c>
    </row>
    <row r="97" spans="1:7" ht="12.75" x14ac:dyDescent="0.2">
      <c r="A97" s="75">
        <v>8</v>
      </c>
      <c r="B97" s="83" t="s">
        <v>194</v>
      </c>
      <c r="C97" s="126" t="s">
        <v>459</v>
      </c>
      <c r="D97" s="101" t="s">
        <v>20</v>
      </c>
      <c r="E97" s="75">
        <v>1</v>
      </c>
      <c r="F97" s="106">
        <v>0</v>
      </c>
      <c r="G97" s="106">
        <v>0</v>
      </c>
    </row>
    <row r="98" spans="1:7" ht="12.75" x14ac:dyDescent="0.2">
      <c r="A98" s="75">
        <v>9</v>
      </c>
      <c r="B98" s="83" t="s">
        <v>397</v>
      </c>
      <c r="C98" s="91" t="s">
        <v>461</v>
      </c>
      <c r="D98" s="101" t="s">
        <v>45</v>
      </c>
      <c r="E98" s="75">
        <v>1</v>
      </c>
      <c r="F98" s="106">
        <v>0</v>
      </c>
      <c r="G98" s="106">
        <v>0</v>
      </c>
    </row>
    <row r="99" spans="1:7" ht="12.75" x14ac:dyDescent="0.2">
      <c r="A99" s="75">
        <v>10</v>
      </c>
      <c r="B99" s="81" t="s">
        <v>196</v>
      </c>
      <c r="C99" s="126" t="s">
        <v>464</v>
      </c>
      <c r="D99" s="81" t="s">
        <v>181</v>
      </c>
      <c r="E99" s="75">
        <v>1</v>
      </c>
      <c r="F99" s="106">
        <v>0</v>
      </c>
      <c r="G99" s="106">
        <v>0</v>
      </c>
    </row>
    <row r="100" spans="1:7" ht="15" x14ac:dyDescent="0.25">
      <c r="A100" s="75">
        <v>11</v>
      </c>
      <c r="B100" s="122" t="s">
        <v>524</v>
      </c>
      <c r="C100" s="126" t="s">
        <v>450</v>
      </c>
      <c r="D100" s="137" t="s">
        <v>402</v>
      </c>
      <c r="E100" s="75">
        <v>1</v>
      </c>
      <c r="F100" s="106">
        <v>0</v>
      </c>
      <c r="G100" s="106">
        <v>0</v>
      </c>
    </row>
    <row r="101" spans="1:7" ht="12.75" x14ac:dyDescent="0.2">
      <c r="A101" s="75">
        <v>12</v>
      </c>
      <c r="B101" s="81" t="s">
        <v>491</v>
      </c>
      <c r="C101" s="126" t="s">
        <v>451</v>
      </c>
      <c r="D101" s="137" t="s">
        <v>181</v>
      </c>
      <c r="E101" s="75">
        <v>1</v>
      </c>
      <c r="F101" s="106">
        <v>0</v>
      </c>
      <c r="G101" s="106">
        <v>0</v>
      </c>
    </row>
    <row r="102" spans="1:7" s="122" customFormat="1" ht="15" x14ac:dyDescent="0.25">
      <c r="A102" s="156">
        <v>12</v>
      </c>
      <c r="B102" s="189" t="s">
        <v>413</v>
      </c>
      <c r="C102" s="156"/>
      <c r="D102" s="189"/>
      <c r="E102" s="153">
        <f>SUM(E90:E101)</f>
        <v>12</v>
      </c>
      <c r="F102" s="153">
        <f>SUM(F90:F101)</f>
        <v>0</v>
      </c>
      <c r="G102" s="153">
        <f>SUM(G90:G101)</f>
        <v>0</v>
      </c>
    </row>
    <row r="103" spans="1:7" ht="12.75" customHeight="1" x14ac:dyDescent="0.25">
      <c r="A103" s="122"/>
      <c r="B103" s="122"/>
      <c r="C103" s="122"/>
      <c r="D103" s="122"/>
      <c r="E103" s="122"/>
      <c r="F103" s="122"/>
      <c r="G103" s="122"/>
    </row>
    <row r="104" spans="1:7" ht="12.75" x14ac:dyDescent="0.2">
      <c r="A104" s="158">
        <f>A61+A87+A102</f>
        <v>83</v>
      </c>
      <c r="B104" s="51" t="s">
        <v>198</v>
      </c>
      <c r="C104" s="104"/>
      <c r="D104" s="108"/>
      <c r="E104" s="32">
        <f>E61+E87+E102</f>
        <v>609</v>
      </c>
      <c r="F104" s="32">
        <f>F61+F87+F102</f>
        <v>2148</v>
      </c>
      <c r="G104" s="32">
        <f>G61+G87+G102</f>
        <v>132</v>
      </c>
    </row>
    <row r="105" spans="1:7" ht="12.75" x14ac:dyDescent="0.2">
      <c r="A105" s="18"/>
      <c r="B105" s="53"/>
      <c r="C105" s="82"/>
      <c r="D105" s="75"/>
      <c r="E105" s="54"/>
      <c r="F105" s="54"/>
      <c r="G105" s="54"/>
    </row>
    <row r="106" spans="1:7" ht="33.75" x14ac:dyDescent="0.2">
      <c r="A106" s="189" t="s">
        <v>5</v>
      </c>
      <c r="B106" s="157" t="s">
        <v>401</v>
      </c>
      <c r="C106" s="150" t="s">
        <v>7</v>
      </c>
      <c r="D106" s="5" t="s">
        <v>8</v>
      </c>
      <c r="E106" s="5" t="s">
        <v>200</v>
      </c>
      <c r="F106" s="38"/>
      <c r="G106" s="38"/>
    </row>
    <row r="107" spans="1:7" x14ac:dyDescent="0.2">
      <c r="A107" s="56">
        <v>1</v>
      </c>
      <c r="B107" s="2" t="s">
        <v>1</v>
      </c>
      <c r="C107" s="117" t="s">
        <v>54</v>
      </c>
      <c r="D107" s="38" t="s">
        <v>146</v>
      </c>
      <c r="E107" s="70" t="s">
        <v>203</v>
      </c>
      <c r="F107" s="38"/>
      <c r="G107" s="38"/>
    </row>
    <row r="108" spans="1:7" x14ac:dyDescent="0.2">
      <c r="A108" s="195" t="s">
        <v>204</v>
      </c>
      <c r="B108" s="195"/>
      <c r="C108" s="195"/>
      <c r="D108" s="195"/>
      <c r="E108" s="195"/>
      <c r="F108" s="195"/>
      <c r="G108" s="195"/>
    </row>
    <row r="109" spans="1:7" ht="15" x14ac:dyDescent="0.25">
      <c r="A109" s="56"/>
      <c r="B109" s="58" t="s">
        <v>205</v>
      </c>
      <c r="C109" s="122"/>
      <c r="D109" s="38"/>
      <c r="E109" s="38"/>
      <c r="F109" s="38"/>
      <c r="G109" s="38"/>
    </row>
    <row r="110" spans="1:7" ht="15" x14ac:dyDescent="0.25">
      <c r="A110" s="57"/>
      <c r="B110" s="2" t="s">
        <v>206</v>
      </c>
      <c r="C110" s="122"/>
      <c r="D110" s="38"/>
      <c r="E110" s="38"/>
      <c r="F110" s="38"/>
      <c r="G110" s="38"/>
    </row>
    <row r="111" spans="1:7" ht="15" x14ac:dyDescent="0.25">
      <c r="A111" s="59" t="s">
        <v>207</v>
      </c>
      <c r="B111" s="7" t="s">
        <v>429</v>
      </c>
      <c r="C111" s="61"/>
      <c r="D111" s="62"/>
      <c r="E111" s="122"/>
      <c r="F111" s="122"/>
      <c r="G111" s="122"/>
    </row>
    <row r="112" spans="1:7" ht="15" x14ac:dyDescent="0.25">
      <c r="A112" s="59" t="s">
        <v>208</v>
      </c>
      <c r="B112" s="2" t="s">
        <v>212</v>
      </c>
      <c r="C112" s="63"/>
      <c r="D112" s="62"/>
      <c r="E112" s="122"/>
      <c r="F112" s="122"/>
      <c r="G112" s="122"/>
    </row>
    <row r="113" spans="1:7" ht="15" x14ac:dyDescent="0.25">
      <c r="A113" s="59" t="s">
        <v>209</v>
      </c>
      <c r="B113" s="2" t="s">
        <v>214</v>
      </c>
      <c r="C113" s="64"/>
      <c r="D113" s="62"/>
      <c r="E113" s="122"/>
      <c r="F113" s="122"/>
      <c r="G113" s="122"/>
    </row>
    <row r="114" spans="1:7" ht="15" x14ac:dyDescent="0.25">
      <c r="A114" s="59" t="s">
        <v>210</v>
      </c>
      <c r="B114" s="2" t="s">
        <v>216</v>
      </c>
      <c r="C114" s="64"/>
      <c r="D114" s="62"/>
      <c r="E114" s="122"/>
      <c r="F114" s="122"/>
      <c r="G114" s="122"/>
    </row>
    <row r="115" spans="1:7" ht="15" x14ac:dyDescent="0.25">
      <c r="A115" s="59" t="s">
        <v>211</v>
      </c>
      <c r="B115" s="65" t="s">
        <v>218</v>
      </c>
      <c r="C115" s="66"/>
      <c r="D115" s="62"/>
      <c r="E115" s="122"/>
      <c r="F115" s="122"/>
      <c r="G115" s="122"/>
    </row>
    <row r="116" spans="1:7" ht="15" x14ac:dyDescent="0.25">
      <c r="A116" s="59" t="s">
        <v>213</v>
      </c>
      <c r="B116" s="65" t="s">
        <v>220</v>
      </c>
      <c r="C116" s="64"/>
      <c r="D116" s="62"/>
      <c r="E116" s="122"/>
      <c r="F116" s="122"/>
      <c r="G116" s="122"/>
    </row>
    <row r="117" spans="1:7" ht="15" x14ac:dyDescent="0.25">
      <c r="A117" s="59" t="s">
        <v>215</v>
      </c>
      <c r="B117" s="7" t="s">
        <v>241</v>
      </c>
      <c r="C117" s="2"/>
      <c r="D117" s="122"/>
      <c r="E117" s="38"/>
      <c r="F117" s="38"/>
      <c r="G117" s="122"/>
    </row>
    <row r="118" spans="1:7" ht="15" x14ac:dyDescent="0.25">
      <c r="A118" s="59" t="s">
        <v>217</v>
      </c>
      <c r="B118" s="7" t="s">
        <v>223</v>
      </c>
      <c r="C118" s="2"/>
      <c r="D118" s="122"/>
      <c r="E118" s="38"/>
      <c r="F118" s="67"/>
      <c r="G118" s="122"/>
    </row>
    <row r="119" spans="1:7" ht="15" x14ac:dyDescent="0.25">
      <c r="A119" s="59" t="s">
        <v>219</v>
      </c>
      <c r="B119" s="68" t="s">
        <v>331</v>
      </c>
      <c r="C119" s="122"/>
      <c r="D119" s="122"/>
      <c r="E119" s="122"/>
      <c r="F119" s="38"/>
      <c r="G119" s="38"/>
    </row>
    <row r="120" spans="1:7" ht="15" x14ac:dyDescent="0.25">
      <c r="A120" s="59" t="s">
        <v>221</v>
      </c>
      <c r="B120" s="2" t="s">
        <v>227</v>
      </c>
      <c r="C120" s="122"/>
      <c r="D120" s="122"/>
      <c r="E120" s="122"/>
      <c r="F120" s="38"/>
      <c r="G120" s="38"/>
    </row>
    <row r="121" spans="1:7" ht="15" x14ac:dyDescent="0.25">
      <c r="A121" s="59" t="s">
        <v>222</v>
      </c>
      <c r="B121" s="7" t="s">
        <v>229</v>
      </c>
      <c r="C121" s="57"/>
      <c r="D121" s="57"/>
      <c r="E121" s="38"/>
      <c r="F121" s="38"/>
      <c r="G121" s="122"/>
    </row>
    <row r="122" spans="1:7" ht="15" x14ac:dyDescent="0.25">
      <c r="A122" s="59" t="s">
        <v>224</v>
      </c>
      <c r="B122" s="7" t="s">
        <v>231</v>
      </c>
      <c r="C122" s="69"/>
      <c r="D122" s="57"/>
      <c r="E122" s="35"/>
      <c r="F122" s="38"/>
      <c r="G122" s="38"/>
    </row>
    <row r="123" spans="1:7" x14ac:dyDescent="0.2">
      <c r="A123" s="59" t="s">
        <v>226</v>
      </c>
      <c r="B123" s="7" t="s">
        <v>240</v>
      </c>
      <c r="C123" s="63"/>
      <c r="D123" s="57"/>
      <c r="E123" s="57"/>
      <c r="F123" s="38"/>
      <c r="G123" s="38"/>
    </row>
    <row r="124" spans="1:7" ht="15" x14ac:dyDescent="0.25">
      <c r="A124" s="59" t="s">
        <v>228</v>
      </c>
      <c r="B124" s="7" t="s">
        <v>234</v>
      </c>
      <c r="C124" s="38"/>
      <c r="D124" s="38"/>
      <c r="E124" s="38"/>
      <c r="F124" s="38"/>
      <c r="G124" s="122"/>
    </row>
    <row r="125" spans="1:7" ht="15" x14ac:dyDescent="0.25">
      <c r="A125" s="123" t="s">
        <v>230</v>
      </c>
      <c r="B125" s="2" t="s">
        <v>247</v>
      </c>
      <c r="C125" s="122"/>
      <c r="D125" s="122"/>
      <c r="E125" s="122"/>
      <c r="F125" s="122"/>
      <c r="G125" s="122"/>
    </row>
    <row r="126" spans="1:7" ht="15" x14ac:dyDescent="0.25">
      <c r="A126" s="123" t="s">
        <v>232</v>
      </c>
      <c r="B126" s="2" t="s">
        <v>488</v>
      </c>
      <c r="C126" s="2"/>
      <c r="D126" s="122"/>
      <c r="E126" s="122"/>
      <c r="F126" s="122"/>
      <c r="G126" s="122"/>
    </row>
    <row r="127" spans="1:7" ht="15" x14ac:dyDescent="0.25">
      <c r="A127" s="59" t="s">
        <v>233</v>
      </c>
      <c r="B127" s="2" t="s">
        <v>236</v>
      </c>
      <c r="C127" s="122"/>
      <c r="D127" s="122"/>
      <c r="E127" s="122"/>
      <c r="F127" s="122"/>
      <c r="G127" s="122"/>
    </row>
    <row r="128" spans="1:7" ht="15" x14ac:dyDescent="0.25">
      <c r="A128" s="59" t="s">
        <v>343</v>
      </c>
      <c r="B128" s="2" t="s">
        <v>345</v>
      </c>
      <c r="C128" s="122"/>
      <c r="D128" s="122"/>
      <c r="E128" s="122"/>
      <c r="F128" s="122"/>
      <c r="G128" s="122"/>
    </row>
    <row r="129" spans="1:3" x14ac:dyDescent="0.2">
      <c r="A129" s="59" t="s">
        <v>321</v>
      </c>
      <c r="B129" s="2" t="s">
        <v>405</v>
      </c>
      <c r="C129" s="2"/>
    </row>
    <row r="130" spans="1:3" x14ac:dyDescent="0.2">
      <c r="A130" s="59" t="s">
        <v>323</v>
      </c>
      <c r="B130" s="2" t="s">
        <v>423</v>
      </c>
      <c r="C130" s="2"/>
    </row>
    <row r="131" spans="1:3" x14ac:dyDescent="0.2">
      <c r="A131" s="59" t="s">
        <v>404</v>
      </c>
      <c r="B131" s="2" t="s">
        <v>471</v>
      </c>
      <c r="C131" s="2"/>
    </row>
  </sheetData>
  <mergeCells count="7">
    <mergeCell ref="A108:G108"/>
    <mergeCell ref="B1:G1"/>
    <mergeCell ref="B2:G2"/>
    <mergeCell ref="B4:G4"/>
    <mergeCell ref="B7:G7"/>
    <mergeCell ref="B8:G8"/>
    <mergeCell ref="B44:G44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G131"/>
  <sheetViews>
    <sheetView topLeftCell="A13" zoomScale="90" zoomScaleNormal="90" workbookViewId="0">
      <selection activeCell="B16" sqref="B16"/>
    </sheetView>
  </sheetViews>
  <sheetFormatPr baseColWidth="10" defaultColWidth="11.42578125" defaultRowHeight="11.25" x14ac:dyDescent="0.2"/>
  <cols>
    <col min="1" max="1" width="5" style="2" customWidth="1"/>
    <col min="2" max="2" width="30.85546875" style="2" customWidth="1"/>
    <col min="3" max="3" width="11.85546875" style="34" customWidth="1"/>
    <col min="4" max="4" width="12.28515625" style="2" customWidth="1"/>
    <col min="5" max="5" width="7.7109375" style="2" customWidth="1"/>
    <col min="6" max="6" width="8.140625" style="2" customWidth="1"/>
    <col min="7" max="7" width="13.28515625" style="2" customWidth="1"/>
    <col min="8" max="16384" width="11.42578125" style="2"/>
  </cols>
  <sheetData>
    <row r="1" spans="1:7" ht="13.5" customHeight="1" x14ac:dyDescent="0.2">
      <c r="A1" s="107"/>
      <c r="B1" s="199" t="s">
        <v>4</v>
      </c>
      <c r="C1" s="199"/>
      <c r="D1" s="199"/>
      <c r="E1" s="199"/>
      <c r="F1" s="199"/>
      <c r="G1" s="199"/>
    </row>
    <row r="2" spans="1:7" ht="15.75" customHeight="1" x14ac:dyDescent="0.2">
      <c r="A2" s="80"/>
      <c r="B2" s="201" t="s">
        <v>525</v>
      </c>
      <c r="C2" s="201"/>
      <c r="D2" s="201"/>
      <c r="E2" s="201"/>
      <c r="F2" s="201"/>
      <c r="G2" s="201"/>
    </row>
    <row r="3" spans="1:7" ht="48.7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96" t="s">
        <v>11</v>
      </c>
      <c r="C4" s="196"/>
      <c r="D4" s="196"/>
      <c r="E4" s="196"/>
      <c r="F4" s="196"/>
      <c r="G4" s="196"/>
    </row>
    <row r="5" spans="1:7" ht="12.75" x14ac:dyDescent="0.2">
      <c r="A5" s="75">
        <v>1</v>
      </c>
      <c r="B5" s="84" t="s">
        <v>12</v>
      </c>
      <c r="C5" s="95" t="s">
        <v>13</v>
      </c>
      <c r="D5" s="102" t="s">
        <v>14</v>
      </c>
      <c r="E5" s="77">
        <v>90</v>
      </c>
      <c r="F5" s="75">
        <v>179</v>
      </c>
      <c r="G5" s="75">
        <v>2</v>
      </c>
    </row>
    <row r="6" spans="1:7" ht="12.75" x14ac:dyDescent="0.2">
      <c r="A6" s="75">
        <v>2</v>
      </c>
      <c r="B6" s="84" t="s">
        <v>15</v>
      </c>
      <c r="C6" s="95" t="s">
        <v>16</v>
      </c>
      <c r="D6" s="84" t="s">
        <v>14</v>
      </c>
      <c r="E6" s="77">
        <v>57</v>
      </c>
      <c r="F6" s="75">
        <v>235</v>
      </c>
      <c r="G6" s="75">
        <v>1</v>
      </c>
    </row>
    <row r="7" spans="1:7" ht="12.75" x14ac:dyDescent="0.2">
      <c r="A7" s="75"/>
      <c r="B7" s="197" t="s">
        <v>17</v>
      </c>
      <c r="C7" s="197"/>
      <c r="D7" s="197"/>
      <c r="E7" s="197"/>
      <c r="F7" s="197"/>
      <c r="G7" s="197"/>
    </row>
    <row r="8" spans="1:7" ht="12.75" x14ac:dyDescent="0.2">
      <c r="A8" s="75"/>
      <c r="B8" s="198" t="s">
        <v>18</v>
      </c>
      <c r="C8" s="198"/>
      <c r="D8" s="198"/>
      <c r="E8" s="198"/>
      <c r="F8" s="198"/>
      <c r="G8" s="198"/>
    </row>
    <row r="9" spans="1:7" ht="12.75" x14ac:dyDescent="0.2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25.5" x14ac:dyDescent="0.2">
      <c r="A10" s="75">
        <f>A9+1</f>
        <v>2</v>
      </c>
      <c r="B10" s="78" t="s">
        <v>503</v>
      </c>
      <c r="C10" s="95" t="s">
        <v>21</v>
      </c>
      <c r="D10" s="102" t="s">
        <v>22</v>
      </c>
      <c r="E10" s="74">
        <v>7</v>
      </c>
      <c r="F10" s="76">
        <v>10</v>
      </c>
      <c r="G10" s="76">
        <v>0</v>
      </c>
    </row>
    <row r="11" spans="1:7" ht="24" customHeight="1" x14ac:dyDescent="0.2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1</v>
      </c>
      <c r="F11" s="76">
        <v>0</v>
      </c>
      <c r="G11" s="76">
        <v>0</v>
      </c>
    </row>
    <row r="12" spans="1:7" ht="16.5" customHeight="1" x14ac:dyDescent="0.2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18</v>
      </c>
      <c r="F12" s="75">
        <v>61</v>
      </c>
      <c r="G12" s="75">
        <v>1</v>
      </c>
    </row>
    <row r="13" spans="1:7" ht="24.6" customHeight="1" x14ac:dyDescent="0.2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2.75" x14ac:dyDescent="0.2">
      <c r="A15" s="75">
        <f t="shared" si="0"/>
        <v>7</v>
      </c>
      <c r="B15" s="80" t="s">
        <v>504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2.75" x14ac:dyDescent="0.2">
      <c r="A16" s="75">
        <f t="shared" si="0"/>
        <v>8</v>
      </c>
      <c r="B16" s="81" t="s">
        <v>528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2.75" x14ac:dyDescent="0.2">
      <c r="A17" s="75">
        <f t="shared" si="0"/>
        <v>9</v>
      </c>
      <c r="B17" s="78" t="s">
        <v>506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2.75" x14ac:dyDescent="0.2">
      <c r="A18" s="75">
        <f t="shared" si="0"/>
        <v>10</v>
      </c>
      <c r="B18" s="80" t="s">
        <v>507</v>
      </c>
      <c r="C18" s="95" t="s">
        <v>446</v>
      </c>
      <c r="D18" s="81" t="s">
        <v>35</v>
      </c>
      <c r="E18" s="75">
        <v>22</v>
      </c>
      <c r="F18" s="75">
        <v>27</v>
      </c>
      <c r="G18" s="75">
        <v>5</v>
      </c>
    </row>
    <row r="19" spans="1:7" ht="12.75" x14ac:dyDescent="0.2">
      <c r="A19" s="75">
        <f t="shared" si="0"/>
        <v>11</v>
      </c>
      <c r="B19" s="80" t="s">
        <v>508</v>
      </c>
      <c r="C19" s="95" t="s">
        <v>47</v>
      </c>
      <c r="D19" s="81" t="s">
        <v>31</v>
      </c>
      <c r="E19" s="75">
        <v>7</v>
      </c>
      <c r="F19" s="75">
        <v>7</v>
      </c>
      <c r="G19" s="75">
        <v>0</v>
      </c>
    </row>
    <row r="20" spans="1:7" ht="12.75" x14ac:dyDescent="0.2">
      <c r="A20" s="75">
        <f t="shared" si="0"/>
        <v>12</v>
      </c>
      <c r="B20" s="78" t="s">
        <v>521</v>
      </c>
      <c r="C20" s="95" t="s">
        <v>49</v>
      </c>
      <c r="D20" s="101" t="s">
        <v>50</v>
      </c>
      <c r="E20" s="73">
        <v>4</v>
      </c>
      <c r="F20" s="75">
        <v>0</v>
      </c>
      <c r="G20" s="75">
        <v>0</v>
      </c>
    </row>
    <row r="21" spans="1:7" s="7" customFormat="1" ht="12.75" x14ac:dyDescent="0.2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36</v>
      </c>
      <c r="F21" s="75">
        <v>228</v>
      </c>
      <c r="G21" s="75">
        <v>2</v>
      </c>
    </row>
    <row r="22" spans="1:7" ht="12.75" x14ac:dyDescent="0.2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2.75" x14ac:dyDescent="0.2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1</v>
      </c>
      <c r="F23" s="75">
        <v>0</v>
      </c>
      <c r="G23" s="75">
        <v>0</v>
      </c>
    </row>
    <row r="24" spans="1:7" s="7" customFormat="1" ht="12.75" x14ac:dyDescent="0.2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11</v>
      </c>
    </row>
    <row r="25" spans="1:7" s="7" customFormat="1" ht="12.75" x14ac:dyDescent="0.2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2</v>
      </c>
      <c r="F25" s="75">
        <v>0</v>
      </c>
      <c r="G25" s="75">
        <v>0</v>
      </c>
    </row>
    <row r="26" spans="1:7" s="7" customFormat="1" ht="12.75" x14ac:dyDescent="0.2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2.75" x14ac:dyDescent="0.2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4</v>
      </c>
      <c r="G27" s="75">
        <v>1</v>
      </c>
    </row>
    <row r="28" spans="1:7" ht="12.75" x14ac:dyDescent="0.2">
      <c r="A28" s="75">
        <f t="shared" si="0"/>
        <v>20</v>
      </c>
      <c r="B28" s="80" t="s">
        <v>517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2.75" x14ac:dyDescent="0.2">
      <c r="A29" s="75">
        <f t="shared" si="0"/>
        <v>21</v>
      </c>
      <c r="B29" s="80" t="s">
        <v>513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2.75" x14ac:dyDescent="0.2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5</v>
      </c>
      <c r="F30" s="75">
        <v>0</v>
      </c>
      <c r="G30" s="75">
        <v>0</v>
      </c>
    </row>
    <row r="31" spans="1:7" ht="12.75" x14ac:dyDescent="0.2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2.75" x14ac:dyDescent="0.2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2</v>
      </c>
      <c r="F32" s="75">
        <v>0</v>
      </c>
      <c r="G32" s="75">
        <v>0</v>
      </c>
    </row>
    <row r="33" spans="1:7" ht="12.75" x14ac:dyDescent="0.2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2.75" x14ac:dyDescent="0.2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2</v>
      </c>
      <c r="G34" s="75">
        <v>7</v>
      </c>
    </row>
    <row r="35" spans="1:7" ht="12.75" x14ac:dyDescent="0.2">
      <c r="A35" s="75">
        <f t="shared" si="0"/>
        <v>27</v>
      </c>
      <c r="B35" s="78" t="s">
        <v>493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2.75" x14ac:dyDescent="0.2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49</v>
      </c>
      <c r="F36" s="75">
        <v>347</v>
      </c>
      <c r="G36" s="75">
        <v>6</v>
      </c>
    </row>
    <row r="37" spans="1:7" ht="12.75" x14ac:dyDescent="0.2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2.75" x14ac:dyDescent="0.2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2.75" x14ac:dyDescent="0.2">
      <c r="A39" s="75"/>
      <c r="B39" s="78"/>
      <c r="C39" s="95"/>
      <c r="D39" s="101"/>
      <c r="E39" s="77"/>
      <c r="F39" s="143"/>
      <c r="G39" s="143"/>
    </row>
    <row r="40" spans="1:7" ht="12.75" x14ac:dyDescent="0.2">
      <c r="A40" s="75"/>
      <c r="B40" s="78"/>
      <c r="C40" s="95"/>
      <c r="D40" s="101"/>
      <c r="E40" s="77"/>
      <c r="F40" s="143"/>
      <c r="G40" s="143"/>
    </row>
    <row r="41" spans="1:7" ht="12.75" x14ac:dyDescent="0.2">
      <c r="A41" s="75"/>
      <c r="B41" s="78"/>
      <c r="C41" s="95"/>
      <c r="D41" s="101"/>
      <c r="E41" s="77"/>
      <c r="F41" s="143"/>
      <c r="G41" s="143"/>
    </row>
    <row r="42" spans="1:7" ht="12.75" x14ac:dyDescent="0.2">
      <c r="A42" s="75"/>
      <c r="B42" s="78"/>
      <c r="C42" s="95"/>
      <c r="D42" s="101"/>
      <c r="E42" s="77"/>
      <c r="F42" s="143"/>
      <c r="G42" s="143"/>
    </row>
    <row r="43" spans="1:7" ht="12.75" x14ac:dyDescent="0.2">
      <c r="A43" s="75"/>
      <c r="B43" s="78"/>
      <c r="C43" s="95"/>
      <c r="D43" s="101"/>
      <c r="E43" s="77"/>
      <c r="F43" s="143"/>
      <c r="G43" s="143"/>
    </row>
    <row r="44" spans="1:7" ht="12.75" x14ac:dyDescent="0.2">
      <c r="A44" s="75"/>
      <c r="B44" s="198" t="s">
        <v>83</v>
      </c>
      <c r="C44" s="198"/>
      <c r="D44" s="198"/>
      <c r="E44" s="198"/>
      <c r="F44" s="198"/>
      <c r="G44" s="198"/>
    </row>
    <row r="45" spans="1:7" ht="12.75" x14ac:dyDescent="0.2">
      <c r="A45" s="75">
        <v>1</v>
      </c>
      <c r="B45" s="89" t="s">
        <v>84</v>
      </c>
      <c r="C45" s="95" t="s">
        <v>85</v>
      </c>
      <c r="D45" s="102" t="s">
        <v>14</v>
      </c>
      <c r="E45" s="77">
        <v>75</v>
      </c>
      <c r="F45" s="75">
        <v>636</v>
      </c>
      <c r="G45" s="75">
        <v>23</v>
      </c>
    </row>
    <row r="46" spans="1:7" ht="12.75" x14ac:dyDescent="0.2">
      <c r="A46" s="75">
        <f>A45+1</f>
        <v>2</v>
      </c>
      <c r="B46" s="84" t="s">
        <v>86</v>
      </c>
      <c r="C46" s="95" t="s">
        <v>87</v>
      </c>
      <c r="D46" s="101" t="s">
        <v>14</v>
      </c>
      <c r="E46" s="73">
        <v>7</v>
      </c>
      <c r="F46" s="75">
        <v>12</v>
      </c>
      <c r="G46" s="75">
        <v>4</v>
      </c>
    </row>
    <row r="47" spans="1:7" ht="14.45" customHeight="1" x14ac:dyDescent="0.2">
      <c r="A47" s="75">
        <f t="shared" ref="A47:A60" si="1">A46+1</f>
        <v>3</v>
      </c>
      <c r="B47" s="78" t="s">
        <v>88</v>
      </c>
      <c r="C47" s="95" t="s">
        <v>351</v>
      </c>
      <c r="D47" s="101" t="s">
        <v>14</v>
      </c>
      <c r="E47" s="73">
        <v>12</v>
      </c>
      <c r="F47" s="75">
        <v>17</v>
      </c>
      <c r="G47" s="75">
        <v>5</v>
      </c>
    </row>
    <row r="48" spans="1:7" ht="12.75" x14ac:dyDescent="0.2">
      <c r="A48" s="75">
        <f t="shared" si="1"/>
        <v>4</v>
      </c>
      <c r="B48" s="89" t="s">
        <v>90</v>
      </c>
      <c r="C48" s="95" t="s">
        <v>336</v>
      </c>
      <c r="D48" s="101" t="s">
        <v>14</v>
      </c>
      <c r="E48" s="73">
        <v>29</v>
      </c>
      <c r="F48" s="75">
        <v>97</v>
      </c>
      <c r="G48" s="75">
        <v>7</v>
      </c>
    </row>
    <row r="49" spans="1:7" ht="12.75" x14ac:dyDescent="0.2">
      <c r="A49" s="75">
        <f t="shared" si="1"/>
        <v>5</v>
      </c>
      <c r="B49" s="89" t="s">
        <v>92</v>
      </c>
      <c r="C49" s="95" t="s">
        <v>352</v>
      </c>
      <c r="D49" s="101" t="s">
        <v>14</v>
      </c>
      <c r="E49" s="73">
        <v>4</v>
      </c>
      <c r="F49" s="75">
        <v>9</v>
      </c>
      <c r="G49" s="75">
        <v>0</v>
      </c>
    </row>
    <row r="50" spans="1:7" ht="12.75" x14ac:dyDescent="0.2">
      <c r="A50" s="75">
        <f t="shared" si="1"/>
        <v>6</v>
      </c>
      <c r="B50" s="84" t="s">
        <v>94</v>
      </c>
      <c r="C50" s="95" t="s">
        <v>356</v>
      </c>
      <c r="D50" s="100" t="s">
        <v>14</v>
      </c>
      <c r="E50" s="77">
        <v>4</v>
      </c>
      <c r="F50" s="75">
        <v>2</v>
      </c>
      <c r="G50" s="75">
        <v>0</v>
      </c>
    </row>
    <row r="51" spans="1:7" ht="12.75" x14ac:dyDescent="0.2">
      <c r="A51" s="75">
        <f t="shared" si="1"/>
        <v>7</v>
      </c>
      <c r="B51" s="84" t="s">
        <v>96</v>
      </c>
      <c r="C51" s="95" t="s">
        <v>357</v>
      </c>
      <c r="D51" s="101" t="s">
        <v>14</v>
      </c>
      <c r="E51" s="73">
        <v>21</v>
      </c>
      <c r="F51" s="75">
        <v>49</v>
      </c>
      <c r="G51" s="75">
        <v>10</v>
      </c>
    </row>
    <row r="52" spans="1:7" ht="12.75" x14ac:dyDescent="0.2">
      <c r="A52" s="75">
        <f t="shared" si="1"/>
        <v>8</v>
      </c>
      <c r="B52" s="89" t="s">
        <v>98</v>
      </c>
      <c r="C52" s="95" t="s">
        <v>283</v>
      </c>
      <c r="D52" s="101" t="s">
        <v>14</v>
      </c>
      <c r="E52" s="73">
        <v>37</v>
      </c>
      <c r="F52" s="75">
        <v>136</v>
      </c>
      <c r="G52" s="75">
        <v>37</v>
      </c>
    </row>
    <row r="53" spans="1:7" ht="12.75" x14ac:dyDescent="0.2">
      <c r="A53" s="75">
        <f t="shared" si="1"/>
        <v>9</v>
      </c>
      <c r="B53" s="89" t="s">
        <v>3</v>
      </c>
      <c r="C53" s="95" t="s">
        <v>339</v>
      </c>
      <c r="D53" s="101" t="s">
        <v>14</v>
      </c>
      <c r="E53" s="73">
        <v>1</v>
      </c>
      <c r="F53" s="75">
        <v>1</v>
      </c>
      <c r="G53" s="75">
        <v>0</v>
      </c>
    </row>
    <row r="54" spans="1:7" ht="12.75" x14ac:dyDescent="0.2">
      <c r="A54" s="75">
        <f t="shared" si="1"/>
        <v>10</v>
      </c>
      <c r="B54" s="89" t="s">
        <v>269</v>
      </c>
      <c r="C54" s="95" t="s">
        <v>355</v>
      </c>
      <c r="D54" s="101" t="s">
        <v>14</v>
      </c>
      <c r="E54" s="73">
        <v>8</v>
      </c>
      <c r="F54" s="75">
        <v>2</v>
      </c>
      <c r="G54" s="75">
        <v>2</v>
      </c>
    </row>
    <row r="55" spans="1:7" ht="12.75" x14ac:dyDescent="0.2">
      <c r="A55" s="75">
        <f t="shared" si="1"/>
        <v>11</v>
      </c>
      <c r="B55" s="89" t="s">
        <v>105</v>
      </c>
      <c r="C55" s="95" t="s">
        <v>354</v>
      </c>
      <c r="D55" s="101" t="s">
        <v>14</v>
      </c>
      <c r="E55" s="73">
        <v>7</v>
      </c>
      <c r="F55" s="75">
        <v>29</v>
      </c>
      <c r="G55" s="75">
        <v>1</v>
      </c>
    </row>
    <row r="56" spans="1:7" ht="12.75" x14ac:dyDescent="0.2">
      <c r="A56" s="75">
        <f t="shared" si="1"/>
        <v>12</v>
      </c>
      <c r="B56" s="80" t="s">
        <v>107</v>
      </c>
      <c r="C56" s="95" t="s">
        <v>353</v>
      </c>
      <c r="D56" s="103" t="s">
        <v>14</v>
      </c>
      <c r="E56" s="73">
        <v>7</v>
      </c>
      <c r="F56" s="73">
        <v>16</v>
      </c>
      <c r="G56" s="73">
        <v>2</v>
      </c>
    </row>
    <row r="57" spans="1:7" ht="12.75" x14ac:dyDescent="0.2">
      <c r="A57" s="75">
        <f t="shared" si="1"/>
        <v>13</v>
      </c>
      <c r="B57" s="84" t="s">
        <v>109</v>
      </c>
      <c r="C57" s="95" t="s">
        <v>71</v>
      </c>
      <c r="D57" s="103" t="s">
        <v>14</v>
      </c>
      <c r="E57" s="73">
        <v>3</v>
      </c>
      <c r="F57" s="73">
        <v>0</v>
      </c>
      <c r="G57" s="73">
        <v>0</v>
      </c>
    </row>
    <row r="58" spans="1:7" ht="12.75" x14ac:dyDescent="0.2">
      <c r="A58" s="75">
        <f t="shared" si="1"/>
        <v>14</v>
      </c>
      <c r="B58" s="89" t="s">
        <v>112</v>
      </c>
      <c r="C58" s="95" t="s">
        <v>113</v>
      </c>
      <c r="D58" s="103" t="s">
        <v>14</v>
      </c>
      <c r="E58" s="73">
        <v>1</v>
      </c>
      <c r="F58" s="73">
        <v>0</v>
      </c>
      <c r="G58" s="73">
        <v>4</v>
      </c>
    </row>
    <row r="59" spans="1:7" ht="12.75" x14ac:dyDescent="0.2">
      <c r="A59" s="75">
        <f t="shared" si="1"/>
        <v>15</v>
      </c>
      <c r="B59" s="89" t="s">
        <v>114</v>
      </c>
      <c r="C59" s="95" t="s">
        <v>115</v>
      </c>
      <c r="D59" s="103" t="s">
        <v>14</v>
      </c>
      <c r="E59" s="73">
        <v>3</v>
      </c>
      <c r="F59" s="73">
        <v>2</v>
      </c>
      <c r="G59" s="73">
        <v>0</v>
      </c>
    </row>
    <row r="60" spans="1:7" ht="12.75" x14ac:dyDescent="0.2">
      <c r="A60" s="75">
        <f t="shared" si="1"/>
        <v>16</v>
      </c>
      <c r="B60" s="78" t="s">
        <v>494</v>
      </c>
      <c r="C60" s="95" t="s">
        <v>358</v>
      </c>
      <c r="D60" s="103" t="s">
        <v>14</v>
      </c>
      <c r="E60" s="73">
        <v>11</v>
      </c>
      <c r="F60" s="73">
        <v>28</v>
      </c>
      <c r="G60" s="73">
        <v>1</v>
      </c>
    </row>
    <row r="61" spans="1:7" s="122" customFormat="1" ht="25.15" customHeight="1" x14ac:dyDescent="0.25">
      <c r="A61" s="156">
        <f>2+30+16</f>
        <v>48</v>
      </c>
      <c r="B61" s="190" t="s">
        <v>116</v>
      </c>
      <c r="C61" s="138"/>
      <c r="D61" s="139"/>
      <c r="E61" s="140">
        <f>SUM(E5:E60)</f>
        <v>573</v>
      </c>
      <c r="F61" s="140">
        <f>SUM(F5:F60)</f>
        <v>2156</v>
      </c>
      <c r="G61" s="140">
        <f>SUM(G5:G60)</f>
        <v>134</v>
      </c>
    </row>
    <row r="62" spans="1:7" ht="15" customHeight="1" x14ac:dyDescent="0.25">
      <c r="A62" s="122"/>
      <c r="B62" s="122"/>
      <c r="C62" s="122"/>
      <c r="D62" s="122"/>
      <c r="E62" s="122"/>
      <c r="F62" s="122"/>
      <c r="G62" s="122"/>
    </row>
    <row r="63" spans="1:7" ht="42" customHeight="1" x14ac:dyDescent="0.2">
      <c r="A63" s="190" t="s">
        <v>5</v>
      </c>
      <c r="B63" s="190" t="s">
        <v>117</v>
      </c>
      <c r="C63" s="5" t="s">
        <v>7</v>
      </c>
      <c r="D63" s="5" t="s">
        <v>8</v>
      </c>
      <c r="E63" s="5" t="s">
        <v>0</v>
      </c>
      <c r="F63" s="5" t="s">
        <v>411</v>
      </c>
      <c r="G63" s="5" t="s">
        <v>10</v>
      </c>
    </row>
    <row r="64" spans="1:7" ht="12.75" x14ac:dyDescent="0.2">
      <c r="A64" s="75">
        <v>1</v>
      </c>
      <c r="B64" s="84" t="s">
        <v>119</v>
      </c>
      <c r="C64" s="95" t="s">
        <v>120</v>
      </c>
      <c r="D64" s="124" t="s">
        <v>22</v>
      </c>
      <c r="E64" s="74">
        <v>1</v>
      </c>
      <c r="F64" s="76">
        <v>0</v>
      </c>
      <c r="G64" s="76">
        <v>0</v>
      </c>
    </row>
    <row r="65" spans="1:7" ht="12.75" x14ac:dyDescent="0.2">
      <c r="A65" s="75">
        <v>2</v>
      </c>
      <c r="B65" s="84" t="s">
        <v>246</v>
      </c>
      <c r="C65" s="95" t="s">
        <v>271</v>
      </c>
      <c r="D65" s="101" t="s">
        <v>22</v>
      </c>
      <c r="E65" s="73">
        <v>1</v>
      </c>
      <c r="F65" s="106">
        <v>0</v>
      </c>
      <c r="G65" s="106">
        <v>0</v>
      </c>
    </row>
    <row r="66" spans="1:7" ht="12.75" x14ac:dyDescent="0.2">
      <c r="A66" s="75">
        <v>3</v>
      </c>
      <c r="B66" s="80" t="s">
        <v>124</v>
      </c>
      <c r="C66" s="95" t="s">
        <v>273</v>
      </c>
      <c r="D66" s="81" t="s">
        <v>126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v>4</v>
      </c>
      <c r="B67" s="80" t="s">
        <v>127</v>
      </c>
      <c r="C67" s="95" t="s">
        <v>274</v>
      </c>
      <c r="D67" s="81" t="s">
        <v>35</v>
      </c>
      <c r="E67" s="75">
        <v>1</v>
      </c>
      <c r="F67" s="106">
        <v>0</v>
      </c>
      <c r="G67" s="106">
        <v>0</v>
      </c>
    </row>
    <row r="68" spans="1:7" ht="12.75" x14ac:dyDescent="0.2">
      <c r="A68" s="75">
        <v>5</v>
      </c>
      <c r="B68" s="80" t="s">
        <v>129</v>
      </c>
      <c r="C68" s="95" t="s">
        <v>275</v>
      </c>
      <c r="D68" s="81" t="s">
        <v>22</v>
      </c>
      <c r="E68" s="75">
        <v>1</v>
      </c>
      <c r="F68" s="106">
        <v>0</v>
      </c>
      <c r="G68" s="106">
        <v>0</v>
      </c>
    </row>
    <row r="69" spans="1:7" ht="12.75" x14ac:dyDescent="0.2">
      <c r="A69" s="75">
        <v>6</v>
      </c>
      <c r="B69" s="80" t="s">
        <v>394</v>
      </c>
      <c r="C69" s="95" t="s">
        <v>276</v>
      </c>
      <c r="D69" s="81" t="s">
        <v>133</v>
      </c>
      <c r="E69" s="75">
        <v>1</v>
      </c>
      <c r="F69" s="106">
        <v>0</v>
      </c>
      <c r="G69" s="106">
        <v>0</v>
      </c>
    </row>
    <row r="70" spans="1:7" ht="12.75" x14ac:dyDescent="0.2">
      <c r="A70" s="75">
        <v>7</v>
      </c>
      <c r="B70" s="80" t="s">
        <v>2</v>
      </c>
      <c r="C70" s="95" t="s">
        <v>277</v>
      </c>
      <c r="D70" s="81" t="s">
        <v>135</v>
      </c>
      <c r="E70" s="75">
        <v>1</v>
      </c>
      <c r="F70" s="106">
        <v>0</v>
      </c>
      <c r="G70" s="106">
        <v>0</v>
      </c>
    </row>
    <row r="71" spans="1:7" ht="12.75" x14ac:dyDescent="0.2">
      <c r="A71" s="75">
        <v>8</v>
      </c>
      <c r="B71" s="80" t="s">
        <v>136</v>
      </c>
      <c r="C71" s="95" t="s">
        <v>278</v>
      </c>
      <c r="D71" s="81" t="s">
        <v>37</v>
      </c>
      <c r="E71" s="75">
        <v>2</v>
      </c>
      <c r="F71" s="106">
        <v>0</v>
      </c>
      <c r="G71" s="106">
        <v>0</v>
      </c>
    </row>
    <row r="72" spans="1:7" ht="12.75" x14ac:dyDescent="0.2">
      <c r="A72" s="75">
        <v>9</v>
      </c>
      <c r="B72" s="80" t="s">
        <v>252</v>
      </c>
      <c r="C72" s="95" t="s">
        <v>279</v>
      </c>
      <c r="D72" s="81" t="s">
        <v>139</v>
      </c>
      <c r="E72" s="75">
        <v>1</v>
      </c>
      <c r="F72" s="106">
        <v>0</v>
      </c>
      <c r="G72" s="106">
        <v>0</v>
      </c>
    </row>
    <row r="73" spans="1:7" ht="12.75" x14ac:dyDescent="0.2">
      <c r="A73" s="75">
        <v>10</v>
      </c>
      <c r="B73" s="80" t="s">
        <v>472</v>
      </c>
      <c r="C73" s="95" t="s">
        <v>280</v>
      </c>
      <c r="D73" s="81" t="s">
        <v>62</v>
      </c>
      <c r="E73" s="75">
        <v>1</v>
      </c>
      <c r="F73" s="106">
        <v>0</v>
      </c>
      <c r="G73" s="106">
        <v>0</v>
      </c>
    </row>
    <row r="74" spans="1:7" ht="12.75" x14ac:dyDescent="0.2">
      <c r="A74" s="75">
        <v>11</v>
      </c>
      <c r="B74" s="107" t="s">
        <v>142</v>
      </c>
      <c r="C74" s="95" t="s">
        <v>281</v>
      </c>
      <c r="D74" s="101" t="s">
        <v>22</v>
      </c>
      <c r="E74" s="73">
        <v>1</v>
      </c>
      <c r="F74" s="106">
        <v>0</v>
      </c>
      <c r="G74" s="106">
        <v>0</v>
      </c>
    </row>
    <row r="75" spans="1:7" ht="12.75" x14ac:dyDescent="0.2">
      <c r="A75" s="75">
        <v>12</v>
      </c>
      <c r="B75" s="107" t="s">
        <v>144</v>
      </c>
      <c r="C75" s="95" t="s">
        <v>282</v>
      </c>
      <c r="D75" s="101" t="s">
        <v>68</v>
      </c>
      <c r="E75" s="73">
        <v>1</v>
      </c>
      <c r="F75" s="106">
        <v>0</v>
      </c>
      <c r="G75" s="106">
        <v>0</v>
      </c>
    </row>
    <row r="76" spans="1:7" ht="12.75" x14ac:dyDescent="0.2">
      <c r="A76" s="75">
        <v>13</v>
      </c>
      <c r="B76" s="78" t="s">
        <v>147</v>
      </c>
      <c r="C76" s="95" t="s">
        <v>148</v>
      </c>
      <c r="D76" s="101" t="s">
        <v>139</v>
      </c>
      <c r="E76" s="72">
        <v>1</v>
      </c>
      <c r="F76" s="106">
        <v>0</v>
      </c>
      <c r="G76" s="106">
        <v>0</v>
      </c>
    </row>
    <row r="77" spans="1:7" ht="18" customHeight="1" x14ac:dyDescent="0.2">
      <c r="A77" s="75">
        <v>14</v>
      </c>
      <c r="B77" s="84" t="s">
        <v>149</v>
      </c>
      <c r="C77" s="95" t="s">
        <v>150</v>
      </c>
      <c r="D77" s="101" t="s">
        <v>22</v>
      </c>
      <c r="E77" s="77">
        <v>1</v>
      </c>
      <c r="F77" s="106">
        <v>0</v>
      </c>
      <c r="G77" s="106">
        <v>0</v>
      </c>
    </row>
    <row r="78" spans="1:7" ht="12.75" x14ac:dyDescent="0.2">
      <c r="A78" s="75">
        <v>15</v>
      </c>
      <c r="B78" s="80" t="s">
        <v>154</v>
      </c>
      <c r="C78" s="95" t="s">
        <v>155</v>
      </c>
      <c r="D78" s="81" t="s">
        <v>62</v>
      </c>
      <c r="E78" s="75">
        <v>1</v>
      </c>
      <c r="F78" s="106">
        <v>0</v>
      </c>
      <c r="G78" s="106">
        <v>0</v>
      </c>
    </row>
    <row r="79" spans="1:7" ht="12.75" x14ac:dyDescent="0.2">
      <c r="A79" s="75">
        <v>16</v>
      </c>
      <c r="B79" s="80" t="s">
        <v>160</v>
      </c>
      <c r="C79" s="95" t="s">
        <v>161</v>
      </c>
      <c r="D79" s="81" t="s">
        <v>133</v>
      </c>
      <c r="E79" s="75">
        <v>1</v>
      </c>
      <c r="F79" s="106">
        <v>0</v>
      </c>
      <c r="G79" s="106">
        <v>0</v>
      </c>
    </row>
    <row r="80" spans="1:7" ht="12.75" x14ac:dyDescent="0.2">
      <c r="A80" s="75">
        <v>17</v>
      </c>
      <c r="B80" s="81" t="s">
        <v>162</v>
      </c>
      <c r="C80" s="95" t="s">
        <v>468</v>
      </c>
      <c r="D80" s="81" t="s">
        <v>164</v>
      </c>
      <c r="E80" s="75">
        <v>1</v>
      </c>
      <c r="F80" s="106">
        <v>0</v>
      </c>
      <c r="G80" s="106">
        <v>0</v>
      </c>
    </row>
    <row r="81" spans="1:7" ht="12.75" x14ac:dyDescent="0.2">
      <c r="A81" s="75">
        <v>18</v>
      </c>
      <c r="B81" s="81" t="s">
        <v>383</v>
      </c>
      <c r="C81" s="95" t="s">
        <v>242</v>
      </c>
      <c r="D81" s="81" t="s">
        <v>164</v>
      </c>
      <c r="E81" s="75">
        <v>1</v>
      </c>
      <c r="F81" s="106">
        <v>0</v>
      </c>
      <c r="G81" s="106">
        <v>0</v>
      </c>
    </row>
    <row r="82" spans="1:7" ht="12.75" x14ac:dyDescent="0.2">
      <c r="A82" s="75">
        <v>19</v>
      </c>
      <c r="B82" s="132" t="s">
        <v>261</v>
      </c>
      <c r="C82" s="95" t="s">
        <v>469</v>
      </c>
      <c r="D82" s="81" t="s">
        <v>164</v>
      </c>
      <c r="E82" s="73">
        <v>1</v>
      </c>
      <c r="F82" s="106">
        <v>0</v>
      </c>
      <c r="G82" s="106">
        <v>0</v>
      </c>
    </row>
    <row r="83" spans="1:7" ht="25.5" x14ac:dyDescent="0.2">
      <c r="A83" s="75">
        <v>20</v>
      </c>
      <c r="B83" s="121" t="s">
        <v>167</v>
      </c>
      <c r="C83" s="95" t="s">
        <v>111</v>
      </c>
      <c r="D83" s="81" t="s">
        <v>139</v>
      </c>
      <c r="E83" s="159">
        <v>1</v>
      </c>
      <c r="F83" s="149">
        <v>0</v>
      </c>
      <c r="G83" s="149">
        <v>0</v>
      </c>
    </row>
    <row r="84" spans="1:7" ht="12.75" x14ac:dyDescent="0.2">
      <c r="A84" s="75">
        <v>21</v>
      </c>
      <c r="B84" s="81" t="s">
        <v>169</v>
      </c>
      <c r="C84" s="95" t="s">
        <v>466</v>
      </c>
      <c r="D84" s="81" t="s">
        <v>171</v>
      </c>
      <c r="E84" s="73">
        <v>1</v>
      </c>
      <c r="F84" s="106">
        <v>0</v>
      </c>
      <c r="G84" s="106">
        <v>0</v>
      </c>
    </row>
    <row r="85" spans="1:7" ht="12.75" x14ac:dyDescent="0.2">
      <c r="A85" s="75">
        <v>22</v>
      </c>
      <c r="B85" s="81" t="s">
        <v>412</v>
      </c>
      <c r="C85" s="95" t="s">
        <v>465</v>
      </c>
      <c r="D85" s="81" t="s">
        <v>22</v>
      </c>
      <c r="E85" s="73">
        <v>1</v>
      </c>
      <c r="F85" s="106">
        <v>0</v>
      </c>
      <c r="G85" s="106">
        <v>0</v>
      </c>
    </row>
    <row r="86" spans="1:7" ht="12.75" x14ac:dyDescent="0.2">
      <c r="A86" s="75">
        <v>23</v>
      </c>
      <c r="B86" s="81" t="s">
        <v>427</v>
      </c>
      <c r="C86" s="95" t="s">
        <v>467</v>
      </c>
      <c r="D86" s="81" t="s">
        <v>133</v>
      </c>
      <c r="E86" s="73">
        <v>1</v>
      </c>
      <c r="F86" s="106">
        <v>0</v>
      </c>
      <c r="G86" s="106">
        <v>0</v>
      </c>
    </row>
    <row r="87" spans="1:7" ht="18.600000000000001" customHeight="1" x14ac:dyDescent="0.25">
      <c r="A87" s="134">
        <v>23</v>
      </c>
      <c r="B87" s="190" t="s">
        <v>172</v>
      </c>
      <c r="C87" s="138"/>
      <c r="D87" s="138"/>
      <c r="E87" s="135">
        <f>SUM(E64:E86)</f>
        <v>24</v>
      </c>
      <c r="F87" s="135">
        <v>0</v>
      </c>
      <c r="G87" s="135">
        <v>0</v>
      </c>
    </row>
    <row r="88" spans="1:7" ht="15" x14ac:dyDescent="0.25">
      <c r="A88" s="75"/>
      <c r="B88" s="186"/>
      <c r="C88" s="187"/>
      <c r="D88" s="187"/>
      <c r="E88" s="181"/>
      <c r="F88" s="181"/>
      <c r="G88" s="181"/>
    </row>
    <row r="89" spans="1:7" ht="46.5" customHeight="1" x14ac:dyDescent="0.2">
      <c r="A89" s="190" t="s">
        <v>5</v>
      </c>
      <c r="B89" s="190" t="s">
        <v>173</v>
      </c>
      <c r="C89" s="5" t="s">
        <v>7</v>
      </c>
      <c r="D89" s="5" t="s">
        <v>8</v>
      </c>
      <c r="E89" s="5" t="s">
        <v>0</v>
      </c>
      <c r="F89" s="5" t="s">
        <v>411</v>
      </c>
      <c r="G89" s="5" t="s">
        <v>10</v>
      </c>
    </row>
    <row r="90" spans="1:7" ht="12.75" x14ac:dyDescent="0.2">
      <c r="A90" s="75">
        <v>1</v>
      </c>
      <c r="B90" s="78" t="s">
        <v>509</v>
      </c>
      <c r="C90" s="126" t="s">
        <v>174</v>
      </c>
      <c r="D90" s="100" t="s">
        <v>62</v>
      </c>
      <c r="E90" s="75">
        <v>1</v>
      </c>
      <c r="F90" s="106">
        <v>0</v>
      </c>
      <c r="G90" s="106">
        <v>0</v>
      </c>
    </row>
    <row r="91" spans="1:7" ht="12.75" x14ac:dyDescent="0.2">
      <c r="A91" s="75">
        <v>2</v>
      </c>
      <c r="B91" s="80" t="s">
        <v>178</v>
      </c>
      <c r="C91" s="126" t="s">
        <v>462</v>
      </c>
      <c r="D91" s="81" t="s">
        <v>14</v>
      </c>
      <c r="E91" s="75">
        <v>1</v>
      </c>
      <c r="F91" s="106">
        <v>0</v>
      </c>
      <c r="G91" s="106">
        <v>0</v>
      </c>
    </row>
    <row r="92" spans="1:7" ht="12.75" x14ac:dyDescent="0.2">
      <c r="A92" s="75">
        <v>3</v>
      </c>
      <c r="B92" s="80" t="s">
        <v>510</v>
      </c>
      <c r="C92" s="126" t="s">
        <v>458</v>
      </c>
      <c r="D92" s="109" t="s">
        <v>181</v>
      </c>
      <c r="E92" s="75">
        <v>1</v>
      </c>
      <c r="F92" s="106">
        <v>0</v>
      </c>
      <c r="G92" s="106">
        <v>0</v>
      </c>
    </row>
    <row r="93" spans="1:7" ht="12.75" x14ac:dyDescent="0.2">
      <c r="A93" s="75">
        <v>4</v>
      </c>
      <c r="B93" s="80" t="s">
        <v>182</v>
      </c>
      <c r="C93" s="126" t="s">
        <v>376</v>
      </c>
      <c r="D93" s="103" t="s">
        <v>181</v>
      </c>
      <c r="E93" s="75">
        <v>1</v>
      </c>
      <c r="F93" s="106">
        <v>0</v>
      </c>
      <c r="G93" s="106">
        <v>0</v>
      </c>
    </row>
    <row r="94" spans="1:7" ht="12.75" x14ac:dyDescent="0.2">
      <c r="A94" s="75">
        <v>5</v>
      </c>
      <c r="B94" s="80" t="s">
        <v>475</v>
      </c>
      <c r="C94" s="126" t="s">
        <v>456</v>
      </c>
      <c r="D94" s="81" t="s">
        <v>181</v>
      </c>
      <c r="E94" s="75">
        <v>1</v>
      </c>
      <c r="F94" s="106">
        <v>0</v>
      </c>
      <c r="G94" s="106">
        <v>0</v>
      </c>
    </row>
    <row r="95" spans="1:7" ht="12.75" x14ac:dyDescent="0.2">
      <c r="A95" s="75">
        <v>6</v>
      </c>
      <c r="B95" s="80" t="s">
        <v>186</v>
      </c>
      <c r="C95" s="126" t="s">
        <v>455</v>
      </c>
      <c r="D95" s="81" t="s">
        <v>188</v>
      </c>
      <c r="E95" s="75">
        <v>1</v>
      </c>
      <c r="F95" s="106">
        <v>0</v>
      </c>
      <c r="G95" s="106">
        <v>0</v>
      </c>
    </row>
    <row r="96" spans="1:7" ht="12.75" x14ac:dyDescent="0.2">
      <c r="A96" s="75">
        <v>7</v>
      </c>
      <c r="B96" s="83" t="s">
        <v>190</v>
      </c>
      <c r="C96" s="126" t="s">
        <v>191</v>
      </c>
      <c r="D96" s="101" t="s">
        <v>20</v>
      </c>
      <c r="E96" s="73">
        <v>1</v>
      </c>
      <c r="F96" s="106">
        <v>0</v>
      </c>
      <c r="G96" s="106">
        <v>0</v>
      </c>
    </row>
    <row r="97" spans="1:7" ht="12.75" x14ac:dyDescent="0.2">
      <c r="A97" s="75">
        <v>8</v>
      </c>
      <c r="B97" s="83" t="s">
        <v>194</v>
      </c>
      <c r="C97" s="126" t="s">
        <v>459</v>
      </c>
      <c r="D97" s="101" t="s">
        <v>20</v>
      </c>
      <c r="E97" s="75">
        <v>1</v>
      </c>
      <c r="F97" s="106">
        <v>0</v>
      </c>
      <c r="G97" s="106">
        <v>0</v>
      </c>
    </row>
    <row r="98" spans="1:7" ht="12.75" x14ac:dyDescent="0.2">
      <c r="A98" s="75">
        <v>9</v>
      </c>
      <c r="B98" s="83" t="s">
        <v>397</v>
      </c>
      <c r="C98" s="91" t="s">
        <v>461</v>
      </c>
      <c r="D98" s="101" t="s">
        <v>45</v>
      </c>
      <c r="E98" s="75">
        <v>1</v>
      </c>
      <c r="F98" s="106">
        <v>0</v>
      </c>
      <c r="G98" s="106">
        <v>0</v>
      </c>
    </row>
    <row r="99" spans="1:7" ht="12.75" x14ac:dyDescent="0.2">
      <c r="A99" s="75">
        <v>10</v>
      </c>
      <c r="B99" s="81" t="s">
        <v>196</v>
      </c>
      <c r="C99" s="126" t="s">
        <v>464</v>
      </c>
      <c r="D99" s="81" t="s">
        <v>181</v>
      </c>
      <c r="E99" s="75">
        <v>1</v>
      </c>
      <c r="F99" s="106">
        <v>0</v>
      </c>
      <c r="G99" s="106">
        <v>0</v>
      </c>
    </row>
    <row r="100" spans="1:7" ht="15" x14ac:dyDescent="0.25">
      <c r="A100" s="75">
        <v>11</v>
      </c>
      <c r="B100" s="122" t="s">
        <v>524</v>
      </c>
      <c r="C100" s="126" t="s">
        <v>450</v>
      </c>
      <c r="D100" s="137" t="s">
        <v>402</v>
      </c>
      <c r="E100" s="75">
        <v>1</v>
      </c>
      <c r="F100" s="106">
        <v>0</v>
      </c>
      <c r="G100" s="106">
        <v>0</v>
      </c>
    </row>
    <row r="101" spans="1:7" ht="12.75" x14ac:dyDescent="0.2">
      <c r="A101" s="75">
        <v>12</v>
      </c>
      <c r="B101" s="81" t="s">
        <v>491</v>
      </c>
      <c r="C101" s="126" t="s">
        <v>451</v>
      </c>
      <c r="D101" s="137" t="s">
        <v>181</v>
      </c>
      <c r="E101" s="75">
        <v>1</v>
      </c>
      <c r="F101" s="106">
        <v>0</v>
      </c>
      <c r="G101" s="106">
        <v>0</v>
      </c>
    </row>
    <row r="102" spans="1:7" s="122" customFormat="1" ht="15" x14ac:dyDescent="0.25">
      <c r="A102" s="156">
        <v>12</v>
      </c>
      <c r="B102" s="190" t="s">
        <v>413</v>
      </c>
      <c r="C102" s="156"/>
      <c r="D102" s="190"/>
      <c r="E102" s="153">
        <f>SUM(E90:E101)</f>
        <v>12</v>
      </c>
      <c r="F102" s="153">
        <f>SUM(F90:F101)</f>
        <v>0</v>
      </c>
      <c r="G102" s="153">
        <f>SUM(G90:G101)</f>
        <v>0</v>
      </c>
    </row>
    <row r="103" spans="1:7" ht="12.75" customHeight="1" x14ac:dyDescent="0.25">
      <c r="A103" s="122"/>
      <c r="B103" s="122"/>
      <c r="C103" s="122"/>
      <c r="D103" s="122"/>
      <c r="E103" s="122"/>
      <c r="F103" s="122"/>
      <c r="G103" s="122"/>
    </row>
    <row r="104" spans="1:7" ht="12.75" x14ac:dyDescent="0.2">
      <c r="A104" s="158">
        <f>A61+A87+A102</f>
        <v>83</v>
      </c>
      <c r="B104" s="51" t="s">
        <v>198</v>
      </c>
      <c r="C104" s="104"/>
      <c r="D104" s="108"/>
      <c r="E104" s="32">
        <f>E61+E87+E102</f>
        <v>609</v>
      </c>
      <c r="F104" s="32">
        <f>F61+F87+F102</f>
        <v>2156</v>
      </c>
      <c r="G104" s="32">
        <f>G61+G87+G102</f>
        <v>134</v>
      </c>
    </row>
    <row r="105" spans="1:7" ht="12.75" x14ac:dyDescent="0.2">
      <c r="A105" s="18"/>
      <c r="B105" s="53"/>
      <c r="C105" s="82"/>
      <c r="D105" s="75"/>
      <c r="E105" s="54"/>
      <c r="F105" s="54"/>
      <c r="G105" s="54"/>
    </row>
    <row r="106" spans="1:7" ht="33.75" x14ac:dyDescent="0.2">
      <c r="A106" s="190" t="s">
        <v>5</v>
      </c>
      <c r="B106" s="157" t="s">
        <v>401</v>
      </c>
      <c r="C106" s="150" t="s">
        <v>7</v>
      </c>
      <c r="D106" s="5" t="s">
        <v>8</v>
      </c>
      <c r="E106" s="5" t="s">
        <v>200</v>
      </c>
      <c r="F106" s="38"/>
      <c r="G106" s="38"/>
    </row>
    <row r="107" spans="1:7" x14ac:dyDescent="0.2">
      <c r="A107" s="56">
        <v>1</v>
      </c>
      <c r="B107" s="2" t="s">
        <v>1</v>
      </c>
      <c r="C107" s="117" t="s">
        <v>54</v>
      </c>
      <c r="D107" s="38" t="s">
        <v>146</v>
      </c>
      <c r="E107" s="70" t="s">
        <v>203</v>
      </c>
      <c r="F107" s="38"/>
      <c r="G107" s="38"/>
    </row>
    <row r="108" spans="1:7" x14ac:dyDescent="0.2">
      <c r="A108" s="195" t="s">
        <v>204</v>
      </c>
      <c r="B108" s="195"/>
      <c r="C108" s="195"/>
      <c r="D108" s="195"/>
      <c r="E108" s="195"/>
      <c r="F108" s="195"/>
      <c r="G108" s="195"/>
    </row>
    <row r="109" spans="1:7" ht="15" x14ac:dyDescent="0.25">
      <c r="A109" s="56"/>
      <c r="B109" s="58" t="s">
        <v>205</v>
      </c>
      <c r="C109" s="122"/>
      <c r="D109" s="38"/>
      <c r="E109" s="38"/>
      <c r="F109" s="38"/>
      <c r="G109" s="38"/>
    </row>
    <row r="110" spans="1:7" ht="15" x14ac:dyDescent="0.25">
      <c r="A110" s="57"/>
      <c r="B110" s="2" t="s">
        <v>206</v>
      </c>
      <c r="C110" s="122"/>
      <c r="D110" s="38"/>
      <c r="E110" s="38"/>
      <c r="F110" s="38"/>
      <c r="G110" s="38"/>
    </row>
    <row r="111" spans="1:7" ht="15" x14ac:dyDescent="0.25">
      <c r="A111" s="59" t="s">
        <v>207</v>
      </c>
      <c r="B111" s="7" t="s">
        <v>429</v>
      </c>
      <c r="C111" s="61"/>
      <c r="D111" s="62"/>
      <c r="E111" s="122"/>
      <c r="F111" s="122"/>
      <c r="G111" s="122"/>
    </row>
    <row r="112" spans="1:7" ht="15" x14ac:dyDescent="0.25">
      <c r="A112" s="59" t="s">
        <v>208</v>
      </c>
      <c r="B112" s="2" t="s">
        <v>212</v>
      </c>
      <c r="C112" s="63"/>
      <c r="D112" s="62"/>
      <c r="E112" s="122"/>
      <c r="F112" s="122"/>
      <c r="G112" s="122"/>
    </row>
    <row r="113" spans="1:7" ht="15" x14ac:dyDescent="0.25">
      <c r="A113" s="59" t="s">
        <v>209</v>
      </c>
      <c r="B113" s="2" t="s">
        <v>214</v>
      </c>
      <c r="C113" s="64"/>
      <c r="D113" s="62"/>
      <c r="E113" s="122"/>
      <c r="F113" s="122"/>
      <c r="G113" s="122"/>
    </row>
    <row r="114" spans="1:7" ht="15" x14ac:dyDescent="0.25">
      <c r="A114" s="59" t="s">
        <v>210</v>
      </c>
      <c r="B114" s="2" t="s">
        <v>216</v>
      </c>
      <c r="C114" s="64"/>
      <c r="D114" s="62"/>
      <c r="E114" s="122"/>
      <c r="F114" s="122"/>
      <c r="G114" s="122"/>
    </row>
    <row r="115" spans="1:7" ht="15" x14ac:dyDescent="0.25">
      <c r="A115" s="59" t="s">
        <v>211</v>
      </c>
      <c r="B115" s="65" t="s">
        <v>218</v>
      </c>
      <c r="C115" s="66"/>
      <c r="D115" s="62"/>
      <c r="E115" s="122"/>
      <c r="F115" s="122"/>
      <c r="G115" s="122"/>
    </row>
    <row r="116" spans="1:7" ht="15" x14ac:dyDescent="0.25">
      <c r="A116" s="59" t="s">
        <v>213</v>
      </c>
      <c r="B116" s="65" t="s">
        <v>220</v>
      </c>
      <c r="C116" s="64"/>
      <c r="D116" s="62"/>
      <c r="E116" s="122"/>
      <c r="F116" s="122"/>
      <c r="G116" s="122"/>
    </row>
    <row r="117" spans="1:7" ht="15" x14ac:dyDescent="0.25">
      <c r="A117" s="59" t="s">
        <v>215</v>
      </c>
      <c r="B117" s="7" t="s">
        <v>241</v>
      </c>
      <c r="C117" s="2"/>
      <c r="D117" s="122"/>
      <c r="E117" s="38"/>
      <c r="F117" s="38"/>
      <c r="G117" s="122"/>
    </row>
    <row r="118" spans="1:7" ht="15" x14ac:dyDescent="0.25">
      <c r="A118" s="59" t="s">
        <v>217</v>
      </c>
      <c r="B118" s="7" t="s">
        <v>223</v>
      </c>
      <c r="C118" s="2"/>
      <c r="D118" s="122"/>
      <c r="E118" s="38"/>
      <c r="F118" s="67"/>
      <c r="G118" s="122"/>
    </row>
    <row r="119" spans="1:7" ht="15" x14ac:dyDescent="0.25">
      <c r="A119" s="59" t="s">
        <v>219</v>
      </c>
      <c r="B119" s="68" t="s">
        <v>331</v>
      </c>
      <c r="C119" s="122"/>
      <c r="D119" s="122"/>
      <c r="E119" s="122"/>
      <c r="F119" s="38"/>
      <c r="G119" s="38"/>
    </row>
    <row r="120" spans="1:7" ht="15" x14ac:dyDescent="0.25">
      <c r="A120" s="59" t="s">
        <v>221</v>
      </c>
      <c r="B120" s="2" t="s">
        <v>227</v>
      </c>
      <c r="C120" s="122"/>
      <c r="D120" s="122"/>
      <c r="E120" s="122"/>
      <c r="F120" s="38"/>
      <c r="G120" s="38"/>
    </row>
    <row r="121" spans="1:7" ht="15" x14ac:dyDescent="0.25">
      <c r="A121" s="59" t="s">
        <v>222</v>
      </c>
      <c r="B121" s="7" t="s">
        <v>229</v>
      </c>
      <c r="C121" s="57"/>
      <c r="D121" s="57"/>
      <c r="E121" s="38"/>
      <c r="F121" s="38"/>
      <c r="G121" s="122"/>
    </row>
    <row r="122" spans="1:7" ht="15" x14ac:dyDescent="0.25">
      <c r="A122" s="59" t="s">
        <v>224</v>
      </c>
      <c r="B122" s="7" t="s">
        <v>231</v>
      </c>
      <c r="C122" s="69"/>
      <c r="D122" s="57"/>
      <c r="E122" s="35"/>
      <c r="F122" s="38"/>
      <c r="G122" s="38"/>
    </row>
    <row r="123" spans="1:7" x14ac:dyDescent="0.2">
      <c r="A123" s="59" t="s">
        <v>226</v>
      </c>
      <c r="B123" s="7" t="s">
        <v>240</v>
      </c>
      <c r="C123" s="63"/>
      <c r="D123" s="57"/>
      <c r="E123" s="57"/>
      <c r="F123" s="38"/>
      <c r="G123" s="38"/>
    </row>
    <row r="124" spans="1:7" ht="15" x14ac:dyDescent="0.25">
      <c r="A124" s="59" t="s">
        <v>228</v>
      </c>
      <c r="B124" s="7" t="s">
        <v>234</v>
      </c>
      <c r="C124" s="38"/>
      <c r="D124" s="38"/>
      <c r="E124" s="38"/>
      <c r="F124" s="38"/>
      <c r="G124" s="122"/>
    </row>
    <row r="125" spans="1:7" ht="15" x14ac:dyDescent="0.25">
      <c r="A125" s="123" t="s">
        <v>230</v>
      </c>
      <c r="B125" s="2" t="s">
        <v>247</v>
      </c>
      <c r="C125" s="122"/>
      <c r="D125" s="122"/>
      <c r="E125" s="122"/>
      <c r="F125" s="122"/>
      <c r="G125" s="122"/>
    </row>
    <row r="126" spans="1:7" ht="15" x14ac:dyDescent="0.25">
      <c r="A126" s="123" t="s">
        <v>232</v>
      </c>
      <c r="B126" s="2" t="s">
        <v>488</v>
      </c>
      <c r="C126" s="2"/>
      <c r="D126" s="122"/>
      <c r="E126" s="122"/>
      <c r="F126" s="122"/>
      <c r="G126" s="122"/>
    </row>
    <row r="127" spans="1:7" ht="15" x14ac:dyDescent="0.25">
      <c r="A127" s="59" t="s">
        <v>233</v>
      </c>
      <c r="B127" s="2" t="s">
        <v>236</v>
      </c>
      <c r="C127" s="122"/>
      <c r="D127" s="122"/>
      <c r="E127" s="122"/>
      <c r="F127" s="122"/>
      <c r="G127" s="122"/>
    </row>
    <row r="128" spans="1:7" ht="15" x14ac:dyDescent="0.25">
      <c r="A128" s="59" t="s">
        <v>343</v>
      </c>
      <c r="B128" s="2" t="s">
        <v>345</v>
      </c>
      <c r="C128" s="122"/>
      <c r="D128" s="122"/>
      <c r="E128" s="122"/>
      <c r="F128" s="122"/>
      <c r="G128" s="122"/>
    </row>
    <row r="129" spans="1:3" x14ac:dyDescent="0.2">
      <c r="A129" s="59" t="s">
        <v>321</v>
      </c>
      <c r="B129" s="2" t="s">
        <v>405</v>
      </c>
      <c r="C129" s="2"/>
    </row>
    <row r="130" spans="1:3" x14ac:dyDescent="0.2">
      <c r="A130" s="59" t="s">
        <v>323</v>
      </c>
      <c r="B130" s="2" t="s">
        <v>423</v>
      </c>
      <c r="C130" s="2"/>
    </row>
    <row r="131" spans="1:3" x14ac:dyDescent="0.2">
      <c r="A131" s="59" t="s">
        <v>404</v>
      </c>
      <c r="B131" s="2" t="s">
        <v>471</v>
      </c>
      <c r="C131" s="2"/>
    </row>
  </sheetData>
  <mergeCells count="7">
    <mergeCell ref="A108:G108"/>
    <mergeCell ref="B1:G1"/>
    <mergeCell ref="B2:G2"/>
    <mergeCell ref="B4:G4"/>
    <mergeCell ref="B7:G7"/>
    <mergeCell ref="B8:G8"/>
    <mergeCell ref="B44:G44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44"/>
  <sheetViews>
    <sheetView topLeftCell="A76" workbookViewId="0">
      <selection activeCell="H14" sqref="H14"/>
    </sheetView>
  </sheetViews>
  <sheetFormatPr baseColWidth="10" defaultColWidth="21.28515625" defaultRowHeight="11.25" x14ac:dyDescent="0.2"/>
  <cols>
    <col min="1" max="1" width="4.5703125" style="2" customWidth="1"/>
    <col min="2" max="2" width="31.28515625" style="2" customWidth="1"/>
    <col min="3" max="3" width="14" style="34" customWidth="1"/>
    <col min="4" max="4" width="10.28515625" style="2" customWidth="1"/>
    <col min="5" max="5" width="11" style="2" customWidth="1"/>
    <col min="6" max="6" width="8.140625" style="2" customWidth="1"/>
    <col min="7" max="7" width="10" style="2" customWidth="1"/>
    <col min="8" max="16384" width="21.28515625" style="2"/>
  </cols>
  <sheetData>
    <row r="1" spans="1:7" ht="12" x14ac:dyDescent="0.2">
      <c r="A1" s="1"/>
      <c r="B1" s="193" t="s">
        <v>4</v>
      </c>
      <c r="C1" s="193"/>
      <c r="D1" s="193"/>
      <c r="E1" s="193"/>
      <c r="F1" s="193"/>
      <c r="G1" s="193"/>
    </row>
    <row r="2" spans="1:7" ht="12" x14ac:dyDescent="0.2">
      <c r="A2" s="3"/>
      <c r="B2" s="193" t="s">
        <v>324</v>
      </c>
      <c r="C2" s="193"/>
      <c r="D2" s="193"/>
      <c r="E2" s="193"/>
      <c r="F2" s="193"/>
      <c r="G2" s="193"/>
    </row>
    <row r="3" spans="1:7" ht="45" x14ac:dyDescent="0.2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</row>
    <row r="4" spans="1:7" x14ac:dyDescent="0.2">
      <c r="A4" s="7"/>
      <c r="B4" s="8" t="s">
        <v>11</v>
      </c>
      <c r="C4" s="9"/>
      <c r="D4" s="10"/>
      <c r="E4" s="10"/>
      <c r="F4" s="10"/>
      <c r="G4" s="10"/>
    </row>
    <row r="5" spans="1:7" ht="12.75" x14ac:dyDescent="0.2">
      <c r="A5" s="75">
        <v>1</v>
      </c>
      <c r="B5" s="78" t="s">
        <v>12</v>
      </c>
      <c r="C5" s="91" t="s">
        <v>13</v>
      </c>
      <c r="D5" s="100" t="s">
        <v>14</v>
      </c>
      <c r="E5" s="72">
        <v>78</v>
      </c>
      <c r="F5" s="75">
        <v>164</v>
      </c>
      <c r="G5" s="75">
        <v>2</v>
      </c>
    </row>
    <row r="6" spans="1:7" ht="12.75" x14ac:dyDescent="0.2">
      <c r="A6" s="75">
        <v>2</v>
      </c>
      <c r="B6" s="78" t="s">
        <v>15</v>
      </c>
      <c r="C6" s="91" t="s">
        <v>16</v>
      </c>
      <c r="D6" s="100" t="s">
        <v>14</v>
      </c>
      <c r="E6" s="72">
        <v>52</v>
      </c>
      <c r="F6" s="75">
        <v>129</v>
      </c>
      <c r="G6" s="75">
        <v>0</v>
      </c>
    </row>
    <row r="7" spans="1:7" ht="12.75" x14ac:dyDescent="0.2">
      <c r="A7" s="75"/>
      <c r="B7" s="8" t="s">
        <v>17</v>
      </c>
      <c r="C7" s="79"/>
      <c r="D7" s="72"/>
      <c r="E7" s="72"/>
      <c r="F7" s="75"/>
      <c r="G7" s="75"/>
    </row>
    <row r="8" spans="1:7" ht="12.75" x14ac:dyDescent="0.2">
      <c r="A8" s="75"/>
      <c r="B8" s="17" t="s">
        <v>18</v>
      </c>
      <c r="C8" s="79"/>
      <c r="D8" s="72"/>
      <c r="E8" s="72"/>
      <c r="F8" s="18"/>
      <c r="G8" s="75"/>
    </row>
    <row r="9" spans="1:7" ht="12.75" x14ac:dyDescent="0.2">
      <c r="A9" s="75">
        <v>1</v>
      </c>
      <c r="B9" s="78" t="s">
        <v>289</v>
      </c>
      <c r="C9" s="91" t="s">
        <v>19</v>
      </c>
      <c r="D9" s="101" t="s">
        <v>20</v>
      </c>
      <c r="E9" s="73">
        <v>6</v>
      </c>
      <c r="F9" s="75">
        <v>0</v>
      </c>
      <c r="G9" s="75">
        <v>0</v>
      </c>
    </row>
    <row r="10" spans="1:7" ht="25.5" x14ac:dyDescent="0.2">
      <c r="A10" s="75">
        <f>A9+1</f>
        <v>2</v>
      </c>
      <c r="B10" s="78" t="s">
        <v>290</v>
      </c>
      <c r="C10" s="91" t="s">
        <v>21</v>
      </c>
      <c r="D10" s="102" t="s">
        <v>22</v>
      </c>
      <c r="E10" s="74">
        <v>5</v>
      </c>
      <c r="F10" s="76">
        <v>5</v>
      </c>
      <c r="G10" s="76">
        <v>0</v>
      </c>
    </row>
    <row r="11" spans="1:7" ht="12.75" x14ac:dyDescent="0.2">
      <c r="A11" s="75">
        <f t="shared" ref="A11:A39" si="0">A10+1</f>
        <v>3</v>
      </c>
      <c r="B11" s="78" t="s">
        <v>291</v>
      </c>
      <c r="C11" s="91" t="s">
        <v>23</v>
      </c>
      <c r="D11" s="101" t="s">
        <v>22</v>
      </c>
      <c r="E11" s="73">
        <v>45</v>
      </c>
      <c r="F11" s="75">
        <v>274</v>
      </c>
      <c r="G11" s="75">
        <v>4</v>
      </c>
    </row>
    <row r="12" spans="1:7" ht="25.5" x14ac:dyDescent="0.2">
      <c r="A12" s="75">
        <f t="shared" si="0"/>
        <v>4</v>
      </c>
      <c r="B12" s="89" t="s">
        <v>24</v>
      </c>
      <c r="C12" s="91" t="s">
        <v>25</v>
      </c>
      <c r="D12" s="101" t="s">
        <v>26</v>
      </c>
      <c r="E12" s="73">
        <v>2</v>
      </c>
      <c r="F12" s="75">
        <v>0</v>
      </c>
      <c r="G12" s="75">
        <v>0</v>
      </c>
    </row>
    <row r="13" spans="1:7" ht="12.75" x14ac:dyDescent="0.2">
      <c r="A13" s="75">
        <f t="shared" si="0"/>
        <v>5</v>
      </c>
      <c r="B13" s="78" t="s">
        <v>27</v>
      </c>
      <c r="C13" s="91" t="s">
        <v>28</v>
      </c>
      <c r="D13" s="101" t="s">
        <v>29</v>
      </c>
      <c r="E13" s="73">
        <v>16</v>
      </c>
      <c r="F13" s="75">
        <v>21</v>
      </c>
      <c r="G13" s="75">
        <v>0</v>
      </c>
    </row>
    <row r="14" spans="1:7" ht="25.5" x14ac:dyDescent="0.2">
      <c r="A14" s="75">
        <f t="shared" si="0"/>
        <v>6</v>
      </c>
      <c r="B14" s="78" t="s">
        <v>292</v>
      </c>
      <c r="C14" s="91" t="s">
        <v>30</v>
      </c>
      <c r="D14" s="101" t="s">
        <v>31</v>
      </c>
      <c r="E14" s="73">
        <v>2</v>
      </c>
      <c r="F14" s="75">
        <v>2</v>
      </c>
      <c r="G14" s="75">
        <v>0</v>
      </c>
    </row>
    <row r="15" spans="1:7" ht="25.5" x14ac:dyDescent="0.2">
      <c r="A15" s="75">
        <f t="shared" si="0"/>
        <v>7</v>
      </c>
      <c r="B15" s="78" t="s">
        <v>293</v>
      </c>
      <c r="C15" s="91" t="s">
        <v>32</v>
      </c>
      <c r="D15" s="101" t="s">
        <v>33</v>
      </c>
      <c r="E15" s="73">
        <v>1</v>
      </c>
      <c r="F15" s="75">
        <v>0</v>
      </c>
      <c r="G15" s="75">
        <v>0</v>
      </c>
    </row>
    <row r="16" spans="1:7" ht="12.75" x14ac:dyDescent="0.2">
      <c r="A16" s="75">
        <f t="shared" si="0"/>
        <v>8</v>
      </c>
      <c r="B16" s="80" t="s">
        <v>294</v>
      </c>
      <c r="C16" s="91" t="s">
        <v>34</v>
      </c>
      <c r="D16" s="81" t="s">
        <v>35</v>
      </c>
      <c r="E16" s="75">
        <v>3</v>
      </c>
      <c r="F16" s="75">
        <v>3</v>
      </c>
      <c r="G16" s="75">
        <v>1</v>
      </c>
    </row>
    <row r="17" spans="1:10" ht="12.75" x14ac:dyDescent="0.2">
      <c r="A17" s="75">
        <f t="shared" si="0"/>
        <v>9</v>
      </c>
      <c r="B17" s="111" t="s">
        <v>325</v>
      </c>
      <c r="C17" s="82" t="s">
        <v>36</v>
      </c>
      <c r="D17" s="81" t="s">
        <v>37</v>
      </c>
      <c r="E17" s="75">
        <v>1</v>
      </c>
      <c r="F17" s="75">
        <v>0</v>
      </c>
      <c r="G17" s="75">
        <v>0</v>
      </c>
    </row>
    <row r="18" spans="1:10" ht="12.75" x14ac:dyDescent="0.2">
      <c r="A18" s="75">
        <f t="shared" si="0"/>
        <v>10</v>
      </c>
      <c r="B18" s="78" t="s">
        <v>38</v>
      </c>
      <c r="C18" s="91" t="s">
        <v>39</v>
      </c>
      <c r="D18" s="101" t="s">
        <v>40</v>
      </c>
      <c r="E18" s="73">
        <v>1</v>
      </c>
      <c r="F18" s="75">
        <v>0</v>
      </c>
      <c r="G18" s="75">
        <v>0</v>
      </c>
    </row>
    <row r="19" spans="1:10" ht="12.75" x14ac:dyDescent="0.2">
      <c r="A19" s="75">
        <f t="shared" si="0"/>
        <v>11</v>
      </c>
      <c r="B19" s="78" t="s">
        <v>41</v>
      </c>
      <c r="C19" s="91" t="s">
        <v>42</v>
      </c>
      <c r="D19" s="101" t="s">
        <v>43</v>
      </c>
      <c r="E19" s="73">
        <v>1</v>
      </c>
      <c r="F19" s="75">
        <v>0</v>
      </c>
      <c r="G19" s="75">
        <v>0</v>
      </c>
    </row>
    <row r="20" spans="1:10" ht="12.75" x14ac:dyDescent="0.2">
      <c r="A20" s="75">
        <f t="shared" si="0"/>
        <v>12</v>
      </c>
      <c r="B20" s="80" t="s">
        <v>296</v>
      </c>
      <c r="C20" s="91" t="s">
        <v>46</v>
      </c>
      <c r="D20" s="81" t="s">
        <v>35</v>
      </c>
      <c r="E20" s="75">
        <v>23</v>
      </c>
      <c r="F20" s="75">
        <v>29</v>
      </c>
      <c r="G20" s="75">
        <v>6</v>
      </c>
    </row>
    <row r="21" spans="1:10" ht="12.75" x14ac:dyDescent="0.2">
      <c r="A21" s="75">
        <f t="shared" si="0"/>
        <v>13</v>
      </c>
      <c r="B21" s="78" t="s">
        <v>297</v>
      </c>
      <c r="C21" s="91" t="s">
        <v>44</v>
      </c>
      <c r="D21" s="100" t="s">
        <v>22</v>
      </c>
      <c r="E21" s="77">
        <v>18</v>
      </c>
      <c r="F21" s="75">
        <v>0</v>
      </c>
      <c r="G21" s="75">
        <v>3</v>
      </c>
      <c r="J21" s="70"/>
    </row>
    <row r="22" spans="1:10" ht="12.75" x14ac:dyDescent="0.2">
      <c r="A22" s="75">
        <f t="shared" si="0"/>
        <v>14</v>
      </c>
      <c r="B22" s="80" t="s">
        <v>298</v>
      </c>
      <c r="C22" s="91" t="s">
        <v>47</v>
      </c>
      <c r="D22" s="81" t="s">
        <v>31</v>
      </c>
      <c r="E22" s="75">
        <v>6</v>
      </c>
      <c r="F22" s="75">
        <v>3</v>
      </c>
      <c r="G22" s="75">
        <v>0</v>
      </c>
    </row>
    <row r="23" spans="1:10" ht="12.75" x14ac:dyDescent="0.2">
      <c r="A23" s="75">
        <f t="shared" si="0"/>
        <v>15</v>
      </c>
      <c r="B23" s="78" t="s">
        <v>48</v>
      </c>
      <c r="C23" s="91" t="s">
        <v>49</v>
      </c>
      <c r="D23" s="101" t="s">
        <v>50</v>
      </c>
      <c r="E23" s="73">
        <v>1</v>
      </c>
      <c r="F23" s="75">
        <v>0</v>
      </c>
      <c r="G23" s="75">
        <v>0</v>
      </c>
    </row>
    <row r="24" spans="1:10" ht="12.75" x14ac:dyDescent="0.2">
      <c r="A24" s="75">
        <f t="shared" si="0"/>
        <v>16</v>
      </c>
      <c r="B24" s="78" t="s">
        <v>51</v>
      </c>
      <c r="C24" s="91" t="s">
        <v>52</v>
      </c>
      <c r="D24" s="101" t="s">
        <v>22</v>
      </c>
      <c r="E24" s="73">
        <v>51</v>
      </c>
      <c r="F24" s="75">
        <v>164</v>
      </c>
      <c r="G24" s="75">
        <v>6</v>
      </c>
    </row>
    <row r="25" spans="1:10" ht="12.75" x14ac:dyDescent="0.2">
      <c r="A25" s="75">
        <f t="shared" si="0"/>
        <v>17</v>
      </c>
      <c r="B25" s="78" t="s">
        <v>53</v>
      </c>
      <c r="C25" s="91" t="s">
        <v>54</v>
      </c>
      <c r="D25" s="101" t="s">
        <v>55</v>
      </c>
      <c r="E25" s="73">
        <v>10</v>
      </c>
      <c r="F25" s="75">
        <v>0</v>
      </c>
      <c r="G25" s="75">
        <v>0</v>
      </c>
    </row>
    <row r="26" spans="1:10" ht="12.75" x14ac:dyDescent="0.2">
      <c r="A26" s="75">
        <f t="shared" si="0"/>
        <v>18</v>
      </c>
      <c r="B26" s="78" t="s">
        <v>299</v>
      </c>
      <c r="C26" s="91" t="s">
        <v>56</v>
      </c>
      <c r="D26" s="101" t="s">
        <v>20</v>
      </c>
      <c r="E26" s="73">
        <v>11</v>
      </c>
      <c r="F26" s="75">
        <v>37</v>
      </c>
      <c r="G26" s="75">
        <v>4</v>
      </c>
    </row>
    <row r="27" spans="1:10" s="7" customFormat="1" ht="12.75" x14ac:dyDescent="0.2">
      <c r="A27" s="75">
        <f t="shared" si="0"/>
        <v>19</v>
      </c>
      <c r="B27" s="80" t="s">
        <v>57</v>
      </c>
      <c r="C27" s="91" t="s">
        <v>58</v>
      </c>
      <c r="D27" s="81" t="s">
        <v>59</v>
      </c>
      <c r="E27" s="75">
        <v>9</v>
      </c>
      <c r="F27" s="75">
        <v>0</v>
      </c>
      <c r="G27" s="75">
        <v>12</v>
      </c>
    </row>
    <row r="28" spans="1:10" s="7" customFormat="1" ht="12.75" x14ac:dyDescent="0.2">
      <c r="A28" s="75">
        <f t="shared" si="0"/>
        <v>20</v>
      </c>
      <c r="B28" s="80" t="s">
        <v>300</v>
      </c>
      <c r="C28" s="91" t="s">
        <v>60</v>
      </c>
      <c r="D28" s="81" t="s">
        <v>37</v>
      </c>
      <c r="E28" s="75">
        <v>2</v>
      </c>
      <c r="F28" s="75">
        <v>0</v>
      </c>
      <c r="G28" s="75">
        <v>0</v>
      </c>
    </row>
    <row r="29" spans="1:10" s="7" customFormat="1" ht="12.75" x14ac:dyDescent="0.2">
      <c r="A29" s="75">
        <f t="shared" si="0"/>
        <v>21</v>
      </c>
      <c r="B29" s="80" t="s">
        <v>61</v>
      </c>
      <c r="C29" s="91" t="s">
        <v>60</v>
      </c>
      <c r="D29" s="81" t="s">
        <v>62</v>
      </c>
      <c r="E29" s="75">
        <v>1</v>
      </c>
      <c r="F29" s="75">
        <v>0</v>
      </c>
      <c r="G29" s="75">
        <v>0</v>
      </c>
    </row>
    <row r="30" spans="1:10" ht="12.75" x14ac:dyDescent="0.2">
      <c r="A30" s="75">
        <f t="shared" si="0"/>
        <v>22</v>
      </c>
      <c r="B30" s="80" t="s">
        <v>63</v>
      </c>
      <c r="C30" s="91" t="s">
        <v>64</v>
      </c>
      <c r="D30" s="81" t="s">
        <v>37</v>
      </c>
      <c r="E30" s="75">
        <v>1</v>
      </c>
      <c r="F30" s="75">
        <v>0</v>
      </c>
      <c r="G30" s="75">
        <v>0</v>
      </c>
    </row>
    <row r="31" spans="1:10" ht="12.75" x14ac:dyDescent="0.2">
      <c r="A31" s="75">
        <f t="shared" si="0"/>
        <v>23</v>
      </c>
      <c r="B31" s="80" t="s">
        <v>301</v>
      </c>
      <c r="C31" s="91" t="s">
        <v>65</v>
      </c>
      <c r="D31" s="103" t="s">
        <v>37</v>
      </c>
      <c r="E31" s="75">
        <v>1</v>
      </c>
      <c r="F31" s="75">
        <v>0</v>
      </c>
      <c r="G31" s="75">
        <v>0</v>
      </c>
    </row>
    <row r="32" spans="1:10" ht="12.75" x14ac:dyDescent="0.2">
      <c r="A32" s="75">
        <f t="shared" si="0"/>
        <v>24</v>
      </c>
      <c r="B32" s="80" t="s">
        <v>66</v>
      </c>
      <c r="C32" s="91" t="s">
        <v>67</v>
      </c>
      <c r="D32" s="103" t="s">
        <v>68</v>
      </c>
      <c r="E32" s="75">
        <v>1</v>
      </c>
      <c r="F32" s="75">
        <v>0</v>
      </c>
      <c r="G32" s="75">
        <v>4</v>
      </c>
    </row>
    <row r="33" spans="1:7" ht="12.75" x14ac:dyDescent="0.2">
      <c r="A33" s="75">
        <f t="shared" si="0"/>
        <v>25</v>
      </c>
      <c r="B33" s="80" t="s">
        <v>302</v>
      </c>
      <c r="C33" s="91" t="s">
        <v>69</v>
      </c>
      <c r="D33" s="103" t="s">
        <v>37</v>
      </c>
      <c r="E33" s="75">
        <v>1</v>
      </c>
      <c r="F33" s="75">
        <v>0</v>
      </c>
      <c r="G33" s="75">
        <v>0</v>
      </c>
    </row>
    <row r="34" spans="1:7" ht="12.75" x14ac:dyDescent="0.2">
      <c r="A34" s="75">
        <f t="shared" si="0"/>
        <v>26</v>
      </c>
      <c r="B34" s="80" t="s">
        <v>70</v>
      </c>
      <c r="C34" s="91" t="s">
        <v>71</v>
      </c>
      <c r="D34" s="81" t="s">
        <v>55</v>
      </c>
      <c r="E34" s="75">
        <v>3</v>
      </c>
      <c r="F34" s="75">
        <v>0</v>
      </c>
      <c r="G34" s="75">
        <v>0</v>
      </c>
    </row>
    <row r="35" spans="1:7" ht="12.75" x14ac:dyDescent="0.2">
      <c r="A35" s="75">
        <f t="shared" si="0"/>
        <v>27</v>
      </c>
      <c r="B35" s="80" t="s">
        <v>72</v>
      </c>
      <c r="C35" s="91" t="s">
        <v>73</v>
      </c>
      <c r="D35" s="81" t="s">
        <v>29</v>
      </c>
      <c r="E35" s="75">
        <v>1</v>
      </c>
      <c r="F35" s="75">
        <v>0</v>
      </c>
      <c r="G35" s="75">
        <v>0</v>
      </c>
    </row>
    <row r="36" spans="1:7" ht="12.75" x14ac:dyDescent="0.2">
      <c r="A36" s="75">
        <f t="shared" si="0"/>
        <v>28</v>
      </c>
      <c r="B36" s="80" t="s">
        <v>74</v>
      </c>
      <c r="C36" s="91" t="s">
        <v>75</v>
      </c>
      <c r="D36" s="81" t="s">
        <v>35</v>
      </c>
      <c r="E36" s="75">
        <v>3</v>
      </c>
      <c r="F36" s="75">
        <v>10</v>
      </c>
      <c r="G36" s="75">
        <v>0</v>
      </c>
    </row>
    <row r="37" spans="1:7" ht="12.75" x14ac:dyDescent="0.2">
      <c r="A37" s="75">
        <f t="shared" si="0"/>
        <v>29</v>
      </c>
      <c r="B37" s="78" t="s">
        <v>76</v>
      </c>
      <c r="C37" s="91" t="s">
        <v>77</v>
      </c>
      <c r="D37" s="103" t="s">
        <v>22</v>
      </c>
      <c r="E37" s="73">
        <v>1</v>
      </c>
      <c r="F37" s="73">
        <v>0</v>
      </c>
      <c r="G37" s="73">
        <v>0</v>
      </c>
    </row>
    <row r="38" spans="1:7" ht="12.75" x14ac:dyDescent="0.2">
      <c r="A38" s="75">
        <f t="shared" si="0"/>
        <v>30</v>
      </c>
      <c r="B38" s="83" t="s">
        <v>78</v>
      </c>
      <c r="C38" s="82" t="s">
        <v>79</v>
      </c>
      <c r="D38" s="81" t="s">
        <v>80</v>
      </c>
      <c r="E38" s="73">
        <v>2</v>
      </c>
      <c r="F38" s="75">
        <v>1</v>
      </c>
      <c r="G38" s="75">
        <v>8</v>
      </c>
    </row>
    <row r="39" spans="1:7" ht="12.75" x14ac:dyDescent="0.2">
      <c r="A39" s="75">
        <f t="shared" si="0"/>
        <v>31</v>
      </c>
      <c r="B39" s="78" t="s">
        <v>81</v>
      </c>
      <c r="C39" s="91" t="s">
        <v>82</v>
      </c>
      <c r="D39" s="102" t="s">
        <v>22</v>
      </c>
      <c r="E39" s="77">
        <v>1</v>
      </c>
      <c r="F39" s="75">
        <v>0</v>
      </c>
      <c r="G39" s="75">
        <v>0</v>
      </c>
    </row>
    <row r="40" spans="1:7" ht="12.75" x14ac:dyDescent="0.2">
      <c r="A40" s="75"/>
      <c r="C40" s="2"/>
      <c r="E40" s="7"/>
      <c r="F40" s="7"/>
      <c r="G40" s="7"/>
    </row>
    <row r="41" spans="1:7" ht="12.75" x14ac:dyDescent="0.2">
      <c r="A41" s="75"/>
      <c r="B41" s="17" t="s">
        <v>83</v>
      </c>
      <c r="C41" s="79"/>
      <c r="D41" s="72"/>
      <c r="E41" s="72"/>
      <c r="F41" s="75"/>
      <c r="G41" s="75"/>
    </row>
    <row r="42" spans="1:7" ht="12.75" x14ac:dyDescent="0.2">
      <c r="A42" s="75">
        <v>1</v>
      </c>
      <c r="B42" s="78" t="s">
        <v>84</v>
      </c>
      <c r="C42" s="91" t="s">
        <v>85</v>
      </c>
      <c r="D42" s="100" t="s">
        <v>14</v>
      </c>
      <c r="E42" s="72">
        <v>64</v>
      </c>
      <c r="F42" s="75">
        <v>391</v>
      </c>
      <c r="G42" s="75">
        <v>21</v>
      </c>
    </row>
    <row r="43" spans="1:7" ht="12.75" x14ac:dyDescent="0.2">
      <c r="A43" s="75">
        <f t="shared" ref="A43:A58" si="1">+A42+1</f>
        <v>2</v>
      </c>
      <c r="B43" s="78" t="s">
        <v>86</v>
      </c>
      <c r="C43" s="91" t="s">
        <v>87</v>
      </c>
      <c r="D43" s="101" t="s">
        <v>14</v>
      </c>
      <c r="E43" s="73">
        <v>4</v>
      </c>
      <c r="F43" s="75">
        <v>9</v>
      </c>
      <c r="G43" s="75">
        <v>1</v>
      </c>
    </row>
    <row r="44" spans="1:7" ht="25.5" x14ac:dyDescent="0.2">
      <c r="A44" s="75">
        <f t="shared" si="1"/>
        <v>3</v>
      </c>
      <c r="B44" s="78" t="s">
        <v>88</v>
      </c>
      <c r="C44" s="91" t="s">
        <v>89</v>
      </c>
      <c r="D44" s="101" t="s">
        <v>14</v>
      </c>
      <c r="E44" s="73">
        <v>16</v>
      </c>
      <c r="F44" s="75">
        <v>26</v>
      </c>
      <c r="G44" s="75">
        <v>6</v>
      </c>
    </row>
    <row r="45" spans="1:7" ht="12.75" x14ac:dyDescent="0.2">
      <c r="A45" s="75">
        <f t="shared" si="1"/>
        <v>4</v>
      </c>
      <c r="B45" s="78" t="s">
        <v>90</v>
      </c>
      <c r="C45" s="91" t="s">
        <v>91</v>
      </c>
      <c r="D45" s="101" t="s">
        <v>14</v>
      </c>
      <c r="E45" s="73">
        <v>26</v>
      </c>
      <c r="F45" s="75">
        <v>57</v>
      </c>
      <c r="G45" s="75">
        <v>4</v>
      </c>
    </row>
    <row r="46" spans="1:7" ht="12.75" x14ac:dyDescent="0.2">
      <c r="A46" s="75">
        <f t="shared" si="1"/>
        <v>5</v>
      </c>
      <c r="B46" s="78" t="s">
        <v>92</v>
      </c>
      <c r="C46" s="91" t="s">
        <v>93</v>
      </c>
      <c r="D46" s="101" t="s">
        <v>14</v>
      </c>
      <c r="E46" s="73">
        <v>4</v>
      </c>
      <c r="F46" s="75">
        <v>6</v>
      </c>
      <c r="G46" s="75">
        <v>0</v>
      </c>
    </row>
    <row r="47" spans="1:7" ht="12.75" x14ac:dyDescent="0.2">
      <c r="A47" s="75">
        <f t="shared" si="1"/>
        <v>6</v>
      </c>
      <c r="B47" s="78" t="s">
        <v>94</v>
      </c>
      <c r="C47" s="92" t="s">
        <v>95</v>
      </c>
      <c r="D47" s="100" t="s">
        <v>14</v>
      </c>
      <c r="E47" s="72">
        <v>2</v>
      </c>
      <c r="F47" s="75">
        <v>2</v>
      </c>
      <c r="G47" s="75">
        <v>0</v>
      </c>
    </row>
    <row r="48" spans="1:7" ht="12.75" x14ac:dyDescent="0.2">
      <c r="A48" s="75">
        <f t="shared" si="1"/>
        <v>7</v>
      </c>
      <c r="B48" s="78" t="s">
        <v>96</v>
      </c>
      <c r="C48" s="91" t="s">
        <v>97</v>
      </c>
      <c r="D48" s="101" t="s">
        <v>14</v>
      </c>
      <c r="E48" s="73">
        <v>27</v>
      </c>
      <c r="F48" s="75">
        <v>45</v>
      </c>
      <c r="G48" s="75">
        <v>8</v>
      </c>
    </row>
    <row r="49" spans="1:7" ht="12.75" x14ac:dyDescent="0.2">
      <c r="A49" s="75">
        <f t="shared" si="1"/>
        <v>8</v>
      </c>
      <c r="B49" s="78" t="s">
        <v>98</v>
      </c>
      <c r="C49" s="91" t="s">
        <v>99</v>
      </c>
      <c r="D49" s="101" t="s">
        <v>14</v>
      </c>
      <c r="E49" s="73">
        <v>33</v>
      </c>
      <c r="F49" s="75">
        <v>105</v>
      </c>
      <c r="G49" s="75">
        <v>23</v>
      </c>
    </row>
    <row r="50" spans="1:7" ht="12.75" x14ac:dyDescent="0.2">
      <c r="A50" s="75">
        <f t="shared" si="1"/>
        <v>9</v>
      </c>
      <c r="B50" s="78" t="s">
        <v>100</v>
      </c>
      <c r="C50" s="91" t="s">
        <v>101</v>
      </c>
      <c r="D50" s="101" t="s">
        <v>14</v>
      </c>
      <c r="E50" s="73">
        <v>12</v>
      </c>
      <c r="F50" s="75">
        <v>26</v>
      </c>
      <c r="G50" s="75">
        <v>1</v>
      </c>
    </row>
    <row r="51" spans="1:7" ht="12.75" x14ac:dyDescent="0.2">
      <c r="A51" s="75">
        <f t="shared" si="1"/>
        <v>10</v>
      </c>
      <c r="B51" s="78" t="s">
        <v>3</v>
      </c>
      <c r="C51" s="91" t="s">
        <v>102</v>
      </c>
      <c r="D51" s="101" t="s">
        <v>14</v>
      </c>
      <c r="E51" s="73">
        <v>1</v>
      </c>
      <c r="F51" s="75">
        <v>0</v>
      </c>
      <c r="G51" s="75">
        <v>0</v>
      </c>
    </row>
    <row r="52" spans="1:7" ht="12.75" x14ac:dyDescent="0.2">
      <c r="A52" s="75">
        <f t="shared" si="1"/>
        <v>11</v>
      </c>
      <c r="B52" s="78" t="s">
        <v>103</v>
      </c>
      <c r="C52" s="91" t="s">
        <v>104</v>
      </c>
      <c r="D52" s="101" t="s">
        <v>14</v>
      </c>
      <c r="E52" s="73">
        <v>5</v>
      </c>
      <c r="F52" s="75">
        <v>2</v>
      </c>
      <c r="G52" s="75">
        <v>4</v>
      </c>
    </row>
    <row r="53" spans="1:7" ht="12.75" x14ac:dyDescent="0.2">
      <c r="A53" s="75">
        <f t="shared" si="1"/>
        <v>12</v>
      </c>
      <c r="B53" s="78" t="s">
        <v>105</v>
      </c>
      <c r="C53" s="91" t="s">
        <v>106</v>
      </c>
      <c r="D53" s="101" t="s">
        <v>14</v>
      </c>
      <c r="E53" s="73">
        <v>5</v>
      </c>
      <c r="F53" s="75">
        <v>0</v>
      </c>
      <c r="G53" s="75">
        <v>1</v>
      </c>
    </row>
    <row r="54" spans="1:7" ht="12.75" x14ac:dyDescent="0.2">
      <c r="A54" s="75">
        <f t="shared" si="1"/>
        <v>13</v>
      </c>
      <c r="B54" s="80" t="s">
        <v>107</v>
      </c>
      <c r="C54" s="91" t="s">
        <v>108</v>
      </c>
      <c r="D54" s="103" t="s">
        <v>14</v>
      </c>
      <c r="E54" s="73">
        <v>5</v>
      </c>
      <c r="F54" s="73">
        <v>12</v>
      </c>
      <c r="G54" s="73">
        <v>1</v>
      </c>
    </row>
    <row r="55" spans="1:7" ht="12.75" x14ac:dyDescent="0.2">
      <c r="A55" s="75">
        <f t="shared" si="1"/>
        <v>14</v>
      </c>
      <c r="B55" s="78" t="s">
        <v>109</v>
      </c>
      <c r="C55" s="91" t="s">
        <v>110</v>
      </c>
      <c r="D55" s="103" t="s">
        <v>14</v>
      </c>
      <c r="E55" s="73">
        <v>3</v>
      </c>
      <c r="F55" s="73">
        <v>0</v>
      </c>
      <c r="G55" s="73">
        <v>0</v>
      </c>
    </row>
    <row r="56" spans="1:7" ht="12.75" x14ac:dyDescent="0.2">
      <c r="A56" s="75">
        <f t="shared" si="1"/>
        <v>15</v>
      </c>
      <c r="B56" s="78" t="s">
        <v>326</v>
      </c>
      <c r="C56" s="91" t="s">
        <v>111</v>
      </c>
      <c r="D56" s="103" t="s">
        <v>14</v>
      </c>
      <c r="E56" s="73">
        <v>5</v>
      </c>
      <c r="F56" s="73">
        <v>5</v>
      </c>
      <c r="G56" s="73">
        <v>0</v>
      </c>
    </row>
    <row r="57" spans="1:7" ht="12.75" x14ac:dyDescent="0.2">
      <c r="A57" s="75">
        <f t="shared" si="1"/>
        <v>16</v>
      </c>
      <c r="B57" s="78" t="s">
        <v>112</v>
      </c>
      <c r="C57" s="91" t="s">
        <v>113</v>
      </c>
      <c r="D57" s="103" t="s">
        <v>14</v>
      </c>
      <c r="E57" s="73">
        <v>1</v>
      </c>
      <c r="F57" s="73">
        <v>0</v>
      </c>
      <c r="G57" s="73">
        <v>4</v>
      </c>
    </row>
    <row r="58" spans="1:7" ht="12.75" x14ac:dyDescent="0.2">
      <c r="A58" s="75">
        <f t="shared" si="1"/>
        <v>17</v>
      </c>
      <c r="B58" s="78" t="s">
        <v>114</v>
      </c>
      <c r="C58" s="91" t="s">
        <v>115</v>
      </c>
      <c r="D58" s="103" t="s">
        <v>14</v>
      </c>
      <c r="E58" s="73">
        <v>4</v>
      </c>
      <c r="F58" s="73">
        <v>2</v>
      </c>
      <c r="G58" s="73">
        <v>0</v>
      </c>
    </row>
    <row r="59" spans="1:7" ht="12.75" x14ac:dyDescent="0.2">
      <c r="A59" s="29">
        <f>A6+A39+A58</f>
        <v>50</v>
      </c>
      <c r="B59" s="17" t="s">
        <v>116</v>
      </c>
      <c r="C59" s="104"/>
      <c r="D59" s="105"/>
      <c r="E59" s="32">
        <f>SUM(E5:E58)</f>
        <v>577</v>
      </c>
      <c r="F59" s="32">
        <f>SUM(F5:F58)</f>
        <v>1530</v>
      </c>
      <c r="G59" s="32">
        <f>SUM(G5:G58)</f>
        <v>124</v>
      </c>
    </row>
    <row r="60" spans="1:7" ht="12.75" x14ac:dyDescent="0.2">
      <c r="A60" s="75"/>
      <c r="B60" s="33"/>
      <c r="D60" s="35"/>
      <c r="E60" s="36"/>
      <c r="F60" s="37"/>
      <c r="G60" s="38"/>
    </row>
    <row r="61" spans="1:7" ht="12.75" x14ac:dyDescent="0.2">
      <c r="A61" s="75"/>
      <c r="B61" s="33"/>
      <c r="D61" s="35"/>
      <c r="E61" s="36"/>
      <c r="F61" s="37"/>
      <c r="G61" s="38"/>
    </row>
    <row r="62" spans="1:7" ht="45" x14ac:dyDescent="0.2">
      <c r="A62" s="8" t="s">
        <v>5</v>
      </c>
      <c r="B62" s="17" t="s">
        <v>117</v>
      </c>
      <c r="C62" s="17" t="s">
        <v>7</v>
      </c>
      <c r="D62" s="17" t="s">
        <v>8</v>
      </c>
      <c r="E62" s="39" t="s">
        <v>0</v>
      </c>
      <c r="F62" s="39" t="s">
        <v>118</v>
      </c>
      <c r="G62" s="39" t="s">
        <v>10</v>
      </c>
    </row>
    <row r="63" spans="1:7" ht="12.75" x14ac:dyDescent="0.2">
      <c r="A63" s="75">
        <v>1</v>
      </c>
      <c r="B63" s="78" t="s">
        <v>119</v>
      </c>
      <c r="C63" s="91" t="s">
        <v>120</v>
      </c>
      <c r="D63" s="100" t="s">
        <v>22</v>
      </c>
      <c r="E63" s="74">
        <v>1</v>
      </c>
      <c r="F63" s="76">
        <v>0</v>
      </c>
      <c r="G63" s="76">
        <v>0</v>
      </c>
    </row>
    <row r="64" spans="1:7" ht="12.75" x14ac:dyDescent="0.2">
      <c r="A64" s="75">
        <f>A63+1</f>
        <v>2</v>
      </c>
      <c r="B64" s="78" t="s">
        <v>304</v>
      </c>
      <c r="C64" s="90" t="s">
        <v>121</v>
      </c>
      <c r="D64" s="101" t="s">
        <v>22</v>
      </c>
      <c r="E64" s="73">
        <v>1</v>
      </c>
      <c r="F64" s="106">
        <v>0</v>
      </c>
      <c r="G64" s="106">
        <v>0</v>
      </c>
    </row>
    <row r="65" spans="1:7" ht="12.75" x14ac:dyDescent="0.2">
      <c r="A65" s="75">
        <f t="shared" ref="A65:A90" si="2">A64+1</f>
        <v>3</v>
      </c>
      <c r="B65" s="78" t="s">
        <v>122</v>
      </c>
      <c r="C65" s="90" t="s">
        <v>123</v>
      </c>
      <c r="D65" s="100" t="s">
        <v>45</v>
      </c>
      <c r="E65" s="72">
        <v>1</v>
      </c>
      <c r="F65" s="106">
        <v>0</v>
      </c>
      <c r="G65" s="106">
        <v>0</v>
      </c>
    </row>
    <row r="66" spans="1:7" ht="12.75" x14ac:dyDescent="0.2">
      <c r="A66" s="75">
        <f t="shared" si="2"/>
        <v>4</v>
      </c>
      <c r="B66" s="80" t="s">
        <v>124</v>
      </c>
      <c r="C66" s="82" t="s">
        <v>125</v>
      </c>
      <c r="D66" s="81" t="s">
        <v>126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f t="shared" si="2"/>
        <v>5</v>
      </c>
      <c r="B67" s="80" t="s">
        <v>127</v>
      </c>
      <c r="C67" s="82" t="s">
        <v>128</v>
      </c>
      <c r="D67" s="81" t="s">
        <v>35</v>
      </c>
      <c r="E67" s="75">
        <v>1</v>
      </c>
      <c r="F67" s="106">
        <v>0</v>
      </c>
      <c r="G67" s="106">
        <v>0</v>
      </c>
    </row>
    <row r="68" spans="1:7" ht="12.75" x14ac:dyDescent="0.2">
      <c r="A68" s="75">
        <f t="shared" si="2"/>
        <v>6</v>
      </c>
      <c r="B68" s="80" t="s">
        <v>129</v>
      </c>
      <c r="C68" s="82" t="s">
        <v>130</v>
      </c>
      <c r="D68" s="81" t="s">
        <v>22</v>
      </c>
      <c r="E68" s="75">
        <v>1</v>
      </c>
      <c r="F68" s="106">
        <v>0</v>
      </c>
      <c r="G68" s="106">
        <v>0</v>
      </c>
    </row>
    <row r="69" spans="1:7" ht="12.75" x14ac:dyDescent="0.2">
      <c r="A69" s="75">
        <f t="shared" si="2"/>
        <v>7</v>
      </c>
      <c r="B69" s="80" t="s">
        <v>131</v>
      </c>
      <c r="C69" s="82" t="s">
        <v>132</v>
      </c>
      <c r="D69" s="81" t="s">
        <v>133</v>
      </c>
      <c r="E69" s="75">
        <v>1</v>
      </c>
      <c r="F69" s="106">
        <v>0</v>
      </c>
      <c r="G69" s="106">
        <v>0</v>
      </c>
    </row>
    <row r="70" spans="1:7" ht="12.75" x14ac:dyDescent="0.2">
      <c r="A70" s="75">
        <f t="shared" si="2"/>
        <v>8</v>
      </c>
      <c r="B70" s="80" t="s">
        <v>2</v>
      </c>
      <c r="C70" s="82" t="s">
        <v>134</v>
      </c>
      <c r="D70" s="81" t="s">
        <v>135</v>
      </c>
      <c r="E70" s="75">
        <v>1</v>
      </c>
      <c r="F70" s="106">
        <v>0</v>
      </c>
      <c r="G70" s="106">
        <v>0</v>
      </c>
    </row>
    <row r="71" spans="1:7" ht="12.75" x14ac:dyDescent="0.2">
      <c r="A71" s="75">
        <f t="shared" si="2"/>
        <v>9</v>
      </c>
      <c r="B71" s="80" t="s">
        <v>136</v>
      </c>
      <c r="C71" s="82" t="s">
        <v>137</v>
      </c>
      <c r="D71" s="81" t="s">
        <v>37</v>
      </c>
      <c r="E71" s="75">
        <v>1</v>
      </c>
      <c r="F71" s="106">
        <v>0</v>
      </c>
      <c r="G71" s="106">
        <v>0</v>
      </c>
    </row>
    <row r="72" spans="1:7" ht="12.75" x14ac:dyDescent="0.2">
      <c r="A72" s="75">
        <f t="shared" si="2"/>
        <v>10</v>
      </c>
      <c r="B72" s="80" t="s">
        <v>305</v>
      </c>
      <c r="C72" s="82" t="s">
        <v>138</v>
      </c>
      <c r="D72" s="81" t="s">
        <v>139</v>
      </c>
      <c r="E72" s="75">
        <v>1</v>
      </c>
      <c r="F72" s="106">
        <v>0</v>
      </c>
      <c r="G72" s="106">
        <v>0</v>
      </c>
    </row>
    <row r="73" spans="1:7" ht="12.75" x14ac:dyDescent="0.2">
      <c r="A73" s="75">
        <f t="shared" si="2"/>
        <v>11</v>
      </c>
      <c r="B73" s="80" t="s">
        <v>140</v>
      </c>
      <c r="C73" s="82" t="s">
        <v>141</v>
      </c>
      <c r="D73" s="81" t="s">
        <v>22</v>
      </c>
      <c r="E73" s="75">
        <v>1</v>
      </c>
      <c r="F73" s="106">
        <v>0</v>
      </c>
      <c r="G73" s="106">
        <v>0</v>
      </c>
    </row>
    <row r="74" spans="1:7" ht="12.75" x14ac:dyDescent="0.2">
      <c r="A74" s="75">
        <f t="shared" si="2"/>
        <v>12</v>
      </c>
      <c r="B74" s="107" t="s">
        <v>142</v>
      </c>
      <c r="C74" s="90" t="s">
        <v>143</v>
      </c>
      <c r="D74" s="101" t="s">
        <v>22</v>
      </c>
      <c r="E74" s="73">
        <v>1</v>
      </c>
      <c r="F74" s="106">
        <v>0</v>
      </c>
      <c r="G74" s="106">
        <v>0</v>
      </c>
    </row>
    <row r="75" spans="1:7" ht="12.75" x14ac:dyDescent="0.2">
      <c r="A75" s="75">
        <f t="shared" si="2"/>
        <v>13</v>
      </c>
      <c r="B75" s="107" t="s">
        <v>144</v>
      </c>
      <c r="C75" s="90" t="s">
        <v>145</v>
      </c>
      <c r="D75" s="101" t="s">
        <v>68</v>
      </c>
      <c r="E75" s="73">
        <v>1</v>
      </c>
      <c r="F75" s="106">
        <v>0</v>
      </c>
      <c r="G75" s="106">
        <v>0</v>
      </c>
    </row>
    <row r="76" spans="1:7" ht="12.75" x14ac:dyDescent="0.2">
      <c r="A76" s="75">
        <f t="shared" si="2"/>
        <v>14</v>
      </c>
      <c r="B76" s="78" t="s">
        <v>1</v>
      </c>
      <c r="C76" s="90" t="s">
        <v>54</v>
      </c>
      <c r="D76" s="100" t="s">
        <v>146</v>
      </c>
      <c r="E76" s="73">
        <v>1</v>
      </c>
      <c r="F76" s="106">
        <v>0</v>
      </c>
      <c r="G76" s="106">
        <v>0</v>
      </c>
    </row>
    <row r="77" spans="1:7" ht="12.75" x14ac:dyDescent="0.2">
      <c r="A77" s="75">
        <f t="shared" si="2"/>
        <v>15</v>
      </c>
      <c r="B77" s="78" t="s">
        <v>147</v>
      </c>
      <c r="C77" s="90" t="s">
        <v>148</v>
      </c>
      <c r="D77" s="101" t="s">
        <v>139</v>
      </c>
      <c r="E77" s="72">
        <v>1</v>
      </c>
      <c r="F77" s="106">
        <v>0</v>
      </c>
      <c r="G77" s="106">
        <v>0</v>
      </c>
    </row>
    <row r="78" spans="1:7" ht="12.75" x14ac:dyDescent="0.2">
      <c r="A78" s="75">
        <f t="shared" si="2"/>
        <v>16</v>
      </c>
      <c r="B78" s="78" t="s">
        <v>149</v>
      </c>
      <c r="C78" s="90" t="s">
        <v>150</v>
      </c>
      <c r="D78" s="101" t="s">
        <v>22</v>
      </c>
      <c r="E78" s="72">
        <v>1</v>
      </c>
      <c r="F78" s="106">
        <v>0</v>
      </c>
      <c r="G78" s="106">
        <v>0</v>
      </c>
    </row>
    <row r="79" spans="1:7" ht="25.5" x14ac:dyDescent="0.2">
      <c r="A79" s="75">
        <f t="shared" si="2"/>
        <v>17</v>
      </c>
      <c r="B79" s="78" t="s">
        <v>306</v>
      </c>
      <c r="C79" s="82" t="s">
        <v>151</v>
      </c>
      <c r="D79" s="81" t="s">
        <v>22</v>
      </c>
      <c r="E79" s="75">
        <v>1</v>
      </c>
      <c r="F79" s="106">
        <v>0</v>
      </c>
      <c r="G79" s="106">
        <v>0</v>
      </c>
    </row>
    <row r="80" spans="1:7" ht="12.75" x14ac:dyDescent="0.2">
      <c r="A80" s="75">
        <f t="shared" si="2"/>
        <v>18</v>
      </c>
      <c r="B80" s="80" t="s">
        <v>152</v>
      </c>
      <c r="C80" s="82" t="s">
        <v>153</v>
      </c>
      <c r="D80" s="81" t="s">
        <v>35</v>
      </c>
      <c r="E80" s="75">
        <v>1</v>
      </c>
      <c r="F80" s="106">
        <v>0</v>
      </c>
      <c r="G80" s="106">
        <v>0</v>
      </c>
    </row>
    <row r="81" spans="1:7" ht="12.75" x14ac:dyDescent="0.2">
      <c r="A81" s="75">
        <f t="shared" si="2"/>
        <v>19</v>
      </c>
      <c r="B81" s="80" t="s">
        <v>154</v>
      </c>
      <c r="C81" s="82" t="s">
        <v>155</v>
      </c>
      <c r="D81" s="81" t="s">
        <v>62</v>
      </c>
      <c r="E81" s="75">
        <v>1</v>
      </c>
      <c r="F81" s="106">
        <v>0</v>
      </c>
      <c r="G81" s="106">
        <v>0</v>
      </c>
    </row>
    <row r="82" spans="1:7" ht="12.75" x14ac:dyDescent="0.2">
      <c r="A82" s="75">
        <f t="shared" si="2"/>
        <v>20</v>
      </c>
      <c r="B82" s="80" t="s">
        <v>156</v>
      </c>
      <c r="C82" s="82" t="s">
        <v>157</v>
      </c>
      <c r="D82" s="81" t="s">
        <v>22</v>
      </c>
      <c r="E82" s="75">
        <v>1</v>
      </c>
      <c r="F82" s="106">
        <v>0</v>
      </c>
      <c r="G82" s="106">
        <v>0</v>
      </c>
    </row>
    <row r="83" spans="1:7" ht="12.75" x14ac:dyDescent="0.2">
      <c r="A83" s="75">
        <f t="shared" si="2"/>
        <v>21</v>
      </c>
      <c r="B83" s="80" t="s">
        <v>158</v>
      </c>
      <c r="C83" s="82" t="s">
        <v>159</v>
      </c>
      <c r="D83" s="81" t="s">
        <v>139</v>
      </c>
      <c r="E83" s="75">
        <v>1</v>
      </c>
      <c r="F83" s="75">
        <v>0</v>
      </c>
      <c r="G83" s="75">
        <v>0</v>
      </c>
    </row>
    <row r="84" spans="1:7" ht="12.75" x14ac:dyDescent="0.2">
      <c r="A84" s="75">
        <f t="shared" si="2"/>
        <v>22</v>
      </c>
      <c r="B84" s="80" t="s">
        <v>160</v>
      </c>
      <c r="C84" s="79" t="s">
        <v>161</v>
      </c>
      <c r="D84" s="81" t="s">
        <v>133</v>
      </c>
      <c r="E84" s="75">
        <v>1</v>
      </c>
      <c r="F84" s="106">
        <v>0</v>
      </c>
      <c r="G84" s="106">
        <v>0</v>
      </c>
    </row>
    <row r="85" spans="1:7" ht="12.75" x14ac:dyDescent="0.2">
      <c r="A85" s="75">
        <f t="shared" si="2"/>
        <v>23</v>
      </c>
      <c r="B85" s="81" t="s">
        <v>162</v>
      </c>
      <c r="C85" s="79" t="s">
        <v>163</v>
      </c>
      <c r="D85" s="81" t="s">
        <v>164</v>
      </c>
      <c r="E85" s="75">
        <v>1</v>
      </c>
      <c r="F85" s="106">
        <v>0</v>
      </c>
      <c r="G85" s="106">
        <v>0</v>
      </c>
    </row>
    <row r="86" spans="1:7" ht="12.75" x14ac:dyDescent="0.2">
      <c r="A86" s="75">
        <f t="shared" si="2"/>
        <v>24</v>
      </c>
      <c r="B86" s="81" t="s">
        <v>165</v>
      </c>
      <c r="C86" s="79" t="s">
        <v>307</v>
      </c>
      <c r="D86" s="81" t="s">
        <v>164</v>
      </c>
      <c r="E86" s="75">
        <v>1</v>
      </c>
      <c r="F86" s="106">
        <v>0</v>
      </c>
      <c r="G86" s="106">
        <v>0</v>
      </c>
    </row>
    <row r="87" spans="1:7" ht="25.5" x14ac:dyDescent="0.2">
      <c r="A87" s="75">
        <f t="shared" si="2"/>
        <v>25</v>
      </c>
      <c r="B87" s="83" t="s">
        <v>308</v>
      </c>
      <c r="C87" s="82" t="s">
        <v>166</v>
      </c>
      <c r="D87" s="81" t="s">
        <v>164</v>
      </c>
      <c r="E87" s="73">
        <v>1</v>
      </c>
      <c r="F87" s="106">
        <v>0</v>
      </c>
      <c r="G87" s="106">
        <v>0</v>
      </c>
    </row>
    <row r="88" spans="1:7" ht="25.5" x14ac:dyDescent="0.2">
      <c r="A88" s="75">
        <f t="shared" si="2"/>
        <v>26</v>
      </c>
      <c r="B88" s="83" t="s">
        <v>167</v>
      </c>
      <c r="C88" s="82" t="s">
        <v>168</v>
      </c>
      <c r="D88" s="81" t="s">
        <v>139</v>
      </c>
      <c r="E88" s="73">
        <v>1</v>
      </c>
      <c r="F88" s="106">
        <v>0</v>
      </c>
      <c r="G88" s="106">
        <v>0</v>
      </c>
    </row>
    <row r="89" spans="1:7" ht="12.75" x14ac:dyDescent="0.2">
      <c r="A89" s="75">
        <f t="shared" si="2"/>
        <v>27</v>
      </c>
      <c r="B89" s="81" t="s">
        <v>169</v>
      </c>
      <c r="C89" s="82" t="s">
        <v>170</v>
      </c>
      <c r="D89" s="81" t="s">
        <v>171</v>
      </c>
      <c r="E89" s="73">
        <v>1</v>
      </c>
      <c r="F89" s="106">
        <v>0</v>
      </c>
      <c r="G89" s="106">
        <v>0</v>
      </c>
    </row>
    <row r="90" spans="1:7" ht="12.75" x14ac:dyDescent="0.2">
      <c r="A90" s="75">
        <f t="shared" si="2"/>
        <v>28</v>
      </c>
      <c r="B90" s="81" t="s">
        <v>235</v>
      </c>
      <c r="C90" s="82" t="s">
        <v>309</v>
      </c>
      <c r="D90" s="81" t="s">
        <v>171</v>
      </c>
      <c r="E90" s="73">
        <v>1</v>
      </c>
      <c r="F90" s="106">
        <v>0</v>
      </c>
      <c r="G90" s="106">
        <v>0</v>
      </c>
    </row>
    <row r="91" spans="1:7" ht="12.75" x14ac:dyDescent="0.2">
      <c r="A91" s="42">
        <f>A90</f>
        <v>28</v>
      </c>
      <c r="B91" s="43" t="s">
        <v>172</v>
      </c>
      <c r="C91" s="104"/>
      <c r="D91" s="108"/>
      <c r="E91" s="45">
        <f>SUM(E63:E89)</f>
        <v>27</v>
      </c>
      <c r="F91" s="45">
        <f>SUM(F59:F89)</f>
        <v>1530</v>
      </c>
      <c r="G91" s="45">
        <f>SUM(G64:G88)</f>
        <v>0</v>
      </c>
    </row>
    <row r="92" spans="1:7" s="7" customFormat="1" ht="12.75" x14ac:dyDescent="0.2">
      <c r="A92" s="18"/>
      <c r="B92" s="46"/>
      <c r="C92" s="82"/>
      <c r="D92" s="75"/>
      <c r="E92" s="46"/>
      <c r="F92" s="46"/>
      <c r="G92" s="46"/>
    </row>
    <row r="93" spans="1:7" s="7" customFormat="1" ht="12.75" x14ac:dyDescent="0.2">
      <c r="A93" s="18"/>
      <c r="B93" s="46"/>
      <c r="C93" s="82"/>
      <c r="D93" s="75"/>
      <c r="E93" s="46"/>
      <c r="F93" s="46"/>
      <c r="G93" s="46"/>
    </row>
    <row r="94" spans="1:7" s="7" customFormat="1" ht="12.75" x14ac:dyDescent="0.2">
      <c r="A94" s="18"/>
      <c r="B94" s="81"/>
      <c r="C94" s="82"/>
      <c r="D94" s="75"/>
      <c r="E94" s="46"/>
      <c r="F94" s="46"/>
      <c r="G94" s="46"/>
    </row>
    <row r="95" spans="1:7" ht="12.75" x14ac:dyDescent="0.2">
      <c r="A95" s="18"/>
      <c r="B95" s="46"/>
      <c r="C95" s="82"/>
      <c r="D95" s="75"/>
      <c r="E95" s="46"/>
      <c r="F95" s="46"/>
      <c r="G95" s="46"/>
    </row>
    <row r="96" spans="1:7" ht="12.75" x14ac:dyDescent="0.2">
      <c r="A96" s="18"/>
      <c r="B96" s="46"/>
      <c r="C96" s="82"/>
      <c r="D96" s="75"/>
      <c r="E96" s="46"/>
      <c r="F96" s="46"/>
      <c r="G96" s="46"/>
    </row>
    <row r="97" spans="1:7" ht="12.75" x14ac:dyDescent="0.2">
      <c r="A97" s="18"/>
      <c r="B97" s="46"/>
      <c r="C97" s="82"/>
      <c r="D97" s="75"/>
      <c r="E97" s="46"/>
      <c r="F97" s="46"/>
      <c r="G97" s="46"/>
    </row>
    <row r="98" spans="1:7" ht="12.75" x14ac:dyDescent="0.2">
      <c r="A98" s="18"/>
      <c r="B98" s="46"/>
      <c r="C98" s="82"/>
      <c r="D98" s="75"/>
      <c r="E98" s="46"/>
      <c r="F98" s="46"/>
      <c r="G98" s="46"/>
    </row>
    <row r="99" spans="1:7" ht="45" x14ac:dyDescent="0.2">
      <c r="A99" s="47" t="s">
        <v>5</v>
      </c>
      <c r="B99" s="48" t="s">
        <v>173</v>
      </c>
      <c r="C99" s="17" t="s">
        <v>7</v>
      </c>
      <c r="D99" s="17" t="s">
        <v>8</v>
      </c>
      <c r="E99" s="17" t="s">
        <v>0</v>
      </c>
      <c r="F99" s="17" t="s">
        <v>118</v>
      </c>
      <c r="G99" s="17" t="s">
        <v>10</v>
      </c>
    </row>
    <row r="100" spans="1:7" ht="12.75" x14ac:dyDescent="0.2">
      <c r="A100" s="75">
        <v>1</v>
      </c>
      <c r="B100" s="78" t="s">
        <v>310</v>
      </c>
      <c r="C100" s="82" t="s">
        <v>174</v>
      </c>
      <c r="D100" s="100" t="s">
        <v>62</v>
      </c>
      <c r="E100" s="81">
        <v>1</v>
      </c>
      <c r="F100" s="103">
        <v>0</v>
      </c>
      <c r="G100" s="103">
        <v>0</v>
      </c>
    </row>
    <row r="101" spans="1:7" ht="12.75" x14ac:dyDescent="0.2">
      <c r="A101" s="75">
        <v>2</v>
      </c>
      <c r="B101" s="80" t="s">
        <v>175</v>
      </c>
      <c r="C101" s="82" t="s">
        <v>176</v>
      </c>
      <c r="D101" s="81" t="s">
        <v>43</v>
      </c>
      <c r="E101" s="81">
        <v>1</v>
      </c>
      <c r="F101" s="103">
        <v>0</v>
      </c>
      <c r="G101" s="103">
        <v>0</v>
      </c>
    </row>
    <row r="102" spans="1:7" ht="12.75" x14ac:dyDescent="0.2">
      <c r="A102" s="75">
        <v>3</v>
      </c>
      <c r="B102" s="80" t="s">
        <v>311</v>
      </c>
      <c r="C102" s="82" t="s">
        <v>177</v>
      </c>
      <c r="D102" s="100" t="s">
        <v>126</v>
      </c>
      <c r="E102" s="81">
        <v>1</v>
      </c>
      <c r="F102" s="103">
        <v>0</v>
      </c>
      <c r="G102" s="103">
        <v>0</v>
      </c>
    </row>
    <row r="103" spans="1:7" ht="12.75" x14ac:dyDescent="0.2">
      <c r="A103" s="75">
        <v>4</v>
      </c>
      <c r="B103" s="80" t="s">
        <v>178</v>
      </c>
      <c r="C103" s="82" t="s">
        <v>179</v>
      </c>
      <c r="D103" s="81" t="s">
        <v>14</v>
      </c>
      <c r="E103" s="81">
        <v>1</v>
      </c>
      <c r="F103" s="103">
        <v>0</v>
      </c>
      <c r="G103" s="103">
        <v>0</v>
      </c>
    </row>
    <row r="104" spans="1:7" ht="12.75" x14ac:dyDescent="0.2">
      <c r="A104" s="75">
        <v>5</v>
      </c>
      <c r="B104" s="80" t="s">
        <v>312</v>
      </c>
      <c r="C104" s="82" t="s">
        <v>180</v>
      </c>
      <c r="D104" s="109" t="s">
        <v>181</v>
      </c>
      <c r="E104" s="81">
        <v>1</v>
      </c>
      <c r="F104" s="103">
        <v>0</v>
      </c>
      <c r="G104" s="103">
        <v>0</v>
      </c>
    </row>
    <row r="105" spans="1:7" ht="12.75" x14ac:dyDescent="0.2">
      <c r="A105" s="75">
        <v>6</v>
      </c>
      <c r="B105" s="80" t="s">
        <v>182</v>
      </c>
      <c r="C105" s="82" t="s">
        <v>183</v>
      </c>
      <c r="D105" s="103" t="s">
        <v>181</v>
      </c>
      <c r="E105" s="81">
        <v>1</v>
      </c>
      <c r="F105" s="103">
        <v>0</v>
      </c>
      <c r="G105" s="103">
        <v>0</v>
      </c>
    </row>
    <row r="106" spans="1:7" ht="12.75" x14ac:dyDescent="0.2">
      <c r="A106" s="75">
        <v>7</v>
      </c>
      <c r="B106" s="80" t="s">
        <v>184</v>
      </c>
      <c r="C106" s="82" t="s">
        <v>185</v>
      </c>
      <c r="D106" s="81" t="s">
        <v>181</v>
      </c>
      <c r="E106" s="81">
        <v>1</v>
      </c>
      <c r="F106" s="103">
        <v>0</v>
      </c>
      <c r="G106" s="103">
        <v>0</v>
      </c>
    </row>
    <row r="107" spans="1:7" ht="12.75" x14ac:dyDescent="0.2">
      <c r="A107" s="75">
        <v>8</v>
      </c>
      <c r="B107" s="80" t="s">
        <v>186</v>
      </c>
      <c r="C107" s="82" t="s">
        <v>187</v>
      </c>
      <c r="D107" s="81" t="s">
        <v>188</v>
      </c>
      <c r="E107" s="81">
        <v>1</v>
      </c>
      <c r="F107" s="103">
        <v>0</v>
      </c>
      <c r="G107" s="103">
        <v>0</v>
      </c>
    </row>
    <row r="108" spans="1:7" ht="12.75" x14ac:dyDescent="0.2">
      <c r="A108" s="75">
        <v>9</v>
      </c>
      <c r="B108" s="80" t="s">
        <v>189</v>
      </c>
      <c r="C108" s="82" t="s">
        <v>106</v>
      </c>
      <c r="D108" s="81" t="s">
        <v>181</v>
      </c>
      <c r="E108" s="81">
        <v>1</v>
      </c>
      <c r="F108" s="103">
        <v>0</v>
      </c>
      <c r="G108" s="103">
        <v>0</v>
      </c>
    </row>
    <row r="109" spans="1:7" ht="12.75" x14ac:dyDescent="0.2">
      <c r="A109" s="75">
        <v>10</v>
      </c>
      <c r="B109" s="83" t="s">
        <v>190</v>
      </c>
      <c r="C109" s="82" t="s">
        <v>191</v>
      </c>
      <c r="D109" s="101" t="s">
        <v>20</v>
      </c>
      <c r="E109" s="101">
        <v>1</v>
      </c>
      <c r="F109" s="103">
        <v>0</v>
      </c>
      <c r="G109" s="103">
        <v>0</v>
      </c>
    </row>
    <row r="110" spans="1:7" ht="12.75" x14ac:dyDescent="0.2">
      <c r="A110" s="75">
        <v>11</v>
      </c>
      <c r="B110" s="83" t="s">
        <v>192</v>
      </c>
      <c r="C110" s="82" t="s">
        <v>193</v>
      </c>
      <c r="D110" s="81" t="s">
        <v>43</v>
      </c>
      <c r="E110" s="101">
        <v>1</v>
      </c>
      <c r="F110" s="103">
        <v>0</v>
      </c>
      <c r="G110" s="103">
        <v>0</v>
      </c>
    </row>
    <row r="111" spans="1:7" ht="12.75" x14ac:dyDescent="0.2">
      <c r="A111" s="75">
        <v>12</v>
      </c>
      <c r="B111" s="83" t="s">
        <v>194</v>
      </c>
      <c r="C111" s="82" t="s">
        <v>195</v>
      </c>
      <c r="D111" s="101" t="s">
        <v>20</v>
      </c>
      <c r="E111" s="81">
        <v>1</v>
      </c>
      <c r="F111" s="46">
        <f>SUM(F99:F108)</f>
        <v>0</v>
      </c>
      <c r="G111" s="46">
        <f>SUM(G99:G108)</f>
        <v>0</v>
      </c>
    </row>
    <row r="112" spans="1:7" ht="12.75" x14ac:dyDescent="0.2">
      <c r="A112" s="75">
        <v>13</v>
      </c>
      <c r="B112" s="81" t="s">
        <v>196</v>
      </c>
      <c r="C112" s="82" t="s">
        <v>197</v>
      </c>
      <c r="D112" s="81" t="s">
        <v>181</v>
      </c>
      <c r="E112" s="81">
        <v>1</v>
      </c>
      <c r="F112" s="46">
        <f>SUM(F100:F108)</f>
        <v>0</v>
      </c>
      <c r="G112" s="46">
        <f>SUM(G100:G108)</f>
        <v>0</v>
      </c>
    </row>
    <row r="113" spans="1:7" ht="12.75" x14ac:dyDescent="0.2">
      <c r="A113" s="75"/>
      <c r="B113" s="46"/>
      <c r="C113" s="82"/>
      <c r="D113" s="75"/>
      <c r="E113" s="50">
        <f>SUM(E100:E112)</f>
        <v>13</v>
      </c>
      <c r="F113" s="50">
        <f>SUM(F100:F108)</f>
        <v>0</v>
      </c>
      <c r="G113" s="50">
        <f>SUM(G100:G108)</f>
        <v>0</v>
      </c>
    </row>
    <row r="114" spans="1:7" ht="12.75" x14ac:dyDescent="0.2">
      <c r="A114" s="18"/>
      <c r="B114" s="81"/>
      <c r="C114" s="82"/>
      <c r="D114" s="75"/>
      <c r="E114" s="18"/>
      <c r="F114" s="18"/>
      <c r="G114" s="18"/>
    </row>
    <row r="115" spans="1:7" ht="12.75" x14ac:dyDescent="0.2">
      <c r="A115" s="29">
        <f>A59+A91+A112</f>
        <v>91</v>
      </c>
      <c r="B115" s="51" t="s">
        <v>198</v>
      </c>
      <c r="C115" s="104"/>
      <c r="D115" s="108"/>
      <c r="E115" s="52">
        <f>E59+E91+E113</f>
        <v>617</v>
      </c>
      <c r="F115" s="52">
        <f>F59+F89+F111</f>
        <v>1530</v>
      </c>
      <c r="G115" s="52">
        <f>G59+G91+G113</f>
        <v>124</v>
      </c>
    </row>
    <row r="116" spans="1:7" ht="12.75" x14ac:dyDescent="0.2">
      <c r="A116" s="18"/>
      <c r="B116" s="53"/>
      <c r="C116" s="82"/>
      <c r="D116" s="75"/>
      <c r="E116" s="54"/>
      <c r="F116" s="54"/>
      <c r="G116" s="54"/>
    </row>
    <row r="117" spans="1:7" ht="22.5" x14ac:dyDescent="0.2">
      <c r="A117" s="47" t="s">
        <v>5</v>
      </c>
      <c r="B117" s="55" t="s">
        <v>199</v>
      </c>
      <c r="C117" s="6" t="s">
        <v>7</v>
      </c>
      <c r="D117" s="5" t="s">
        <v>8</v>
      </c>
      <c r="E117" s="5" t="s">
        <v>200</v>
      </c>
      <c r="F117" s="38"/>
      <c r="G117" s="38"/>
    </row>
    <row r="118" spans="1:7" x14ac:dyDescent="0.2">
      <c r="A118" s="56">
        <v>1</v>
      </c>
      <c r="B118" s="2" t="s">
        <v>201</v>
      </c>
      <c r="C118" s="34" t="s">
        <v>202</v>
      </c>
      <c r="D118" s="38" t="s">
        <v>133</v>
      </c>
      <c r="E118" s="38" t="s">
        <v>203</v>
      </c>
      <c r="F118" s="38"/>
      <c r="G118" s="38"/>
    </row>
    <row r="119" spans="1:7" x14ac:dyDescent="0.2">
      <c r="A119" s="55" t="s">
        <v>204</v>
      </c>
      <c r="D119" s="38"/>
      <c r="E119" s="38"/>
      <c r="F119" s="38"/>
      <c r="G119" s="38"/>
    </row>
    <row r="120" spans="1:7" x14ac:dyDescent="0.2">
      <c r="A120" s="56"/>
      <c r="B120" s="58" t="s">
        <v>205</v>
      </c>
      <c r="D120" s="38"/>
      <c r="E120" s="38"/>
      <c r="F120" s="38"/>
      <c r="G120" s="38"/>
    </row>
    <row r="121" spans="1:7" x14ac:dyDescent="0.2">
      <c r="A121" s="57"/>
      <c r="B121" s="2" t="s">
        <v>206</v>
      </c>
      <c r="D121" s="38"/>
      <c r="E121" s="38"/>
      <c r="F121" s="38"/>
      <c r="G121" s="38"/>
    </row>
    <row r="122" spans="1:7" x14ac:dyDescent="0.2">
      <c r="A122" s="59" t="s">
        <v>207</v>
      </c>
      <c r="B122" s="7" t="s">
        <v>313</v>
      </c>
      <c r="C122" s="110"/>
      <c r="E122" s="60"/>
      <c r="F122" s="60"/>
      <c r="G122" s="60"/>
    </row>
    <row r="123" spans="1:7" x14ac:dyDescent="0.2">
      <c r="A123" s="59" t="s">
        <v>208</v>
      </c>
      <c r="B123" s="7" t="s">
        <v>314</v>
      </c>
      <c r="C123" s="61"/>
      <c r="D123" s="62"/>
    </row>
    <row r="124" spans="1:7" x14ac:dyDescent="0.2">
      <c r="A124" s="59" t="s">
        <v>209</v>
      </c>
      <c r="B124" s="7" t="s">
        <v>315</v>
      </c>
      <c r="C124" s="61"/>
      <c r="D124" s="62"/>
    </row>
    <row r="125" spans="1:7" x14ac:dyDescent="0.2">
      <c r="A125" s="59" t="s">
        <v>210</v>
      </c>
      <c r="B125" s="7" t="s">
        <v>316</v>
      </c>
      <c r="C125" s="61"/>
      <c r="D125" s="62"/>
    </row>
    <row r="126" spans="1:7" x14ac:dyDescent="0.2">
      <c r="A126" s="59" t="s">
        <v>211</v>
      </c>
      <c r="B126" s="2" t="s">
        <v>212</v>
      </c>
      <c r="C126" s="63"/>
      <c r="D126" s="62"/>
    </row>
    <row r="127" spans="1:7" x14ac:dyDescent="0.2">
      <c r="A127" s="59" t="s">
        <v>213</v>
      </c>
      <c r="B127" s="2" t="s">
        <v>214</v>
      </c>
      <c r="C127" s="64"/>
      <c r="D127" s="62"/>
    </row>
    <row r="128" spans="1:7" x14ac:dyDescent="0.2">
      <c r="A128" s="59" t="s">
        <v>215</v>
      </c>
      <c r="B128" s="2" t="s">
        <v>216</v>
      </c>
      <c r="C128" s="64"/>
      <c r="D128" s="62"/>
    </row>
    <row r="129" spans="1:7" x14ac:dyDescent="0.2">
      <c r="A129" s="59" t="s">
        <v>217</v>
      </c>
      <c r="B129" s="65" t="s">
        <v>218</v>
      </c>
      <c r="C129" s="66"/>
      <c r="D129" s="62"/>
    </row>
    <row r="130" spans="1:7" x14ac:dyDescent="0.2">
      <c r="A130" s="59" t="s">
        <v>219</v>
      </c>
      <c r="B130" s="65" t="s">
        <v>220</v>
      </c>
      <c r="C130" s="64"/>
      <c r="D130" s="62"/>
    </row>
    <row r="131" spans="1:7" x14ac:dyDescent="0.2">
      <c r="A131" s="59" t="s">
        <v>221</v>
      </c>
      <c r="B131" s="7" t="s">
        <v>317</v>
      </c>
      <c r="C131" s="2"/>
      <c r="E131" s="38"/>
      <c r="F131" s="38"/>
    </row>
    <row r="132" spans="1:7" ht="12.75" x14ac:dyDescent="0.2">
      <c r="A132" s="59" t="s">
        <v>222</v>
      </c>
      <c r="B132" s="7" t="s">
        <v>223</v>
      </c>
      <c r="C132" s="2"/>
      <c r="E132" s="38"/>
      <c r="F132" s="67"/>
    </row>
    <row r="133" spans="1:7" x14ac:dyDescent="0.2">
      <c r="A133" s="59" t="s">
        <v>224</v>
      </c>
      <c r="B133" s="68" t="s">
        <v>225</v>
      </c>
      <c r="F133" s="38"/>
      <c r="G133" s="38"/>
    </row>
    <row r="134" spans="1:7" x14ac:dyDescent="0.2">
      <c r="A134" s="59" t="s">
        <v>226</v>
      </c>
      <c r="B134" s="2" t="s">
        <v>227</v>
      </c>
      <c r="F134" s="38"/>
      <c r="G134" s="38"/>
    </row>
    <row r="135" spans="1:7" x14ac:dyDescent="0.2">
      <c r="A135" s="59" t="s">
        <v>228</v>
      </c>
      <c r="B135" s="7" t="s">
        <v>229</v>
      </c>
      <c r="C135" s="57"/>
      <c r="D135" s="57"/>
      <c r="E135" s="38"/>
      <c r="F135" s="38"/>
    </row>
    <row r="136" spans="1:7" ht="15" x14ac:dyDescent="0.25">
      <c r="A136" s="59" t="s">
        <v>230</v>
      </c>
      <c r="B136" s="7" t="s">
        <v>231</v>
      </c>
      <c r="C136" s="69"/>
      <c r="D136" s="57"/>
      <c r="E136" s="35"/>
      <c r="F136" s="38"/>
      <c r="G136" s="38"/>
    </row>
    <row r="137" spans="1:7" x14ac:dyDescent="0.2">
      <c r="A137" s="59" t="s">
        <v>232</v>
      </c>
      <c r="B137" s="7" t="s">
        <v>318</v>
      </c>
      <c r="C137" s="63"/>
      <c r="D137" s="57"/>
      <c r="E137" s="57"/>
      <c r="F137" s="38"/>
      <c r="G137" s="38"/>
    </row>
    <row r="138" spans="1:7" x14ac:dyDescent="0.2">
      <c r="A138" s="59" t="s">
        <v>233</v>
      </c>
      <c r="B138" s="7" t="s">
        <v>234</v>
      </c>
      <c r="C138" s="38"/>
      <c r="D138" s="38"/>
      <c r="E138" s="38"/>
      <c r="F138" s="38"/>
    </row>
    <row r="139" spans="1:7" x14ac:dyDescent="0.2">
      <c r="A139" s="59" t="s">
        <v>319</v>
      </c>
      <c r="B139" s="2" t="s">
        <v>320</v>
      </c>
    </row>
    <row r="140" spans="1:7" x14ac:dyDescent="0.2">
      <c r="A140" s="59" t="s">
        <v>321</v>
      </c>
      <c r="B140" s="2" t="s">
        <v>322</v>
      </c>
      <c r="C140" s="2"/>
    </row>
    <row r="141" spans="1:7" x14ac:dyDescent="0.2">
      <c r="A141" s="59"/>
    </row>
    <row r="142" spans="1:7" x14ac:dyDescent="0.2">
      <c r="A142" s="59"/>
    </row>
    <row r="143" spans="1:7" x14ac:dyDescent="0.2">
      <c r="A143" s="59"/>
    </row>
    <row r="144" spans="1:7" x14ac:dyDescent="0.2">
      <c r="A144" s="59"/>
      <c r="C144" s="2"/>
    </row>
  </sheetData>
  <mergeCells count="2">
    <mergeCell ref="B1:G1"/>
    <mergeCell ref="B2:G2"/>
  </mergeCells>
  <pageMargins left="0.7" right="0.7" top="0.75" bottom="0.75" header="0.3" footer="0.3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G129"/>
  <sheetViews>
    <sheetView zoomScale="90" zoomScaleNormal="90" workbookViewId="0">
      <selection activeCell="B16" sqref="B16"/>
    </sheetView>
  </sheetViews>
  <sheetFormatPr baseColWidth="10" defaultColWidth="11.42578125" defaultRowHeight="11.25" x14ac:dyDescent="0.2"/>
  <cols>
    <col min="1" max="1" width="5" style="2" customWidth="1"/>
    <col min="2" max="2" width="30.85546875" style="2" customWidth="1"/>
    <col min="3" max="3" width="11.85546875" style="34" customWidth="1"/>
    <col min="4" max="4" width="12.28515625" style="2" customWidth="1"/>
    <col min="5" max="5" width="7.7109375" style="2" customWidth="1"/>
    <col min="6" max="6" width="8.140625" style="2" customWidth="1"/>
    <col min="7" max="7" width="13.28515625" style="2" customWidth="1"/>
    <col min="8" max="16384" width="11.42578125" style="2"/>
  </cols>
  <sheetData>
    <row r="1" spans="1:7" ht="13.5" customHeight="1" x14ac:dyDescent="0.2">
      <c r="A1" s="107"/>
      <c r="B1" s="199" t="s">
        <v>4</v>
      </c>
      <c r="C1" s="199"/>
      <c r="D1" s="199"/>
      <c r="E1" s="199"/>
      <c r="F1" s="199"/>
      <c r="G1" s="199"/>
    </row>
    <row r="2" spans="1:7" ht="15.75" customHeight="1" x14ac:dyDescent="0.2">
      <c r="A2" s="80"/>
      <c r="B2" s="201" t="s">
        <v>526</v>
      </c>
      <c r="C2" s="201"/>
      <c r="D2" s="201"/>
      <c r="E2" s="201"/>
      <c r="F2" s="201"/>
      <c r="G2" s="201"/>
    </row>
    <row r="3" spans="1:7" ht="48.7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96" t="s">
        <v>11</v>
      </c>
      <c r="C4" s="196"/>
      <c r="D4" s="196"/>
      <c r="E4" s="196"/>
      <c r="F4" s="196"/>
      <c r="G4" s="196"/>
    </row>
    <row r="5" spans="1:7" ht="12.75" x14ac:dyDescent="0.2">
      <c r="A5" s="75">
        <v>1</v>
      </c>
      <c r="B5" s="84" t="s">
        <v>12</v>
      </c>
      <c r="C5" s="95" t="s">
        <v>13</v>
      </c>
      <c r="D5" s="102" t="s">
        <v>14</v>
      </c>
      <c r="E5" s="77">
        <v>90</v>
      </c>
      <c r="F5" s="75">
        <v>228</v>
      </c>
      <c r="G5" s="75">
        <v>2</v>
      </c>
    </row>
    <row r="6" spans="1:7" ht="12.75" x14ac:dyDescent="0.2">
      <c r="A6" s="75">
        <v>2</v>
      </c>
      <c r="B6" s="84" t="s">
        <v>15</v>
      </c>
      <c r="C6" s="95" t="s">
        <v>16</v>
      </c>
      <c r="D6" s="84" t="s">
        <v>14</v>
      </c>
      <c r="E6" s="77">
        <v>56</v>
      </c>
      <c r="F6" s="75">
        <v>235</v>
      </c>
      <c r="G6" s="75">
        <v>1</v>
      </c>
    </row>
    <row r="7" spans="1:7" ht="12.75" x14ac:dyDescent="0.2">
      <c r="A7" s="75"/>
      <c r="B7" s="197" t="s">
        <v>17</v>
      </c>
      <c r="C7" s="197"/>
      <c r="D7" s="197"/>
      <c r="E7" s="197"/>
      <c r="F7" s="197"/>
      <c r="G7" s="197"/>
    </row>
    <row r="8" spans="1:7" ht="12.75" x14ac:dyDescent="0.2">
      <c r="A8" s="75"/>
      <c r="B8" s="198" t="s">
        <v>18</v>
      </c>
      <c r="C8" s="198"/>
      <c r="D8" s="198"/>
      <c r="E8" s="198"/>
      <c r="F8" s="198"/>
      <c r="G8" s="198"/>
    </row>
    <row r="9" spans="1:7" ht="12.75" x14ac:dyDescent="0.2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25.5" x14ac:dyDescent="0.2">
      <c r="A10" s="75">
        <f>A9+1</f>
        <v>2</v>
      </c>
      <c r="B10" s="78" t="s">
        <v>503</v>
      </c>
      <c r="C10" s="95" t="s">
        <v>21</v>
      </c>
      <c r="D10" s="102" t="s">
        <v>22</v>
      </c>
      <c r="E10" s="74">
        <v>7</v>
      </c>
      <c r="F10" s="76">
        <v>10</v>
      </c>
      <c r="G10" s="76">
        <v>0</v>
      </c>
    </row>
    <row r="11" spans="1:7" ht="24" customHeight="1" x14ac:dyDescent="0.2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1</v>
      </c>
      <c r="F11" s="76">
        <v>0</v>
      </c>
      <c r="G11" s="76">
        <v>0</v>
      </c>
    </row>
    <row r="12" spans="1:7" ht="16.5" customHeight="1" x14ac:dyDescent="0.2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18</v>
      </c>
      <c r="F12" s="75">
        <v>61</v>
      </c>
      <c r="G12" s="75">
        <v>1</v>
      </c>
    </row>
    <row r="13" spans="1:7" ht="24.6" customHeight="1" x14ac:dyDescent="0.2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2.75" x14ac:dyDescent="0.2">
      <c r="A15" s="75">
        <f t="shared" si="0"/>
        <v>7</v>
      </c>
      <c r="B15" s="80" t="s">
        <v>504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2.75" x14ac:dyDescent="0.2">
      <c r="A16" s="75">
        <f t="shared" si="0"/>
        <v>8</v>
      </c>
      <c r="B16" s="81" t="s">
        <v>528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2.75" x14ac:dyDescent="0.2">
      <c r="A17" s="75">
        <f t="shared" si="0"/>
        <v>9</v>
      </c>
      <c r="B17" s="78" t="s">
        <v>506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2.75" x14ac:dyDescent="0.2">
      <c r="A18" s="75">
        <f t="shared" si="0"/>
        <v>10</v>
      </c>
      <c r="B18" s="80" t="s">
        <v>507</v>
      </c>
      <c r="C18" s="95" t="s">
        <v>446</v>
      </c>
      <c r="D18" s="81" t="s">
        <v>35</v>
      </c>
      <c r="E18" s="75">
        <v>22</v>
      </c>
      <c r="F18" s="75">
        <v>27</v>
      </c>
      <c r="G18" s="75">
        <v>5</v>
      </c>
    </row>
    <row r="19" spans="1:7" ht="12.75" x14ac:dyDescent="0.2">
      <c r="A19" s="75">
        <f t="shared" si="0"/>
        <v>11</v>
      </c>
      <c r="B19" s="80" t="s">
        <v>508</v>
      </c>
      <c r="C19" s="95" t="s">
        <v>47</v>
      </c>
      <c r="D19" s="81" t="s">
        <v>31</v>
      </c>
      <c r="E19" s="75">
        <v>7</v>
      </c>
      <c r="F19" s="75">
        <v>7</v>
      </c>
      <c r="G19" s="75">
        <v>0</v>
      </c>
    </row>
    <row r="20" spans="1:7" ht="12.75" x14ac:dyDescent="0.2">
      <c r="A20" s="75">
        <f t="shared" si="0"/>
        <v>12</v>
      </c>
      <c r="B20" s="78" t="s">
        <v>521</v>
      </c>
      <c r="C20" s="95" t="s">
        <v>49</v>
      </c>
      <c r="D20" s="101" t="s">
        <v>50</v>
      </c>
      <c r="E20" s="73">
        <v>4</v>
      </c>
      <c r="F20" s="75">
        <v>0</v>
      </c>
      <c r="G20" s="75">
        <v>0</v>
      </c>
    </row>
    <row r="21" spans="1:7" s="7" customFormat="1" ht="12.75" x14ac:dyDescent="0.2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36</v>
      </c>
      <c r="F21" s="75">
        <v>228</v>
      </c>
      <c r="G21" s="75">
        <v>2</v>
      </c>
    </row>
    <row r="22" spans="1:7" ht="12.75" x14ac:dyDescent="0.2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2.75" x14ac:dyDescent="0.2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1</v>
      </c>
      <c r="F23" s="75">
        <v>0</v>
      </c>
      <c r="G23" s="75">
        <v>0</v>
      </c>
    </row>
    <row r="24" spans="1:7" s="7" customFormat="1" ht="12.75" x14ac:dyDescent="0.2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11</v>
      </c>
    </row>
    <row r="25" spans="1:7" s="7" customFormat="1" ht="12.75" x14ac:dyDescent="0.2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2</v>
      </c>
      <c r="F25" s="75">
        <v>0</v>
      </c>
      <c r="G25" s="75">
        <v>0</v>
      </c>
    </row>
    <row r="26" spans="1:7" s="7" customFormat="1" ht="12.75" x14ac:dyDescent="0.2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2.75" x14ac:dyDescent="0.2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4</v>
      </c>
      <c r="G27" s="75">
        <v>1</v>
      </c>
    </row>
    <row r="28" spans="1:7" ht="12.75" x14ac:dyDescent="0.2">
      <c r="A28" s="75">
        <f t="shared" si="0"/>
        <v>20</v>
      </c>
      <c r="B28" s="80" t="s">
        <v>517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2.75" x14ac:dyDescent="0.2">
      <c r="A29" s="75">
        <f t="shared" si="0"/>
        <v>21</v>
      </c>
      <c r="B29" s="80" t="s">
        <v>513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2.75" x14ac:dyDescent="0.2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5</v>
      </c>
      <c r="F30" s="75">
        <v>0</v>
      </c>
      <c r="G30" s="75">
        <v>0</v>
      </c>
    </row>
    <row r="31" spans="1:7" ht="12.75" x14ac:dyDescent="0.2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2.75" x14ac:dyDescent="0.2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2</v>
      </c>
      <c r="F32" s="75">
        <v>0</v>
      </c>
      <c r="G32" s="75">
        <v>0</v>
      </c>
    </row>
    <row r="33" spans="1:7" ht="12.75" x14ac:dyDescent="0.2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2.75" x14ac:dyDescent="0.2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2</v>
      </c>
      <c r="G34" s="75">
        <v>7</v>
      </c>
    </row>
    <row r="35" spans="1:7" ht="12.75" x14ac:dyDescent="0.2">
      <c r="A35" s="75">
        <f t="shared" si="0"/>
        <v>27</v>
      </c>
      <c r="B35" s="78" t="s">
        <v>493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2.75" x14ac:dyDescent="0.2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49</v>
      </c>
      <c r="F36" s="75">
        <v>347</v>
      </c>
      <c r="G36" s="75">
        <v>6</v>
      </c>
    </row>
    <row r="37" spans="1:7" ht="12.75" x14ac:dyDescent="0.2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2.75" x14ac:dyDescent="0.2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2.75" x14ac:dyDescent="0.2">
      <c r="A39" s="75"/>
      <c r="B39" s="78"/>
      <c r="C39" s="95"/>
      <c r="D39" s="101"/>
      <c r="E39" s="77"/>
      <c r="F39" s="143"/>
      <c r="G39" s="143"/>
    </row>
    <row r="40" spans="1:7" ht="12.75" x14ac:dyDescent="0.2">
      <c r="A40" s="75"/>
      <c r="B40" s="78"/>
      <c r="C40" s="95"/>
      <c r="D40" s="101"/>
      <c r="E40" s="77"/>
      <c r="F40" s="143"/>
      <c r="G40" s="143"/>
    </row>
    <row r="41" spans="1:7" ht="12.75" x14ac:dyDescent="0.2">
      <c r="A41" s="75"/>
      <c r="B41" s="78"/>
      <c r="C41" s="95"/>
      <c r="D41" s="101"/>
      <c r="E41" s="77"/>
      <c r="F41" s="143"/>
      <c r="G41" s="143"/>
    </row>
    <row r="42" spans="1:7" ht="12.75" x14ac:dyDescent="0.2">
      <c r="A42" s="75"/>
      <c r="B42" s="78"/>
      <c r="C42" s="95"/>
      <c r="D42" s="101"/>
      <c r="E42" s="77"/>
      <c r="F42" s="143"/>
      <c r="G42" s="143"/>
    </row>
    <row r="43" spans="1:7" ht="12.75" x14ac:dyDescent="0.2">
      <c r="A43" s="75"/>
      <c r="B43" s="78"/>
      <c r="C43" s="95"/>
      <c r="D43" s="101"/>
      <c r="E43" s="77"/>
      <c r="F43" s="143"/>
      <c r="G43" s="143"/>
    </row>
    <row r="44" spans="1:7" ht="12.75" x14ac:dyDescent="0.2">
      <c r="A44" s="75"/>
      <c r="B44" s="198" t="s">
        <v>83</v>
      </c>
      <c r="C44" s="198"/>
      <c r="D44" s="198"/>
      <c r="E44" s="198"/>
      <c r="F44" s="198"/>
      <c r="G44" s="198"/>
    </row>
    <row r="45" spans="1:7" ht="12.75" x14ac:dyDescent="0.2">
      <c r="A45" s="75">
        <v>1</v>
      </c>
      <c r="B45" s="89" t="s">
        <v>84</v>
      </c>
      <c r="C45" s="95" t="s">
        <v>85</v>
      </c>
      <c r="D45" s="102" t="s">
        <v>14</v>
      </c>
      <c r="E45" s="77">
        <v>75</v>
      </c>
      <c r="F45" s="75">
        <v>636</v>
      </c>
      <c r="G45" s="75">
        <v>23</v>
      </c>
    </row>
    <row r="46" spans="1:7" ht="12.75" x14ac:dyDescent="0.2">
      <c r="A46" s="75">
        <f>A45+1</f>
        <v>2</v>
      </c>
      <c r="B46" s="84" t="s">
        <v>86</v>
      </c>
      <c r="C46" s="95" t="s">
        <v>87</v>
      </c>
      <c r="D46" s="101" t="s">
        <v>14</v>
      </c>
      <c r="E46" s="73">
        <v>7</v>
      </c>
      <c r="F46" s="75">
        <v>12</v>
      </c>
      <c r="G46" s="75">
        <v>4</v>
      </c>
    </row>
    <row r="47" spans="1:7" ht="12.75" x14ac:dyDescent="0.2">
      <c r="A47" s="75">
        <f t="shared" ref="A47:A59" si="1">A46+1</f>
        <v>3</v>
      </c>
      <c r="B47" s="89" t="s">
        <v>90</v>
      </c>
      <c r="C47" s="95" t="s">
        <v>336</v>
      </c>
      <c r="D47" s="101" t="s">
        <v>14</v>
      </c>
      <c r="E47" s="73">
        <v>29</v>
      </c>
      <c r="F47" s="75">
        <v>97</v>
      </c>
      <c r="G47" s="75">
        <v>7</v>
      </c>
    </row>
    <row r="48" spans="1:7" ht="12.75" x14ac:dyDescent="0.2">
      <c r="A48" s="75">
        <f t="shared" si="1"/>
        <v>4</v>
      </c>
      <c r="B48" s="89" t="s">
        <v>92</v>
      </c>
      <c r="C48" s="95" t="s">
        <v>352</v>
      </c>
      <c r="D48" s="101" t="s">
        <v>14</v>
      </c>
      <c r="E48" s="73">
        <v>4</v>
      </c>
      <c r="F48" s="75">
        <v>9</v>
      </c>
      <c r="G48" s="75">
        <v>0</v>
      </c>
    </row>
    <row r="49" spans="1:7" ht="12.75" x14ac:dyDescent="0.2">
      <c r="A49" s="75">
        <f t="shared" si="1"/>
        <v>5</v>
      </c>
      <c r="B49" s="84" t="s">
        <v>94</v>
      </c>
      <c r="C49" s="95" t="s">
        <v>356</v>
      </c>
      <c r="D49" s="100" t="s">
        <v>14</v>
      </c>
      <c r="E49" s="77">
        <v>4</v>
      </c>
      <c r="F49" s="75">
        <v>2</v>
      </c>
      <c r="G49" s="75">
        <v>0</v>
      </c>
    </row>
    <row r="50" spans="1:7" ht="12.75" x14ac:dyDescent="0.2">
      <c r="A50" s="75">
        <f t="shared" si="1"/>
        <v>6</v>
      </c>
      <c r="B50" s="84" t="s">
        <v>96</v>
      </c>
      <c r="C50" s="95" t="s">
        <v>357</v>
      </c>
      <c r="D50" s="101" t="s">
        <v>14</v>
      </c>
      <c r="E50" s="73">
        <v>21</v>
      </c>
      <c r="F50" s="75">
        <v>49</v>
      </c>
      <c r="G50" s="75">
        <v>10</v>
      </c>
    </row>
    <row r="51" spans="1:7" ht="12.75" x14ac:dyDescent="0.2">
      <c r="A51" s="75">
        <f t="shared" si="1"/>
        <v>7</v>
      </c>
      <c r="B51" s="89" t="s">
        <v>98</v>
      </c>
      <c r="C51" s="95" t="s">
        <v>283</v>
      </c>
      <c r="D51" s="101" t="s">
        <v>14</v>
      </c>
      <c r="E51" s="73">
        <v>37</v>
      </c>
      <c r="F51" s="75">
        <v>136</v>
      </c>
      <c r="G51" s="75">
        <v>37</v>
      </c>
    </row>
    <row r="52" spans="1:7" ht="12.75" x14ac:dyDescent="0.2">
      <c r="A52" s="75">
        <f t="shared" si="1"/>
        <v>8</v>
      </c>
      <c r="B52" s="89" t="s">
        <v>3</v>
      </c>
      <c r="C52" s="95" t="s">
        <v>339</v>
      </c>
      <c r="D52" s="101" t="s">
        <v>14</v>
      </c>
      <c r="E52" s="73">
        <v>1</v>
      </c>
      <c r="F52" s="75">
        <v>1</v>
      </c>
      <c r="G52" s="75">
        <v>0</v>
      </c>
    </row>
    <row r="53" spans="1:7" ht="12.75" x14ac:dyDescent="0.2">
      <c r="A53" s="75">
        <f t="shared" si="1"/>
        <v>9</v>
      </c>
      <c r="B53" s="89" t="s">
        <v>269</v>
      </c>
      <c r="C53" s="95" t="s">
        <v>355</v>
      </c>
      <c r="D53" s="101" t="s">
        <v>14</v>
      </c>
      <c r="E53" s="73">
        <v>8</v>
      </c>
      <c r="F53" s="75">
        <v>2</v>
      </c>
      <c r="G53" s="75">
        <v>2</v>
      </c>
    </row>
    <row r="54" spans="1:7" ht="12.75" x14ac:dyDescent="0.2">
      <c r="A54" s="75">
        <f t="shared" si="1"/>
        <v>10</v>
      </c>
      <c r="B54" s="89" t="s">
        <v>105</v>
      </c>
      <c r="C54" s="95" t="s">
        <v>354</v>
      </c>
      <c r="D54" s="101" t="s">
        <v>14</v>
      </c>
      <c r="E54" s="73">
        <v>7</v>
      </c>
      <c r="F54" s="75">
        <v>29</v>
      </c>
      <c r="G54" s="75">
        <v>1</v>
      </c>
    </row>
    <row r="55" spans="1:7" ht="12.75" x14ac:dyDescent="0.2">
      <c r="A55" s="75">
        <f t="shared" si="1"/>
        <v>11</v>
      </c>
      <c r="B55" s="80" t="s">
        <v>107</v>
      </c>
      <c r="C55" s="95" t="s">
        <v>353</v>
      </c>
      <c r="D55" s="103" t="s">
        <v>14</v>
      </c>
      <c r="E55" s="73">
        <v>7</v>
      </c>
      <c r="F55" s="73">
        <v>16</v>
      </c>
      <c r="G55" s="73">
        <v>2</v>
      </c>
    </row>
    <row r="56" spans="1:7" ht="12.75" x14ac:dyDescent="0.2">
      <c r="A56" s="75">
        <f t="shared" si="1"/>
        <v>12</v>
      </c>
      <c r="B56" s="84" t="s">
        <v>109</v>
      </c>
      <c r="C56" s="95" t="s">
        <v>71</v>
      </c>
      <c r="D56" s="103" t="s">
        <v>14</v>
      </c>
      <c r="E56" s="73">
        <v>3</v>
      </c>
      <c r="F56" s="73">
        <v>0</v>
      </c>
      <c r="G56" s="73">
        <v>0</v>
      </c>
    </row>
    <row r="57" spans="1:7" ht="12.75" x14ac:dyDescent="0.2">
      <c r="A57" s="75">
        <f t="shared" si="1"/>
        <v>13</v>
      </c>
      <c r="B57" s="89" t="s">
        <v>112</v>
      </c>
      <c r="C57" s="95" t="s">
        <v>113</v>
      </c>
      <c r="D57" s="103" t="s">
        <v>14</v>
      </c>
      <c r="E57" s="73">
        <v>1</v>
      </c>
      <c r="F57" s="73">
        <v>0</v>
      </c>
      <c r="G57" s="73">
        <v>4</v>
      </c>
    </row>
    <row r="58" spans="1:7" ht="12.75" x14ac:dyDescent="0.2">
      <c r="A58" s="75">
        <f t="shared" si="1"/>
        <v>14</v>
      </c>
      <c r="B58" s="89" t="s">
        <v>114</v>
      </c>
      <c r="C58" s="95" t="s">
        <v>115</v>
      </c>
      <c r="D58" s="103" t="s">
        <v>14</v>
      </c>
      <c r="E58" s="73">
        <v>3</v>
      </c>
      <c r="F58" s="73">
        <v>2</v>
      </c>
      <c r="G58" s="73">
        <v>0</v>
      </c>
    </row>
    <row r="59" spans="1:7" ht="12.75" x14ac:dyDescent="0.2">
      <c r="A59" s="75">
        <f t="shared" si="1"/>
        <v>15</v>
      </c>
      <c r="B59" s="78" t="s">
        <v>494</v>
      </c>
      <c r="C59" s="95" t="s">
        <v>358</v>
      </c>
      <c r="D59" s="103" t="s">
        <v>14</v>
      </c>
      <c r="E59" s="73">
        <v>11</v>
      </c>
      <c r="F59" s="73">
        <v>28</v>
      </c>
      <c r="G59" s="73">
        <v>1</v>
      </c>
    </row>
    <row r="60" spans="1:7" s="122" customFormat="1" ht="25.15" customHeight="1" x14ac:dyDescent="0.25">
      <c r="A60" s="156">
        <f>2+30+15</f>
        <v>47</v>
      </c>
      <c r="B60" s="191" t="s">
        <v>116</v>
      </c>
      <c r="C60" s="138"/>
      <c r="D60" s="139"/>
      <c r="E60" s="140">
        <f>SUM(E5:E59)</f>
        <v>560</v>
      </c>
      <c r="F60" s="140">
        <f>SUM(F5:F59)</f>
        <v>2188</v>
      </c>
      <c r="G60" s="140">
        <f>SUM(G5:G59)</f>
        <v>129</v>
      </c>
    </row>
    <row r="61" spans="1:7" ht="15" customHeight="1" x14ac:dyDescent="0.25">
      <c r="A61" s="122"/>
      <c r="B61" s="122"/>
      <c r="C61" s="122"/>
      <c r="D61" s="122"/>
      <c r="E61" s="122"/>
      <c r="F61" s="122"/>
      <c r="G61" s="122"/>
    </row>
    <row r="62" spans="1:7" ht="42" customHeight="1" x14ac:dyDescent="0.2">
      <c r="A62" s="191" t="s">
        <v>5</v>
      </c>
      <c r="B62" s="191" t="s">
        <v>117</v>
      </c>
      <c r="C62" s="5" t="s">
        <v>7</v>
      </c>
      <c r="D62" s="5" t="s">
        <v>8</v>
      </c>
      <c r="E62" s="5" t="s">
        <v>0</v>
      </c>
      <c r="F62" s="5" t="s">
        <v>411</v>
      </c>
      <c r="G62" s="5" t="s">
        <v>10</v>
      </c>
    </row>
    <row r="63" spans="1:7" ht="12.75" x14ac:dyDescent="0.2">
      <c r="A63" s="75">
        <v>1</v>
      </c>
      <c r="B63" s="84" t="s">
        <v>119</v>
      </c>
      <c r="C63" s="95" t="s">
        <v>120</v>
      </c>
      <c r="D63" s="124" t="s">
        <v>22</v>
      </c>
      <c r="E63" s="74">
        <v>1</v>
      </c>
      <c r="F63" s="76">
        <v>0</v>
      </c>
      <c r="G63" s="76">
        <v>0</v>
      </c>
    </row>
    <row r="64" spans="1:7" ht="12.75" x14ac:dyDescent="0.2">
      <c r="A64" s="75">
        <v>2</v>
      </c>
      <c r="B64" s="84" t="s">
        <v>246</v>
      </c>
      <c r="C64" s="95" t="s">
        <v>271</v>
      </c>
      <c r="D64" s="101" t="s">
        <v>22</v>
      </c>
      <c r="E64" s="73">
        <v>1</v>
      </c>
      <c r="F64" s="106">
        <v>0</v>
      </c>
      <c r="G64" s="106">
        <v>0</v>
      </c>
    </row>
    <row r="65" spans="1:7" ht="12.75" x14ac:dyDescent="0.2">
      <c r="A65" s="75">
        <v>3</v>
      </c>
      <c r="B65" s="80" t="s">
        <v>124</v>
      </c>
      <c r="C65" s="95" t="s">
        <v>273</v>
      </c>
      <c r="D65" s="81" t="s">
        <v>126</v>
      </c>
      <c r="E65" s="75">
        <v>1</v>
      </c>
      <c r="F65" s="106">
        <v>0</v>
      </c>
      <c r="G65" s="106">
        <v>0</v>
      </c>
    </row>
    <row r="66" spans="1:7" ht="12.75" x14ac:dyDescent="0.2">
      <c r="A66" s="75">
        <v>4</v>
      </c>
      <c r="B66" s="80" t="s">
        <v>127</v>
      </c>
      <c r="C66" s="95" t="s">
        <v>274</v>
      </c>
      <c r="D66" s="81" t="s">
        <v>35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v>5</v>
      </c>
      <c r="B67" s="80" t="s">
        <v>129</v>
      </c>
      <c r="C67" s="95" t="s">
        <v>275</v>
      </c>
      <c r="D67" s="81" t="s">
        <v>22</v>
      </c>
      <c r="E67" s="75">
        <v>1</v>
      </c>
      <c r="F67" s="106">
        <v>0</v>
      </c>
      <c r="G67" s="106">
        <v>0</v>
      </c>
    </row>
    <row r="68" spans="1:7" ht="12.75" x14ac:dyDescent="0.2">
      <c r="A68" s="75">
        <v>6</v>
      </c>
      <c r="B68" s="80" t="s">
        <v>394</v>
      </c>
      <c r="C68" s="95" t="s">
        <v>276</v>
      </c>
      <c r="D68" s="81" t="s">
        <v>133</v>
      </c>
      <c r="E68" s="75">
        <v>1</v>
      </c>
      <c r="F68" s="106">
        <v>0</v>
      </c>
      <c r="G68" s="106">
        <v>0</v>
      </c>
    </row>
    <row r="69" spans="1:7" ht="12.75" x14ac:dyDescent="0.2">
      <c r="A69" s="75">
        <v>7</v>
      </c>
      <c r="B69" s="80" t="s">
        <v>2</v>
      </c>
      <c r="C69" s="95" t="s">
        <v>277</v>
      </c>
      <c r="D69" s="81" t="s">
        <v>135</v>
      </c>
      <c r="E69" s="75">
        <v>1</v>
      </c>
      <c r="F69" s="106">
        <v>0</v>
      </c>
      <c r="G69" s="106">
        <v>0</v>
      </c>
    </row>
    <row r="70" spans="1:7" ht="12.75" x14ac:dyDescent="0.2">
      <c r="A70" s="75">
        <v>8</v>
      </c>
      <c r="B70" s="80" t="s">
        <v>136</v>
      </c>
      <c r="C70" s="95" t="s">
        <v>278</v>
      </c>
      <c r="D70" s="81" t="s">
        <v>37</v>
      </c>
      <c r="E70" s="75">
        <v>2</v>
      </c>
      <c r="F70" s="106">
        <v>0</v>
      </c>
      <c r="G70" s="106">
        <v>0</v>
      </c>
    </row>
    <row r="71" spans="1:7" ht="12.75" x14ac:dyDescent="0.2">
      <c r="A71" s="75">
        <v>9</v>
      </c>
      <c r="B71" s="80" t="s">
        <v>252</v>
      </c>
      <c r="C71" s="95" t="s">
        <v>279</v>
      </c>
      <c r="D71" s="81" t="s">
        <v>139</v>
      </c>
      <c r="E71" s="75">
        <v>1</v>
      </c>
      <c r="F71" s="106">
        <v>0</v>
      </c>
      <c r="G71" s="106">
        <v>0</v>
      </c>
    </row>
    <row r="72" spans="1:7" ht="12.75" x14ac:dyDescent="0.2">
      <c r="A72" s="75">
        <v>10</v>
      </c>
      <c r="B72" s="80" t="s">
        <v>472</v>
      </c>
      <c r="C72" s="95" t="s">
        <v>280</v>
      </c>
      <c r="D72" s="81" t="s">
        <v>62</v>
      </c>
      <c r="E72" s="75">
        <v>1</v>
      </c>
      <c r="F72" s="106">
        <v>0</v>
      </c>
      <c r="G72" s="106">
        <v>0</v>
      </c>
    </row>
    <row r="73" spans="1:7" ht="12.75" x14ac:dyDescent="0.2">
      <c r="A73" s="75">
        <v>11</v>
      </c>
      <c r="B73" s="107" t="s">
        <v>142</v>
      </c>
      <c r="C73" s="95" t="s">
        <v>281</v>
      </c>
      <c r="D73" s="101" t="s">
        <v>22</v>
      </c>
      <c r="E73" s="73">
        <v>1</v>
      </c>
      <c r="F73" s="106">
        <v>0</v>
      </c>
      <c r="G73" s="106">
        <v>0</v>
      </c>
    </row>
    <row r="74" spans="1:7" ht="12.75" x14ac:dyDescent="0.2">
      <c r="A74" s="75">
        <v>12</v>
      </c>
      <c r="B74" s="107" t="s">
        <v>144</v>
      </c>
      <c r="C74" s="95" t="s">
        <v>282</v>
      </c>
      <c r="D74" s="101" t="s">
        <v>68</v>
      </c>
      <c r="E74" s="73">
        <v>1</v>
      </c>
      <c r="F74" s="106">
        <v>0</v>
      </c>
      <c r="G74" s="106">
        <v>0</v>
      </c>
    </row>
    <row r="75" spans="1:7" ht="12.75" x14ac:dyDescent="0.2">
      <c r="A75" s="75">
        <v>13</v>
      </c>
      <c r="B75" s="78" t="s">
        <v>147</v>
      </c>
      <c r="C75" s="95" t="s">
        <v>148</v>
      </c>
      <c r="D75" s="101" t="s">
        <v>139</v>
      </c>
      <c r="E75" s="72">
        <v>1</v>
      </c>
      <c r="F75" s="106">
        <v>0</v>
      </c>
      <c r="G75" s="106">
        <v>0</v>
      </c>
    </row>
    <row r="76" spans="1:7" ht="18" customHeight="1" x14ac:dyDescent="0.2">
      <c r="A76" s="75">
        <v>14</v>
      </c>
      <c r="B76" s="84" t="s">
        <v>149</v>
      </c>
      <c r="C76" s="95" t="s">
        <v>150</v>
      </c>
      <c r="D76" s="101" t="s">
        <v>22</v>
      </c>
      <c r="E76" s="77">
        <v>1</v>
      </c>
      <c r="F76" s="106">
        <v>0</v>
      </c>
      <c r="G76" s="106">
        <v>0</v>
      </c>
    </row>
    <row r="77" spans="1:7" ht="12.75" x14ac:dyDescent="0.2">
      <c r="A77" s="75">
        <v>15</v>
      </c>
      <c r="B77" s="80" t="s">
        <v>154</v>
      </c>
      <c r="C77" s="95" t="s">
        <v>155</v>
      </c>
      <c r="D77" s="81" t="s">
        <v>62</v>
      </c>
      <c r="E77" s="75">
        <v>1</v>
      </c>
      <c r="F77" s="106">
        <v>0</v>
      </c>
      <c r="G77" s="106">
        <v>0</v>
      </c>
    </row>
    <row r="78" spans="1:7" ht="12.75" x14ac:dyDescent="0.2">
      <c r="A78" s="75">
        <v>16</v>
      </c>
      <c r="B78" s="80" t="s">
        <v>160</v>
      </c>
      <c r="C78" s="95" t="s">
        <v>161</v>
      </c>
      <c r="D78" s="81" t="s">
        <v>133</v>
      </c>
      <c r="E78" s="75">
        <v>1</v>
      </c>
      <c r="F78" s="106">
        <v>0</v>
      </c>
      <c r="G78" s="106">
        <v>0</v>
      </c>
    </row>
    <row r="79" spans="1:7" ht="12.75" x14ac:dyDescent="0.2">
      <c r="A79" s="75">
        <v>17</v>
      </c>
      <c r="B79" s="81" t="s">
        <v>162</v>
      </c>
      <c r="C79" s="95" t="s">
        <v>468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2.75" x14ac:dyDescent="0.2">
      <c r="A80" s="75">
        <v>18</v>
      </c>
      <c r="B80" s="81" t="s">
        <v>383</v>
      </c>
      <c r="C80" s="95" t="s">
        <v>242</v>
      </c>
      <c r="D80" s="81" t="s">
        <v>164</v>
      </c>
      <c r="E80" s="75">
        <v>1</v>
      </c>
      <c r="F80" s="106">
        <v>0</v>
      </c>
      <c r="G80" s="106">
        <v>0</v>
      </c>
    </row>
    <row r="81" spans="1:7" ht="12.75" x14ac:dyDescent="0.2">
      <c r="A81" s="75">
        <v>19</v>
      </c>
      <c r="B81" s="132" t="s">
        <v>261</v>
      </c>
      <c r="C81" s="95" t="s">
        <v>469</v>
      </c>
      <c r="D81" s="81" t="s">
        <v>164</v>
      </c>
      <c r="E81" s="73">
        <v>1</v>
      </c>
      <c r="F81" s="106">
        <v>0</v>
      </c>
      <c r="G81" s="106">
        <v>0</v>
      </c>
    </row>
    <row r="82" spans="1:7" ht="25.5" x14ac:dyDescent="0.2">
      <c r="A82" s="75">
        <v>20</v>
      </c>
      <c r="B82" s="121" t="s">
        <v>167</v>
      </c>
      <c r="C82" s="95" t="s">
        <v>111</v>
      </c>
      <c r="D82" s="81" t="s">
        <v>139</v>
      </c>
      <c r="E82" s="159">
        <v>1</v>
      </c>
      <c r="F82" s="149">
        <v>0</v>
      </c>
      <c r="G82" s="149">
        <v>0</v>
      </c>
    </row>
    <row r="83" spans="1:7" ht="12.75" x14ac:dyDescent="0.2">
      <c r="A83" s="75">
        <v>21</v>
      </c>
      <c r="B83" s="81" t="s">
        <v>169</v>
      </c>
      <c r="C83" s="95" t="s">
        <v>466</v>
      </c>
      <c r="D83" s="81" t="s">
        <v>171</v>
      </c>
      <c r="E83" s="73">
        <v>1</v>
      </c>
      <c r="F83" s="106">
        <v>0</v>
      </c>
      <c r="G83" s="106">
        <v>0</v>
      </c>
    </row>
    <row r="84" spans="1:7" ht="12.75" x14ac:dyDescent="0.2">
      <c r="A84" s="75">
        <v>22</v>
      </c>
      <c r="B84" s="81" t="s">
        <v>412</v>
      </c>
      <c r="C84" s="95" t="s">
        <v>465</v>
      </c>
      <c r="D84" s="81" t="s">
        <v>22</v>
      </c>
      <c r="E84" s="73">
        <v>1</v>
      </c>
      <c r="F84" s="106">
        <v>0</v>
      </c>
      <c r="G84" s="106">
        <v>0</v>
      </c>
    </row>
    <row r="85" spans="1:7" ht="12.75" x14ac:dyDescent="0.2">
      <c r="A85" s="75">
        <v>23</v>
      </c>
      <c r="B85" s="81" t="s">
        <v>427</v>
      </c>
      <c r="C85" s="95" t="s">
        <v>467</v>
      </c>
      <c r="D85" s="81" t="s">
        <v>133</v>
      </c>
      <c r="E85" s="73">
        <v>1</v>
      </c>
      <c r="F85" s="106">
        <v>0</v>
      </c>
      <c r="G85" s="106">
        <v>0</v>
      </c>
    </row>
    <row r="86" spans="1:7" ht="18.600000000000001" customHeight="1" x14ac:dyDescent="0.25">
      <c r="A86" s="134">
        <v>23</v>
      </c>
      <c r="B86" s="191" t="s">
        <v>172</v>
      </c>
      <c r="C86" s="138"/>
      <c r="D86" s="138"/>
      <c r="E86" s="135">
        <f>SUM(E63:E85)</f>
        <v>24</v>
      </c>
      <c r="F86" s="135">
        <v>0</v>
      </c>
      <c r="G86" s="135">
        <v>0</v>
      </c>
    </row>
    <row r="87" spans="1:7" ht="15" x14ac:dyDescent="0.25">
      <c r="A87" s="75"/>
      <c r="B87" s="186"/>
      <c r="C87" s="187"/>
      <c r="D87" s="187"/>
      <c r="E87" s="181"/>
      <c r="F87" s="181"/>
      <c r="G87" s="181"/>
    </row>
    <row r="88" spans="1:7" ht="46.5" customHeight="1" x14ac:dyDescent="0.2">
      <c r="A88" s="191" t="s">
        <v>5</v>
      </c>
      <c r="B88" s="191" t="s">
        <v>173</v>
      </c>
      <c r="C88" s="5" t="s">
        <v>7</v>
      </c>
      <c r="D88" s="5" t="s">
        <v>8</v>
      </c>
      <c r="E88" s="5" t="s">
        <v>0</v>
      </c>
      <c r="F88" s="5" t="s">
        <v>411</v>
      </c>
      <c r="G88" s="5" t="s">
        <v>10</v>
      </c>
    </row>
    <row r="89" spans="1:7" ht="12.75" x14ac:dyDescent="0.2">
      <c r="A89" s="75">
        <v>1</v>
      </c>
      <c r="B89" s="80" t="s">
        <v>178</v>
      </c>
      <c r="C89" s="126" t="s">
        <v>462</v>
      </c>
      <c r="D89" s="81" t="s">
        <v>14</v>
      </c>
      <c r="E89" s="75">
        <v>1</v>
      </c>
      <c r="F89" s="106">
        <v>0</v>
      </c>
      <c r="G89" s="106">
        <v>0</v>
      </c>
    </row>
    <row r="90" spans="1:7" ht="12.75" x14ac:dyDescent="0.2">
      <c r="A90" s="75">
        <f>A89+1</f>
        <v>2</v>
      </c>
      <c r="B90" s="80" t="s">
        <v>510</v>
      </c>
      <c r="C90" s="126" t="s">
        <v>458</v>
      </c>
      <c r="D90" s="109" t="s">
        <v>181</v>
      </c>
      <c r="E90" s="75">
        <v>1</v>
      </c>
      <c r="F90" s="106">
        <v>0</v>
      </c>
      <c r="G90" s="106">
        <v>0</v>
      </c>
    </row>
    <row r="91" spans="1:7" ht="12.75" x14ac:dyDescent="0.2">
      <c r="A91" s="75">
        <f t="shared" ref="A91:A99" si="2">A90+1</f>
        <v>3</v>
      </c>
      <c r="B91" s="80" t="s">
        <v>182</v>
      </c>
      <c r="C91" s="126" t="s">
        <v>376</v>
      </c>
      <c r="D91" s="103" t="s">
        <v>181</v>
      </c>
      <c r="E91" s="75">
        <v>1</v>
      </c>
      <c r="F91" s="106">
        <v>0</v>
      </c>
      <c r="G91" s="106">
        <v>0</v>
      </c>
    </row>
    <row r="92" spans="1:7" ht="12.75" x14ac:dyDescent="0.2">
      <c r="A92" s="75">
        <f t="shared" si="2"/>
        <v>4</v>
      </c>
      <c r="B92" s="80" t="s">
        <v>475</v>
      </c>
      <c r="C92" s="126" t="s">
        <v>456</v>
      </c>
      <c r="D92" s="81" t="s">
        <v>181</v>
      </c>
      <c r="E92" s="75">
        <v>1</v>
      </c>
      <c r="F92" s="106">
        <v>0</v>
      </c>
      <c r="G92" s="106">
        <v>0</v>
      </c>
    </row>
    <row r="93" spans="1:7" ht="12.75" x14ac:dyDescent="0.2">
      <c r="A93" s="75">
        <f t="shared" si="2"/>
        <v>5</v>
      </c>
      <c r="B93" s="80" t="s">
        <v>186</v>
      </c>
      <c r="C93" s="126" t="s">
        <v>455</v>
      </c>
      <c r="D93" s="81" t="s">
        <v>188</v>
      </c>
      <c r="E93" s="75">
        <v>1</v>
      </c>
      <c r="F93" s="106">
        <v>0</v>
      </c>
      <c r="G93" s="106">
        <v>0</v>
      </c>
    </row>
    <row r="94" spans="1:7" ht="12.75" x14ac:dyDescent="0.2">
      <c r="A94" s="75">
        <f t="shared" si="2"/>
        <v>6</v>
      </c>
      <c r="B94" s="83" t="s">
        <v>190</v>
      </c>
      <c r="C94" s="126" t="s">
        <v>191</v>
      </c>
      <c r="D94" s="101" t="s">
        <v>20</v>
      </c>
      <c r="E94" s="73">
        <v>1</v>
      </c>
      <c r="F94" s="106">
        <v>0</v>
      </c>
      <c r="G94" s="106">
        <v>0</v>
      </c>
    </row>
    <row r="95" spans="1:7" ht="12.75" x14ac:dyDescent="0.2">
      <c r="A95" s="75">
        <f t="shared" si="2"/>
        <v>7</v>
      </c>
      <c r="B95" s="83" t="s">
        <v>194</v>
      </c>
      <c r="C95" s="126" t="s">
        <v>459</v>
      </c>
      <c r="D95" s="101" t="s">
        <v>20</v>
      </c>
      <c r="E95" s="75">
        <v>1</v>
      </c>
      <c r="F95" s="106">
        <v>0</v>
      </c>
      <c r="G95" s="106">
        <v>0</v>
      </c>
    </row>
    <row r="96" spans="1:7" ht="12.75" x14ac:dyDescent="0.2">
      <c r="A96" s="75">
        <f t="shared" si="2"/>
        <v>8</v>
      </c>
      <c r="B96" s="83" t="s">
        <v>397</v>
      </c>
      <c r="C96" s="91" t="s">
        <v>461</v>
      </c>
      <c r="D96" s="101" t="s">
        <v>45</v>
      </c>
      <c r="E96" s="75">
        <v>1</v>
      </c>
      <c r="F96" s="106">
        <v>0</v>
      </c>
      <c r="G96" s="106">
        <v>0</v>
      </c>
    </row>
    <row r="97" spans="1:7" ht="12.75" x14ac:dyDescent="0.2">
      <c r="A97" s="75">
        <f t="shared" si="2"/>
        <v>9</v>
      </c>
      <c r="B97" s="81" t="s">
        <v>196</v>
      </c>
      <c r="C97" s="126" t="s">
        <v>464</v>
      </c>
      <c r="D97" s="81" t="s">
        <v>181</v>
      </c>
      <c r="E97" s="75">
        <v>1</v>
      </c>
      <c r="F97" s="106">
        <v>0</v>
      </c>
      <c r="G97" s="106">
        <v>0</v>
      </c>
    </row>
    <row r="98" spans="1:7" ht="15" x14ac:dyDescent="0.25">
      <c r="A98" s="75">
        <f t="shared" si="2"/>
        <v>10</v>
      </c>
      <c r="B98" s="122" t="s">
        <v>524</v>
      </c>
      <c r="C98" s="126" t="s">
        <v>450</v>
      </c>
      <c r="D98" s="137" t="s">
        <v>402</v>
      </c>
      <c r="E98" s="75">
        <v>1</v>
      </c>
      <c r="F98" s="106">
        <v>0</v>
      </c>
      <c r="G98" s="106">
        <v>0</v>
      </c>
    </row>
    <row r="99" spans="1:7" ht="12.75" x14ac:dyDescent="0.2">
      <c r="A99" s="75">
        <f t="shared" si="2"/>
        <v>11</v>
      </c>
      <c r="B99" s="81" t="s">
        <v>491</v>
      </c>
      <c r="C99" s="126" t="s">
        <v>451</v>
      </c>
      <c r="D99" s="137" t="s">
        <v>181</v>
      </c>
      <c r="E99" s="75">
        <v>1</v>
      </c>
      <c r="F99" s="106">
        <v>0</v>
      </c>
      <c r="G99" s="106">
        <v>0</v>
      </c>
    </row>
    <row r="100" spans="1:7" s="122" customFormat="1" ht="15" x14ac:dyDescent="0.25">
      <c r="A100" s="156">
        <v>11</v>
      </c>
      <c r="B100" s="191" t="s">
        <v>413</v>
      </c>
      <c r="C100" s="156"/>
      <c r="D100" s="191"/>
      <c r="E100" s="153">
        <f>SUM(E89:E99)</f>
        <v>11</v>
      </c>
      <c r="F100" s="153">
        <f>SUM(F89:F99)</f>
        <v>0</v>
      </c>
      <c r="G100" s="153">
        <f>SUM(G89:G99)</f>
        <v>0</v>
      </c>
    </row>
    <row r="101" spans="1:7" ht="12.75" customHeight="1" x14ac:dyDescent="0.25">
      <c r="A101" s="122"/>
      <c r="B101" s="122"/>
      <c r="C101" s="122"/>
      <c r="D101" s="122"/>
      <c r="E101" s="122"/>
      <c r="F101" s="122"/>
      <c r="G101" s="122"/>
    </row>
    <row r="102" spans="1:7" ht="12.75" x14ac:dyDescent="0.2">
      <c r="A102" s="158">
        <f>A60+A86+A100</f>
        <v>81</v>
      </c>
      <c r="B102" s="51" t="s">
        <v>198</v>
      </c>
      <c r="C102" s="104"/>
      <c r="D102" s="108"/>
      <c r="E102" s="32">
        <f>E60+E86+E100</f>
        <v>595</v>
      </c>
      <c r="F102" s="32">
        <f>F60+F86+F100</f>
        <v>2188</v>
      </c>
      <c r="G102" s="32">
        <f>G60+G86+G100</f>
        <v>129</v>
      </c>
    </row>
    <row r="103" spans="1:7" ht="12.75" x14ac:dyDescent="0.2">
      <c r="A103" s="18"/>
      <c r="B103" s="53"/>
      <c r="C103" s="82"/>
      <c r="D103" s="75"/>
      <c r="E103" s="54"/>
      <c r="F103" s="54"/>
      <c r="G103" s="54"/>
    </row>
    <row r="104" spans="1:7" ht="33.75" x14ac:dyDescent="0.2">
      <c r="A104" s="191" t="s">
        <v>5</v>
      </c>
      <c r="B104" s="157" t="s">
        <v>401</v>
      </c>
      <c r="C104" s="150" t="s">
        <v>7</v>
      </c>
      <c r="D104" s="5" t="s">
        <v>8</v>
      </c>
      <c r="E104" s="5" t="s">
        <v>200</v>
      </c>
      <c r="F104" s="38"/>
      <c r="G104" s="38"/>
    </row>
    <row r="105" spans="1:7" x14ac:dyDescent="0.2">
      <c r="A105" s="56">
        <v>1</v>
      </c>
      <c r="B105" s="2" t="s">
        <v>1</v>
      </c>
      <c r="C105" s="117" t="s">
        <v>54</v>
      </c>
      <c r="D105" s="38" t="s">
        <v>146</v>
      </c>
      <c r="E105" s="70" t="s">
        <v>203</v>
      </c>
      <c r="F105" s="38"/>
      <c r="G105" s="38"/>
    </row>
    <row r="106" spans="1:7" x14ac:dyDescent="0.2">
      <c r="A106" s="195" t="s">
        <v>204</v>
      </c>
      <c r="B106" s="195"/>
      <c r="C106" s="195"/>
      <c r="D106" s="195"/>
      <c r="E106" s="195"/>
      <c r="F106" s="195"/>
      <c r="G106" s="195"/>
    </row>
    <row r="107" spans="1:7" ht="15" x14ac:dyDescent="0.25">
      <c r="A107" s="56"/>
      <c r="B107" s="58" t="s">
        <v>205</v>
      </c>
      <c r="C107" s="122"/>
      <c r="D107" s="38"/>
      <c r="E107" s="38"/>
      <c r="F107" s="38"/>
      <c r="G107" s="38"/>
    </row>
    <row r="108" spans="1:7" ht="15" x14ac:dyDescent="0.25">
      <c r="A108" s="57"/>
      <c r="B108" s="2" t="s">
        <v>206</v>
      </c>
      <c r="C108" s="122"/>
      <c r="D108" s="38"/>
      <c r="E108" s="38"/>
      <c r="F108" s="38"/>
      <c r="G108" s="38"/>
    </row>
    <row r="109" spans="1:7" ht="15" x14ac:dyDescent="0.25">
      <c r="A109" s="59" t="s">
        <v>207</v>
      </c>
      <c r="B109" s="7" t="s">
        <v>429</v>
      </c>
      <c r="C109" s="61"/>
      <c r="D109" s="62"/>
      <c r="E109" s="122"/>
      <c r="F109" s="122"/>
      <c r="G109" s="122"/>
    </row>
    <row r="110" spans="1:7" ht="15" x14ac:dyDescent="0.25">
      <c r="A110" s="59" t="s">
        <v>208</v>
      </c>
      <c r="B110" s="2" t="s">
        <v>212</v>
      </c>
      <c r="C110" s="63"/>
      <c r="D110" s="62"/>
      <c r="E110" s="122"/>
      <c r="F110" s="122"/>
      <c r="G110" s="122"/>
    </row>
    <row r="111" spans="1:7" ht="15" x14ac:dyDescent="0.25">
      <c r="A111" s="59" t="s">
        <v>209</v>
      </c>
      <c r="B111" s="2" t="s">
        <v>214</v>
      </c>
      <c r="C111" s="64"/>
      <c r="D111" s="62"/>
      <c r="E111" s="122"/>
      <c r="F111" s="122"/>
      <c r="G111" s="122"/>
    </row>
    <row r="112" spans="1:7" ht="15" x14ac:dyDescent="0.25">
      <c r="A112" s="59" t="s">
        <v>210</v>
      </c>
      <c r="B112" s="2" t="s">
        <v>216</v>
      </c>
      <c r="C112" s="64"/>
      <c r="D112" s="62"/>
      <c r="E112" s="122"/>
      <c r="F112" s="122"/>
      <c r="G112" s="122"/>
    </row>
    <row r="113" spans="1:7" ht="15" x14ac:dyDescent="0.25">
      <c r="A113" s="59" t="s">
        <v>211</v>
      </c>
      <c r="B113" s="65" t="s">
        <v>218</v>
      </c>
      <c r="C113" s="66"/>
      <c r="D113" s="62"/>
      <c r="E113" s="122"/>
      <c r="F113" s="122"/>
      <c r="G113" s="122"/>
    </row>
    <row r="114" spans="1:7" ht="15" x14ac:dyDescent="0.25">
      <c r="A114" s="59" t="s">
        <v>213</v>
      </c>
      <c r="B114" s="65" t="s">
        <v>220</v>
      </c>
      <c r="C114" s="64"/>
      <c r="D114" s="62"/>
      <c r="E114" s="122"/>
      <c r="F114" s="122"/>
      <c r="G114" s="122"/>
    </row>
    <row r="115" spans="1:7" ht="15" x14ac:dyDescent="0.25">
      <c r="A115" s="59" t="s">
        <v>215</v>
      </c>
      <c r="B115" s="7" t="s">
        <v>241</v>
      </c>
      <c r="C115" s="2"/>
      <c r="D115" s="122"/>
      <c r="E115" s="38"/>
      <c r="F115" s="38"/>
      <c r="G115" s="122"/>
    </row>
    <row r="116" spans="1:7" ht="15" x14ac:dyDescent="0.25">
      <c r="A116" s="59" t="s">
        <v>217</v>
      </c>
      <c r="B116" s="7" t="s">
        <v>223</v>
      </c>
      <c r="C116" s="2"/>
      <c r="D116" s="122"/>
      <c r="E116" s="38"/>
      <c r="F116" s="67"/>
      <c r="G116" s="122"/>
    </row>
    <row r="117" spans="1:7" ht="15" x14ac:dyDescent="0.25">
      <c r="A117" s="59" t="s">
        <v>219</v>
      </c>
      <c r="B117" s="68" t="s">
        <v>331</v>
      </c>
      <c r="C117" s="122"/>
      <c r="D117" s="122"/>
      <c r="E117" s="122"/>
      <c r="F117" s="38"/>
      <c r="G117" s="38"/>
    </row>
    <row r="118" spans="1:7" ht="15" x14ac:dyDescent="0.25">
      <c r="A118" s="59" t="s">
        <v>221</v>
      </c>
      <c r="B118" s="2" t="s">
        <v>227</v>
      </c>
      <c r="C118" s="122"/>
      <c r="D118" s="122"/>
      <c r="E118" s="122"/>
      <c r="F118" s="38"/>
      <c r="G118" s="38"/>
    </row>
    <row r="119" spans="1:7" ht="15" x14ac:dyDescent="0.25">
      <c r="A119" s="59" t="s">
        <v>222</v>
      </c>
      <c r="B119" s="7" t="s">
        <v>229</v>
      </c>
      <c r="C119" s="57"/>
      <c r="D119" s="57"/>
      <c r="E119" s="38"/>
      <c r="F119" s="38"/>
      <c r="G119" s="122"/>
    </row>
    <row r="120" spans="1:7" ht="15" x14ac:dyDescent="0.25">
      <c r="A120" s="59" t="s">
        <v>224</v>
      </c>
      <c r="B120" s="7" t="s">
        <v>231</v>
      </c>
      <c r="C120" s="69"/>
      <c r="D120" s="57"/>
      <c r="E120" s="35"/>
      <c r="F120" s="38"/>
      <c r="G120" s="38"/>
    </row>
    <row r="121" spans="1:7" x14ac:dyDescent="0.2">
      <c r="A121" s="59" t="s">
        <v>226</v>
      </c>
      <c r="B121" s="7" t="s">
        <v>240</v>
      </c>
      <c r="C121" s="63"/>
      <c r="D121" s="57"/>
      <c r="E121" s="57"/>
      <c r="F121" s="38"/>
      <c r="G121" s="38"/>
    </row>
    <row r="122" spans="1:7" ht="15" x14ac:dyDescent="0.25">
      <c r="A122" s="59" t="s">
        <v>228</v>
      </c>
      <c r="B122" s="7" t="s">
        <v>234</v>
      </c>
      <c r="C122" s="38"/>
      <c r="D122" s="38"/>
      <c r="E122" s="38"/>
      <c r="F122" s="38"/>
      <c r="G122" s="122"/>
    </row>
    <row r="123" spans="1:7" ht="15" x14ac:dyDescent="0.25">
      <c r="A123" s="123" t="s">
        <v>230</v>
      </c>
      <c r="B123" s="2" t="s">
        <v>247</v>
      </c>
      <c r="C123" s="122"/>
      <c r="D123" s="122"/>
      <c r="E123" s="122"/>
      <c r="F123" s="122"/>
      <c r="G123" s="122"/>
    </row>
    <row r="124" spans="1:7" ht="15" x14ac:dyDescent="0.25">
      <c r="A124" s="123" t="s">
        <v>232</v>
      </c>
      <c r="B124" s="2" t="s">
        <v>488</v>
      </c>
      <c r="C124" s="2"/>
      <c r="D124" s="122"/>
      <c r="E124" s="122"/>
      <c r="F124" s="122"/>
      <c r="G124" s="122"/>
    </row>
    <row r="125" spans="1:7" ht="15" x14ac:dyDescent="0.25">
      <c r="A125" s="59" t="s">
        <v>233</v>
      </c>
      <c r="B125" s="2" t="s">
        <v>236</v>
      </c>
      <c r="C125" s="122"/>
      <c r="D125" s="122"/>
      <c r="E125" s="122"/>
      <c r="F125" s="122"/>
      <c r="G125" s="122"/>
    </row>
    <row r="126" spans="1:7" ht="15" x14ac:dyDescent="0.25">
      <c r="A126" s="59" t="s">
        <v>343</v>
      </c>
      <c r="B126" s="2" t="s">
        <v>345</v>
      </c>
      <c r="C126" s="122"/>
      <c r="D126" s="122"/>
      <c r="E126" s="122"/>
      <c r="F126" s="122"/>
      <c r="G126" s="122"/>
    </row>
    <row r="127" spans="1:7" x14ac:dyDescent="0.2">
      <c r="A127" s="59" t="s">
        <v>321</v>
      </c>
      <c r="B127" s="2" t="s">
        <v>405</v>
      </c>
      <c r="C127" s="2"/>
    </row>
    <row r="128" spans="1:7" x14ac:dyDescent="0.2">
      <c r="A128" s="59" t="s">
        <v>323</v>
      </c>
      <c r="B128" s="2" t="s">
        <v>423</v>
      </c>
      <c r="C128" s="2"/>
    </row>
    <row r="129" spans="1:3" x14ac:dyDescent="0.2">
      <c r="A129" s="59" t="s">
        <v>404</v>
      </c>
      <c r="B129" s="2" t="s">
        <v>471</v>
      </c>
      <c r="C129" s="2"/>
    </row>
  </sheetData>
  <mergeCells count="7">
    <mergeCell ref="A106:G106"/>
    <mergeCell ref="B1:G1"/>
    <mergeCell ref="B2:G2"/>
    <mergeCell ref="B4:G4"/>
    <mergeCell ref="B7:G7"/>
    <mergeCell ref="B8:G8"/>
    <mergeCell ref="B44:G44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G130"/>
  <sheetViews>
    <sheetView tabSelected="1" workbookViewId="0">
      <selection activeCell="L5" sqref="L5"/>
    </sheetView>
  </sheetViews>
  <sheetFormatPr baseColWidth="10" defaultColWidth="11.42578125" defaultRowHeight="11.25" x14ac:dyDescent="0.2"/>
  <cols>
    <col min="1" max="1" width="5" style="2" customWidth="1"/>
    <col min="2" max="2" width="30.85546875" style="2" customWidth="1"/>
    <col min="3" max="3" width="11.85546875" style="34" customWidth="1"/>
    <col min="4" max="4" width="12.28515625" style="2" customWidth="1"/>
    <col min="5" max="5" width="7.7109375" style="2" customWidth="1"/>
    <col min="6" max="6" width="8.140625" style="2" customWidth="1"/>
    <col min="7" max="7" width="13.28515625" style="2" customWidth="1"/>
    <col min="8" max="16384" width="11.42578125" style="2"/>
  </cols>
  <sheetData>
    <row r="1" spans="1:7" ht="13.5" customHeight="1" x14ac:dyDescent="0.2">
      <c r="A1" s="107"/>
      <c r="B1" s="199" t="s">
        <v>4</v>
      </c>
      <c r="C1" s="199"/>
      <c r="D1" s="199"/>
      <c r="E1" s="199"/>
      <c r="F1" s="199"/>
      <c r="G1" s="199"/>
    </row>
    <row r="2" spans="1:7" ht="15.75" customHeight="1" x14ac:dyDescent="0.2">
      <c r="A2" s="80"/>
      <c r="B2" s="201" t="s">
        <v>527</v>
      </c>
      <c r="C2" s="201"/>
      <c r="D2" s="201"/>
      <c r="E2" s="201"/>
      <c r="F2" s="201"/>
      <c r="G2" s="201"/>
    </row>
    <row r="3" spans="1:7" ht="48.7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196" t="s">
        <v>11</v>
      </c>
      <c r="C4" s="196"/>
      <c r="D4" s="196"/>
      <c r="E4" s="196"/>
      <c r="F4" s="196"/>
      <c r="G4" s="196"/>
    </row>
    <row r="5" spans="1:7" ht="12.75" x14ac:dyDescent="0.2">
      <c r="A5" s="75">
        <v>1</v>
      </c>
      <c r="B5" s="84" t="s">
        <v>12</v>
      </c>
      <c r="C5" s="95" t="s">
        <v>13</v>
      </c>
      <c r="D5" s="102" t="s">
        <v>14</v>
      </c>
      <c r="E5" s="77">
        <v>90</v>
      </c>
      <c r="F5" s="75">
        <v>248</v>
      </c>
      <c r="G5" s="75">
        <v>2</v>
      </c>
    </row>
    <row r="6" spans="1:7" ht="12.75" x14ac:dyDescent="0.2">
      <c r="A6" s="75">
        <v>2</v>
      </c>
      <c r="B6" s="84" t="s">
        <v>15</v>
      </c>
      <c r="C6" s="95" t="s">
        <v>16</v>
      </c>
      <c r="D6" s="84" t="s">
        <v>14</v>
      </c>
      <c r="E6" s="77">
        <v>56</v>
      </c>
      <c r="F6" s="75">
        <v>235</v>
      </c>
      <c r="G6" s="75">
        <v>1</v>
      </c>
    </row>
    <row r="7" spans="1:7" ht="12.75" x14ac:dyDescent="0.2">
      <c r="A7" s="75"/>
      <c r="B7" s="197" t="s">
        <v>17</v>
      </c>
      <c r="C7" s="197"/>
      <c r="D7" s="197"/>
      <c r="E7" s="197"/>
      <c r="F7" s="197"/>
      <c r="G7" s="197"/>
    </row>
    <row r="8" spans="1:7" ht="12.75" x14ac:dyDescent="0.2">
      <c r="A8" s="75"/>
      <c r="B8" s="198" t="s">
        <v>18</v>
      </c>
      <c r="C8" s="198"/>
      <c r="D8" s="198"/>
      <c r="E8" s="198"/>
      <c r="F8" s="198"/>
      <c r="G8" s="198"/>
    </row>
    <row r="9" spans="1:7" ht="12.75" x14ac:dyDescent="0.2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25.5" x14ac:dyDescent="0.2">
      <c r="A10" s="75">
        <f>A9+1</f>
        <v>2</v>
      </c>
      <c r="B10" s="78" t="s">
        <v>503</v>
      </c>
      <c r="C10" s="95" t="s">
        <v>21</v>
      </c>
      <c r="D10" s="102" t="s">
        <v>22</v>
      </c>
      <c r="E10" s="74">
        <v>7</v>
      </c>
      <c r="F10" s="76">
        <v>11</v>
      </c>
      <c r="G10" s="76">
        <v>0</v>
      </c>
    </row>
    <row r="11" spans="1:7" ht="24" customHeight="1" x14ac:dyDescent="0.2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1</v>
      </c>
      <c r="F11" s="76">
        <v>0</v>
      </c>
      <c r="G11" s="76">
        <v>0</v>
      </c>
    </row>
    <row r="12" spans="1:7" ht="16.5" customHeight="1" x14ac:dyDescent="0.2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18</v>
      </c>
      <c r="F12" s="75">
        <v>61</v>
      </c>
      <c r="G12" s="75">
        <v>1</v>
      </c>
    </row>
    <row r="13" spans="1:7" ht="24.6" customHeight="1" x14ac:dyDescent="0.2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2.75" x14ac:dyDescent="0.2">
      <c r="A15" s="75">
        <f t="shared" si="0"/>
        <v>7</v>
      </c>
      <c r="B15" s="80" t="s">
        <v>504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2.75" x14ac:dyDescent="0.2">
      <c r="A16" s="75">
        <f t="shared" si="0"/>
        <v>8</v>
      </c>
      <c r="B16" s="81" t="s">
        <v>528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2.75" x14ac:dyDescent="0.2">
      <c r="A17" s="75">
        <f t="shared" si="0"/>
        <v>9</v>
      </c>
      <c r="B17" s="78" t="s">
        <v>506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2.75" x14ac:dyDescent="0.2">
      <c r="A18" s="75">
        <f t="shared" si="0"/>
        <v>10</v>
      </c>
      <c r="B18" s="80" t="s">
        <v>507</v>
      </c>
      <c r="C18" s="95" t="s">
        <v>446</v>
      </c>
      <c r="D18" s="81" t="s">
        <v>35</v>
      </c>
      <c r="E18" s="75">
        <v>22</v>
      </c>
      <c r="F18" s="75">
        <v>27</v>
      </c>
      <c r="G18" s="75">
        <v>5</v>
      </c>
    </row>
    <row r="19" spans="1:7" ht="12.75" x14ac:dyDescent="0.2">
      <c r="A19" s="75">
        <f t="shared" si="0"/>
        <v>11</v>
      </c>
      <c r="B19" s="80" t="s">
        <v>508</v>
      </c>
      <c r="C19" s="95" t="s">
        <v>47</v>
      </c>
      <c r="D19" s="81" t="s">
        <v>31</v>
      </c>
      <c r="E19" s="75">
        <v>7</v>
      </c>
      <c r="F19" s="75">
        <v>7</v>
      </c>
      <c r="G19" s="75">
        <v>0</v>
      </c>
    </row>
    <row r="20" spans="1:7" ht="12.75" x14ac:dyDescent="0.2">
      <c r="A20" s="75">
        <f t="shared" si="0"/>
        <v>12</v>
      </c>
      <c r="B20" s="78" t="s">
        <v>521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2.75" x14ac:dyDescent="0.2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36</v>
      </c>
      <c r="F21" s="75">
        <v>227</v>
      </c>
      <c r="G21" s="75">
        <v>2</v>
      </c>
    </row>
    <row r="22" spans="1:7" ht="12.75" x14ac:dyDescent="0.2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13</v>
      </c>
      <c r="F22" s="75">
        <v>14</v>
      </c>
      <c r="G22" s="75">
        <v>0</v>
      </c>
    </row>
    <row r="23" spans="1:7" ht="12.75" x14ac:dyDescent="0.2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1</v>
      </c>
      <c r="F23" s="75">
        <v>0</v>
      </c>
      <c r="G23" s="75">
        <v>0</v>
      </c>
    </row>
    <row r="24" spans="1:7" s="7" customFormat="1" ht="12.75" x14ac:dyDescent="0.2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11</v>
      </c>
    </row>
    <row r="25" spans="1:7" s="7" customFormat="1" ht="12.75" x14ac:dyDescent="0.2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1</v>
      </c>
    </row>
    <row r="26" spans="1:7" s="7" customFormat="1" ht="12.75" x14ac:dyDescent="0.2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2.75" x14ac:dyDescent="0.2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4</v>
      </c>
      <c r="G27" s="75">
        <v>1</v>
      </c>
    </row>
    <row r="28" spans="1:7" ht="12.75" x14ac:dyDescent="0.2">
      <c r="A28" s="75">
        <f t="shared" si="0"/>
        <v>20</v>
      </c>
      <c r="B28" s="80" t="s">
        <v>517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2.75" x14ac:dyDescent="0.2">
      <c r="A29" s="75">
        <f t="shared" si="0"/>
        <v>21</v>
      </c>
      <c r="B29" s="80" t="s">
        <v>513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2.75" x14ac:dyDescent="0.2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5</v>
      </c>
      <c r="F30" s="75">
        <v>0</v>
      </c>
      <c r="G30" s="75">
        <v>0</v>
      </c>
    </row>
    <row r="31" spans="1:7" ht="12.75" x14ac:dyDescent="0.2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2.75" x14ac:dyDescent="0.2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2</v>
      </c>
      <c r="F32" s="75">
        <v>0</v>
      </c>
      <c r="G32" s="75">
        <v>0</v>
      </c>
    </row>
    <row r="33" spans="1:7" ht="12.75" x14ac:dyDescent="0.2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2.75" x14ac:dyDescent="0.2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2</v>
      </c>
      <c r="G34" s="75">
        <v>7</v>
      </c>
    </row>
    <row r="35" spans="1:7" ht="12.75" x14ac:dyDescent="0.2">
      <c r="A35" s="75">
        <f t="shared" si="0"/>
        <v>27</v>
      </c>
      <c r="B35" s="78" t="s">
        <v>493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2.75" x14ac:dyDescent="0.2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44</v>
      </c>
      <c r="F36" s="75">
        <v>349</v>
      </c>
      <c r="G36" s="75">
        <v>5</v>
      </c>
    </row>
    <row r="37" spans="1:7" ht="12.75" x14ac:dyDescent="0.2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2.75" x14ac:dyDescent="0.2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2.75" x14ac:dyDescent="0.2">
      <c r="A39" s="75"/>
      <c r="B39" s="78"/>
      <c r="C39" s="95"/>
      <c r="D39" s="101"/>
      <c r="E39" s="77"/>
      <c r="F39" s="143"/>
      <c r="G39" s="143"/>
    </row>
    <row r="40" spans="1:7" ht="12.75" x14ac:dyDescent="0.2">
      <c r="A40" s="75"/>
      <c r="B40" s="78"/>
      <c r="C40" s="95"/>
      <c r="D40" s="101"/>
      <c r="E40" s="77"/>
      <c r="F40" s="143"/>
      <c r="G40" s="143"/>
    </row>
    <row r="41" spans="1:7" ht="12.75" x14ac:dyDescent="0.2">
      <c r="A41" s="75"/>
      <c r="B41" s="78"/>
      <c r="C41" s="95"/>
      <c r="D41" s="101"/>
      <c r="E41" s="77"/>
      <c r="F41" s="143"/>
      <c r="G41" s="143"/>
    </row>
    <row r="42" spans="1:7" ht="12.75" x14ac:dyDescent="0.2">
      <c r="A42" s="75"/>
      <c r="B42" s="78"/>
      <c r="C42" s="95"/>
      <c r="D42" s="101"/>
      <c r="E42" s="77"/>
      <c r="F42" s="143"/>
      <c r="G42" s="143"/>
    </row>
    <row r="43" spans="1:7" ht="12.75" x14ac:dyDescent="0.2">
      <c r="A43" s="75"/>
      <c r="B43" s="78"/>
      <c r="C43" s="95"/>
      <c r="D43" s="101"/>
      <c r="E43" s="77"/>
      <c r="F43" s="143"/>
      <c r="G43" s="143"/>
    </row>
    <row r="44" spans="1:7" ht="12.75" x14ac:dyDescent="0.2">
      <c r="A44" s="75"/>
      <c r="B44" s="78"/>
      <c r="C44" s="95"/>
      <c r="D44" s="101"/>
      <c r="E44" s="77"/>
      <c r="F44" s="143"/>
      <c r="G44" s="143"/>
    </row>
    <row r="45" spans="1:7" ht="12.75" x14ac:dyDescent="0.2">
      <c r="A45" s="75"/>
      <c r="B45" s="198" t="s">
        <v>83</v>
      </c>
      <c r="C45" s="198"/>
      <c r="D45" s="198"/>
      <c r="E45" s="198"/>
      <c r="F45" s="198"/>
      <c r="G45" s="198"/>
    </row>
    <row r="46" spans="1:7" ht="12.75" x14ac:dyDescent="0.2">
      <c r="A46" s="75">
        <v>1</v>
      </c>
      <c r="B46" s="89" t="s">
        <v>84</v>
      </c>
      <c r="C46" s="95" t="s">
        <v>85</v>
      </c>
      <c r="D46" s="102" t="s">
        <v>14</v>
      </c>
      <c r="E46" s="77">
        <v>76</v>
      </c>
      <c r="F46" s="75">
        <v>618</v>
      </c>
      <c r="G46" s="75">
        <v>23</v>
      </c>
    </row>
    <row r="47" spans="1:7" ht="12.75" x14ac:dyDescent="0.2">
      <c r="A47" s="75">
        <f>A46+1</f>
        <v>2</v>
      </c>
      <c r="B47" s="84" t="s">
        <v>86</v>
      </c>
      <c r="C47" s="95" t="s">
        <v>87</v>
      </c>
      <c r="D47" s="101" t="s">
        <v>14</v>
      </c>
      <c r="E47" s="73">
        <v>7</v>
      </c>
      <c r="F47" s="75">
        <v>12</v>
      </c>
      <c r="G47" s="75">
        <v>4</v>
      </c>
    </row>
    <row r="48" spans="1:7" ht="12.75" x14ac:dyDescent="0.2">
      <c r="A48" s="75">
        <f t="shared" ref="A48:A60" si="1">A47+1</f>
        <v>3</v>
      </c>
      <c r="B48" s="89" t="s">
        <v>90</v>
      </c>
      <c r="C48" s="95" t="s">
        <v>336</v>
      </c>
      <c r="D48" s="101" t="s">
        <v>14</v>
      </c>
      <c r="E48" s="73">
        <v>29</v>
      </c>
      <c r="F48" s="75">
        <v>97</v>
      </c>
      <c r="G48" s="75">
        <v>7</v>
      </c>
    </row>
    <row r="49" spans="1:7" ht="12.75" x14ac:dyDescent="0.2">
      <c r="A49" s="75">
        <f t="shared" si="1"/>
        <v>4</v>
      </c>
      <c r="B49" s="89" t="s">
        <v>92</v>
      </c>
      <c r="C49" s="95" t="s">
        <v>352</v>
      </c>
      <c r="D49" s="101" t="s">
        <v>14</v>
      </c>
      <c r="E49" s="73">
        <v>4</v>
      </c>
      <c r="F49" s="75">
        <v>9</v>
      </c>
      <c r="G49" s="75">
        <v>0</v>
      </c>
    </row>
    <row r="50" spans="1:7" ht="12.75" x14ac:dyDescent="0.2">
      <c r="A50" s="75">
        <f t="shared" si="1"/>
        <v>5</v>
      </c>
      <c r="B50" s="84" t="s">
        <v>94</v>
      </c>
      <c r="C50" s="95" t="s">
        <v>356</v>
      </c>
      <c r="D50" s="100" t="s">
        <v>14</v>
      </c>
      <c r="E50" s="77">
        <v>4</v>
      </c>
      <c r="F50" s="75">
        <v>2</v>
      </c>
      <c r="G50" s="75">
        <v>0</v>
      </c>
    </row>
    <row r="51" spans="1:7" ht="12.75" x14ac:dyDescent="0.2">
      <c r="A51" s="75">
        <f t="shared" si="1"/>
        <v>6</v>
      </c>
      <c r="B51" s="84" t="s">
        <v>96</v>
      </c>
      <c r="C51" s="95" t="s">
        <v>357</v>
      </c>
      <c r="D51" s="101" t="s">
        <v>14</v>
      </c>
      <c r="E51" s="73">
        <v>21</v>
      </c>
      <c r="F51" s="75">
        <v>49</v>
      </c>
      <c r="G51" s="75">
        <v>10</v>
      </c>
    </row>
    <row r="52" spans="1:7" ht="12.75" x14ac:dyDescent="0.2">
      <c r="A52" s="75">
        <f t="shared" si="1"/>
        <v>7</v>
      </c>
      <c r="B52" s="89" t="s">
        <v>98</v>
      </c>
      <c r="C52" s="95" t="s">
        <v>283</v>
      </c>
      <c r="D52" s="101" t="s">
        <v>14</v>
      </c>
      <c r="E52" s="73">
        <v>37</v>
      </c>
      <c r="F52" s="75">
        <v>136</v>
      </c>
      <c r="G52" s="75">
        <v>37</v>
      </c>
    </row>
    <row r="53" spans="1:7" ht="12.75" x14ac:dyDescent="0.2">
      <c r="A53" s="75">
        <f t="shared" si="1"/>
        <v>8</v>
      </c>
      <c r="B53" s="89" t="s">
        <v>3</v>
      </c>
      <c r="C53" s="95" t="s">
        <v>339</v>
      </c>
      <c r="D53" s="101" t="s">
        <v>14</v>
      </c>
      <c r="E53" s="73">
        <v>1</v>
      </c>
      <c r="F53" s="75">
        <v>1</v>
      </c>
      <c r="G53" s="75">
        <v>0</v>
      </c>
    </row>
    <row r="54" spans="1:7" ht="12.75" x14ac:dyDescent="0.2">
      <c r="A54" s="75">
        <f t="shared" si="1"/>
        <v>9</v>
      </c>
      <c r="B54" s="89" t="s">
        <v>269</v>
      </c>
      <c r="C54" s="95" t="s">
        <v>355</v>
      </c>
      <c r="D54" s="101" t="s">
        <v>14</v>
      </c>
      <c r="E54" s="73">
        <v>8</v>
      </c>
      <c r="F54" s="75">
        <v>2</v>
      </c>
      <c r="G54" s="75">
        <v>2</v>
      </c>
    </row>
    <row r="55" spans="1:7" ht="12.75" x14ac:dyDescent="0.2">
      <c r="A55" s="75">
        <f t="shared" si="1"/>
        <v>10</v>
      </c>
      <c r="B55" s="89" t="s">
        <v>105</v>
      </c>
      <c r="C55" s="95" t="s">
        <v>354</v>
      </c>
      <c r="D55" s="101" t="s">
        <v>14</v>
      </c>
      <c r="E55" s="73">
        <v>7</v>
      </c>
      <c r="F55" s="75">
        <v>29</v>
      </c>
      <c r="G55" s="75">
        <v>1</v>
      </c>
    </row>
    <row r="56" spans="1:7" ht="12.75" x14ac:dyDescent="0.2">
      <c r="A56" s="75">
        <f t="shared" si="1"/>
        <v>11</v>
      </c>
      <c r="B56" s="80" t="s">
        <v>107</v>
      </c>
      <c r="C56" s="95" t="s">
        <v>353</v>
      </c>
      <c r="D56" s="103" t="s">
        <v>14</v>
      </c>
      <c r="E56" s="73">
        <v>7</v>
      </c>
      <c r="F56" s="73">
        <v>16</v>
      </c>
      <c r="G56" s="73">
        <v>2</v>
      </c>
    </row>
    <row r="57" spans="1:7" ht="12.75" x14ac:dyDescent="0.2">
      <c r="A57" s="75">
        <f t="shared" si="1"/>
        <v>12</v>
      </c>
      <c r="B57" s="84" t="s">
        <v>109</v>
      </c>
      <c r="C57" s="95" t="s">
        <v>71</v>
      </c>
      <c r="D57" s="103" t="s">
        <v>14</v>
      </c>
      <c r="E57" s="73">
        <v>3</v>
      </c>
      <c r="F57" s="73">
        <v>0</v>
      </c>
      <c r="G57" s="73">
        <v>0</v>
      </c>
    </row>
    <row r="58" spans="1:7" ht="12.75" x14ac:dyDescent="0.2">
      <c r="A58" s="75">
        <f t="shared" si="1"/>
        <v>13</v>
      </c>
      <c r="B58" s="89" t="s">
        <v>112</v>
      </c>
      <c r="C58" s="95" t="s">
        <v>113</v>
      </c>
      <c r="D58" s="103" t="s">
        <v>14</v>
      </c>
      <c r="E58" s="73">
        <v>1</v>
      </c>
      <c r="F58" s="73">
        <v>0</v>
      </c>
      <c r="G58" s="73">
        <v>4</v>
      </c>
    </row>
    <row r="59" spans="1:7" ht="12.75" x14ac:dyDescent="0.2">
      <c r="A59" s="75">
        <f t="shared" si="1"/>
        <v>14</v>
      </c>
      <c r="B59" s="89" t="s">
        <v>114</v>
      </c>
      <c r="C59" s="95" t="s">
        <v>115</v>
      </c>
      <c r="D59" s="103" t="s">
        <v>14</v>
      </c>
      <c r="E59" s="73">
        <v>3</v>
      </c>
      <c r="F59" s="73">
        <v>2</v>
      </c>
      <c r="G59" s="73">
        <v>0</v>
      </c>
    </row>
    <row r="60" spans="1:7" ht="12.75" x14ac:dyDescent="0.2">
      <c r="A60" s="75">
        <f t="shared" si="1"/>
        <v>15</v>
      </c>
      <c r="B60" s="78" t="s">
        <v>494</v>
      </c>
      <c r="C60" s="95" t="s">
        <v>358</v>
      </c>
      <c r="D60" s="103" t="s">
        <v>14</v>
      </c>
      <c r="E60" s="73">
        <v>11</v>
      </c>
      <c r="F60" s="73">
        <v>28</v>
      </c>
      <c r="G60" s="73">
        <v>1</v>
      </c>
    </row>
    <row r="61" spans="1:7" s="122" customFormat="1" ht="25.15" customHeight="1" x14ac:dyDescent="0.25">
      <c r="A61" s="156">
        <f>2+30+15</f>
        <v>47</v>
      </c>
      <c r="B61" s="192" t="s">
        <v>116</v>
      </c>
      <c r="C61" s="138"/>
      <c r="D61" s="139"/>
      <c r="E61" s="140">
        <f>SUM(E5:E60)</f>
        <v>555</v>
      </c>
      <c r="F61" s="140">
        <f>SUM(F5:F60)</f>
        <v>2193</v>
      </c>
      <c r="G61" s="140">
        <f>SUM(G5:G60)</f>
        <v>129</v>
      </c>
    </row>
    <row r="62" spans="1:7" ht="15" customHeight="1" x14ac:dyDescent="0.25">
      <c r="A62" s="122"/>
      <c r="B62" s="122"/>
      <c r="C62" s="122"/>
      <c r="D62" s="122"/>
      <c r="E62" s="122"/>
      <c r="F62" s="122"/>
      <c r="G62" s="122"/>
    </row>
    <row r="63" spans="1:7" ht="42" customHeight="1" x14ac:dyDescent="0.2">
      <c r="A63" s="192" t="s">
        <v>5</v>
      </c>
      <c r="B63" s="192" t="s">
        <v>117</v>
      </c>
      <c r="C63" s="5" t="s">
        <v>7</v>
      </c>
      <c r="D63" s="5" t="s">
        <v>8</v>
      </c>
      <c r="E63" s="5" t="s">
        <v>0</v>
      </c>
      <c r="F63" s="5" t="s">
        <v>411</v>
      </c>
      <c r="G63" s="5" t="s">
        <v>10</v>
      </c>
    </row>
    <row r="64" spans="1:7" ht="12.75" x14ac:dyDescent="0.2">
      <c r="A64" s="75">
        <v>1</v>
      </c>
      <c r="B64" s="84" t="s">
        <v>119</v>
      </c>
      <c r="C64" s="95" t="s">
        <v>120</v>
      </c>
      <c r="D64" s="124" t="s">
        <v>22</v>
      </c>
      <c r="E64" s="74">
        <v>1</v>
      </c>
      <c r="F64" s="76">
        <v>0</v>
      </c>
      <c r="G64" s="76">
        <v>0</v>
      </c>
    </row>
    <row r="65" spans="1:7" ht="12.75" x14ac:dyDescent="0.2">
      <c r="A65" s="75">
        <v>2</v>
      </c>
      <c r="B65" s="84" t="s">
        <v>246</v>
      </c>
      <c r="C65" s="95" t="s">
        <v>271</v>
      </c>
      <c r="D65" s="101" t="s">
        <v>22</v>
      </c>
      <c r="E65" s="73">
        <v>1</v>
      </c>
      <c r="F65" s="106">
        <v>0</v>
      </c>
      <c r="G65" s="106">
        <v>0</v>
      </c>
    </row>
    <row r="66" spans="1:7" ht="12.75" x14ac:dyDescent="0.2">
      <c r="A66" s="75">
        <v>3</v>
      </c>
      <c r="B66" s="80" t="s">
        <v>124</v>
      </c>
      <c r="C66" s="95" t="s">
        <v>273</v>
      </c>
      <c r="D66" s="81" t="s">
        <v>126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v>4</v>
      </c>
      <c r="B67" s="80" t="s">
        <v>127</v>
      </c>
      <c r="C67" s="95" t="s">
        <v>274</v>
      </c>
      <c r="D67" s="81" t="s">
        <v>35</v>
      </c>
      <c r="E67" s="75">
        <v>1</v>
      </c>
      <c r="F67" s="106">
        <v>0</v>
      </c>
      <c r="G67" s="106">
        <v>0</v>
      </c>
    </row>
    <row r="68" spans="1:7" ht="12.75" x14ac:dyDescent="0.2">
      <c r="A68" s="75">
        <v>5</v>
      </c>
      <c r="B68" s="80" t="s">
        <v>129</v>
      </c>
      <c r="C68" s="95" t="s">
        <v>275</v>
      </c>
      <c r="D68" s="81" t="s">
        <v>22</v>
      </c>
      <c r="E68" s="75">
        <v>1</v>
      </c>
      <c r="F68" s="106">
        <v>0</v>
      </c>
      <c r="G68" s="106">
        <v>0</v>
      </c>
    </row>
    <row r="69" spans="1:7" ht="12.75" x14ac:dyDescent="0.2">
      <c r="A69" s="75">
        <v>6</v>
      </c>
      <c r="B69" s="80" t="s">
        <v>394</v>
      </c>
      <c r="C69" s="95" t="s">
        <v>276</v>
      </c>
      <c r="D69" s="81" t="s">
        <v>133</v>
      </c>
      <c r="E69" s="75">
        <v>1</v>
      </c>
      <c r="F69" s="106">
        <v>0</v>
      </c>
      <c r="G69" s="106">
        <v>0</v>
      </c>
    </row>
    <row r="70" spans="1:7" ht="12.75" x14ac:dyDescent="0.2">
      <c r="A70" s="75">
        <v>7</v>
      </c>
      <c r="B70" s="80" t="s">
        <v>2</v>
      </c>
      <c r="C70" s="95" t="s">
        <v>277</v>
      </c>
      <c r="D70" s="81" t="s">
        <v>135</v>
      </c>
      <c r="E70" s="75">
        <v>1</v>
      </c>
      <c r="F70" s="106">
        <v>0</v>
      </c>
      <c r="G70" s="106">
        <v>0</v>
      </c>
    </row>
    <row r="71" spans="1:7" ht="12.75" x14ac:dyDescent="0.2">
      <c r="A71" s="75">
        <v>8</v>
      </c>
      <c r="B71" s="80" t="s">
        <v>136</v>
      </c>
      <c r="C71" s="95" t="s">
        <v>278</v>
      </c>
      <c r="D71" s="81" t="s">
        <v>37</v>
      </c>
      <c r="E71" s="75">
        <v>2</v>
      </c>
      <c r="F71" s="106">
        <v>0</v>
      </c>
      <c r="G71" s="106">
        <v>0</v>
      </c>
    </row>
    <row r="72" spans="1:7" ht="12.75" x14ac:dyDescent="0.2">
      <c r="A72" s="75">
        <v>9</v>
      </c>
      <c r="B72" s="80" t="s">
        <v>252</v>
      </c>
      <c r="C72" s="95" t="s">
        <v>279</v>
      </c>
      <c r="D72" s="81" t="s">
        <v>139</v>
      </c>
      <c r="E72" s="75">
        <v>1</v>
      </c>
      <c r="F72" s="106">
        <v>0</v>
      </c>
      <c r="G72" s="106">
        <v>0</v>
      </c>
    </row>
    <row r="73" spans="1:7" ht="12.75" x14ac:dyDescent="0.2">
      <c r="A73" s="75">
        <v>10</v>
      </c>
      <c r="B73" s="80" t="s">
        <v>472</v>
      </c>
      <c r="C73" s="95" t="s">
        <v>280</v>
      </c>
      <c r="D73" s="81" t="s">
        <v>62</v>
      </c>
      <c r="E73" s="75">
        <v>1</v>
      </c>
      <c r="F73" s="106">
        <v>0</v>
      </c>
      <c r="G73" s="106">
        <v>0</v>
      </c>
    </row>
    <row r="74" spans="1:7" ht="12.75" x14ac:dyDescent="0.2">
      <c r="A74" s="75">
        <v>11</v>
      </c>
      <c r="B74" s="107" t="s">
        <v>142</v>
      </c>
      <c r="C74" s="95" t="s">
        <v>281</v>
      </c>
      <c r="D74" s="101" t="s">
        <v>22</v>
      </c>
      <c r="E74" s="73">
        <v>1</v>
      </c>
      <c r="F74" s="106">
        <v>0</v>
      </c>
      <c r="G74" s="106">
        <v>0</v>
      </c>
    </row>
    <row r="75" spans="1:7" ht="12.75" x14ac:dyDescent="0.2">
      <c r="A75" s="75">
        <v>12</v>
      </c>
      <c r="B75" s="107" t="s">
        <v>144</v>
      </c>
      <c r="C75" s="95" t="s">
        <v>282</v>
      </c>
      <c r="D75" s="101" t="s">
        <v>68</v>
      </c>
      <c r="E75" s="73">
        <v>1</v>
      </c>
      <c r="F75" s="106">
        <v>0</v>
      </c>
      <c r="G75" s="106">
        <v>0</v>
      </c>
    </row>
    <row r="76" spans="1:7" ht="12.75" x14ac:dyDescent="0.2">
      <c r="A76" s="75">
        <v>13</v>
      </c>
      <c r="B76" s="78" t="s">
        <v>147</v>
      </c>
      <c r="C76" s="95" t="s">
        <v>148</v>
      </c>
      <c r="D76" s="101" t="s">
        <v>139</v>
      </c>
      <c r="E76" s="72">
        <v>1</v>
      </c>
      <c r="F76" s="106">
        <v>0</v>
      </c>
      <c r="G76" s="106">
        <v>0</v>
      </c>
    </row>
    <row r="77" spans="1:7" ht="18" customHeight="1" x14ac:dyDescent="0.2">
      <c r="A77" s="75">
        <v>14</v>
      </c>
      <c r="B77" s="84" t="s">
        <v>149</v>
      </c>
      <c r="C77" s="95" t="s">
        <v>150</v>
      </c>
      <c r="D77" s="101" t="s">
        <v>22</v>
      </c>
      <c r="E77" s="77">
        <v>1</v>
      </c>
      <c r="F77" s="106">
        <v>0</v>
      </c>
      <c r="G77" s="106">
        <v>0</v>
      </c>
    </row>
    <row r="78" spans="1:7" ht="12.75" x14ac:dyDescent="0.2">
      <c r="A78" s="75">
        <v>15</v>
      </c>
      <c r="B78" s="80" t="s">
        <v>154</v>
      </c>
      <c r="C78" s="95" t="s">
        <v>155</v>
      </c>
      <c r="D78" s="81" t="s">
        <v>62</v>
      </c>
      <c r="E78" s="75">
        <v>1</v>
      </c>
      <c r="F78" s="106">
        <v>0</v>
      </c>
      <c r="G78" s="106">
        <v>0</v>
      </c>
    </row>
    <row r="79" spans="1:7" ht="12.75" x14ac:dyDescent="0.2">
      <c r="A79" s="75">
        <v>16</v>
      </c>
      <c r="B79" s="80" t="s">
        <v>160</v>
      </c>
      <c r="C79" s="95" t="s">
        <v>161</v>
      </c>
      <c r="D79" s="81" t="s">
        <v>133</v>
      </c>
      <c r="E79" s="75">
        <v>1</v>
      </c>
      <c r="F79" s="106">
        <v>0</v>
      </c>
      <c r="G79" s="106">
        <v>0</v>
      </c>
    </row>
    <row r="80" spans="1:7" ht="12.75" x14ac:dyDescent="0.2">
      <c r="A80" s="75">
        <v>17</v>
      </c>
      <c r="B80" s="81" t="s">
        <v>162</v>
      </c>
      <c r="C80" s="95" t="s">
        <v>468</v>
      </c>
      <c r="D80" s="81" t="s">
        <v>164</v>
      </c>
      <c r="E80" s="75">
        <v>1</v>
      </c>
      <c r="F80" s="106">
        <v>0</v>
      </c>
      <c r="G80" s="106">
        <v>0</v>
      </c>
    </row>
    <row r="81" spans="1:7" ht="12.75" x14ac:dyDescent="0.2">
      <c r="A81" s="75">
        <v>18</v>
      </c>
      <c r="B81" s="81" t="s">
        <v>383</v>
      </c>
      <c r="C81" s="95" t="s">
        <v>242</v>
      </c>
      <c r="D81" s="81" t="s">
        <v>164</v>
      </c>
      <c r="E81" s="75">
        <v>1</v>
      </c>
      <c r="F81" s="106">
        <v>0</v>
      </c>
      <c r="G81" s="106">
        <v>0</v>
      </c>
    </row>
    <row r="82" spans="1:7" ht="12.75" x14ac:dyDescent="0.2">
      <c r="A82" s="75">
        <v>19</v>
      </c>
      <c r="B82" s="132" t="s">
        <v>261</v>
      </c>
      <c r="C82" s="95" t="s">
        <v>469</v>
      </c>
      <c r="D82" s="81" t="s">
        <v>164</v>
      </c>
      <c r="E82" s="73">
        <v>1</v>
      </c>
      <c r="F82" s="106">
        <v>0</v>
      </c>
      <c r="G82" s="106">
        <v>0</v>
      </c>
    </row>
    <row r="83" spans="1:7" ht="25.5" x14ac:dyDescent="0.2">
      <c r="A83" s="75">
        <v>20</v>
      </c>
      <c r="B83" s="121" t="s">
        <v>167</v>
      </c>
      <c r="C83" s="95" t="s">
        <v>111</v>
      </c>
      <c r="D83" s="81" t="s">
        <v>139</v>
      </c>
      <c r="E83" s="159">
        <v>1</v>
      </c>
      <c r="F83" s="149">
        <v>0</v>
      </c>
      <c r="G83" s="149">
        <v>0</v>
      </c>
    </row>
    <row r="84" spans="1:7" ht="12.75" x14ac:dyDescent="0.2">
      <c r="A84" s="75">
        <v>21</v>
      </c>
      <c r="B84" s="81" t="s">
        <v>169</v>
      </c>
      <c r="C84" s="95" t="s">
        <v>466</v>
      </c>
      <c r="D84" s="81" t="s">
        <v>171</v>
      </c>
      <c r="E84" s="73">
        <v>1</v>
      </c>
      <c r="F84" s="106">
        <v>0</v>
      </c>
      <c r="G84" s="106">
        <v>0</v>
      </c>
    </row>
    <row r="85" spans="1:7" ht="12.75" x14ac:dyDescent="0.2">
      <c r="A85" s="75">
        <v>22</v>
      </c>
      <c r="B85" s="81" t="s">
        <v>412</v>
      </c>
      <c r="C85" s="95" t="s">
        <v>465</v>
      </c>
      <c r="D85" s="81" t="s">
        <v>22</v>
      </c>
      <c r="E85" s="73">
        <v>1</v>
      </c>
      <c r="F85" s="106">
        <v>0</v>
      </c>
      <c r="G85" s="106">
        <v>0</v>
      </c>
    </row>
    <row r="86" spans="1:7" ht="12.75" x14ac:dyDescent="0.2">
      <c r="A86" s="75">
        <v>23</v>
      </c>
      <c r="B86" s="81" t="s">
        <v>427</v>
      </c>
      <c r="C86" s="95" t="s">
        <v>467</v>
      </c>
      <c r="D86" s="81" t="s">
        <v>133</v>
      </c>
      <c r="E86" s="73">
        <v>1</v>
      </c>
      <c r="F86" s="106">
        <v>0</v>
      </c>
      <c r="G86" s="106">
        <v>0</v>
      </c>
    </row>
    <row r="87" spans="1:7" ht="18.600000000000001" customHeight="1" x14ac:dyDescent="0.25">
      <c r="A87" s="134">
        <v>23</v>
      </c>
      <c r="B87" s="192" t="s">
        <v>172</v>
      </c>
      <c r="C87" s="138"/>
      <c r="D87" s="138"/>
      <c r="E87" s="135">
        <f>SUM(E64:E86)</f>
        <v>24</v>
      </c>
      <c r="F87" s="135">
        <v>0</v>
      </c>
      <c r="G87" s="135">
        <v>0</v>
      </c>
    </row>
    <row r="88" spans="1:7" ht="15" x14ac:dyDescent="0.25">
      <c r="A88" s="75"/>
      <c r="B88" s="186"/>
      <c r="C88" s="187"/>
      <c r="D88" s="187"/>
      <c r="E88" s="181"/>
      <c r="F88" s="181"/>
      <c r="G88" s="181"/>
    </row>
    <row r="89" spans="1:7" ht="46.5" customHeight="1" x14ac:dyDescent="0.2">
      <c r="A89" s="192" t="s">
        <v>5</v>
      </c>
      <c r="B89" s="192" t="s">
        <v>173</v>
      </c>
      <c r="C89" s="5" t="s">
        <v>7</v>
      </c>
      <c r="D89" s="5" t="s">
        <v>8</v>
      </c>
      <c r="E89" s="5" t="s">
        <v>0</v>
      </c>
      <c r="F89" s="5" t="s">
        <v>411</v>
      </c>
      <c r="G89" s="5" t="s">
        <v>10</v>
      </c>
    </row>
    <row r="90" spans="1:7" ht="12.75" x14ac:dyDescent="0.2">
      <c r="A90" s="75">
        <v>1</v>
      </c>
      <c r="B90" s="80" t="s">
        <v>178</v>
      </c>
      <c r="C90" s="126" t="s">
        <v>462</v>
      </c>
      <c r="D90" s="81" t="s">
        <v>14</v>
      </c>
      <c r="E90" s="75">
        <v>1</v>
      </c>
      <c r="F90" s="106">
        <v>0</v>
      </c>
      <c r="G90" s="106">
        <v>0</v>
      </c>
    </row>
    <row r="91" spans="1:7" ht="12.75" x14ac:dyDescent="0.2">
      <c r="A91" s="75">
        <f>A90+1</f>
        <v>2</v>
      </c>
      <c r="B91" s="80" t="s">
        <v>510</v>
      </c>
      <c r="C91" s="126" t="s">
        <v>458</v>
      </c>
      <c r="D91" s="109" t="s">
        <v>181</v>
      </c>
      <c r="E91" s="75">
        <v>1</v>
      </c>
      <c r="F91" s="106">
        <v>0</v>
      </c>
      <c r="G91" s="106">
        <v>0</v>
      </c>
    </row>
    <row r="92" spans="1:7" ht="12.75" x14ac:dyDescent="0.2">
      <c r="A92" s="75">
        <f t="shared" ref="A92:A100" si="2">A91+1</f>
        <v>3</v>
      </c>
      <c r="B92" s="80" t="s">
        <v>182</v>
      </c>
      <c r="C92" s="126" t="s">
        <v>376</v>
      </c>
      <c r="D92" s="103" t="s">
        <v>181</v>
      </c>
      <c r="E92" s="75">
        <v>1</v>
      </c>
      <c r="F92" s="106">
        <v>0</v>
      </c>
      <c r="G92" s="106">
        <v>0</v>
      </c>
    </row>
    <row r="93" spans="1:7" ht="12.75" x14ac:dyDescent="0.2">
      <c r="A93" s="75">
        <f t="shared" si="2"/>
        <v>4</v>
      </c>
      <c r="B93" s="80" t="s">
        <v>475</v>
      </c>
      <c r="C93" s="126" t="s">
        <v>456</v>
      </c>
      <c r="D93" s="81" t="s">
        <v>181</v>
      </c>
      <c r="E93" s="75">
        <v>1</v>
      </c>
      <c r="F93" s="106">
        <v>0</v>
      </c>
      <c r="G93" s="106">
        <v>0</v>
      </c>
    </row>
    <row r="94" spans="1:7" ht="12.75" x14ac:dyDescent="0.2">
      <c r="A94" s="75">
        <f t="shared" si="2"/>
        <v>5</v>
      </c>
      <c r="B94" s="80" t="s">
        <v>186</v>
      </c>
      <c r="C94" s="126" t="s">
        <v>455</v>
      </c>
      <c r="D94" s="81" t="s">
        <v>188</v>
      </c>
      <c r="E94" s="75">
        <v>1</v>
      </c>
      <c r="F94" s="106">
        <v>0</v>
      </c>
      <c r="G94" s="106">
        <v>0</v>
      </c>
    </row>
    <row r="95" spans="1:7" ht="12.75" x14ac:dyDescent="0.2">
      <c r="A95" s="75">
        <f t="shared" si="2"/>
        <v>6</v>
      </c>
      <c r="B95" s="83" t="s">
        <v>190</v>
      </c>
      <c r="C95" s="126" t="s">
        <v>191</v>
      </c>
      <c r="D95" s="101" t="s">
        <v>20</v>
      </c>
      <c r="E95" s="73">
        <v>1</v>
      </c>
      <c r="F95" s="106">
        <v>0</v>
      </c>
      <c r="G95" s="106">
        <v>0</v>
      </c>
    </row>
    <row r="96" spans="1:7" ht="12.75" x14ac:dyDescent="0.2">
      <c r="A96" s="75">
        <f t="shared" si="2"/>
        <v>7</v>
      </c>
      <c r="B96" s="83" t="s">
        <v>194</v>
      </c>
      <c r="C96" s="126" t="s">
        <v>459</v>
      </c>
      <c r="D96" s="101" t="s">
        <v>20</v>
      </c>
      <c r="E96" s="75">
        <v>1</v>
      </c>
      <c r="F96" s="106">
        <v>0</v>
      </c>
      <c r="G96" s="106">
        <v>0</v>
      </c>
    </row>
    <row r="97" spans="1:7" ht="12.75" x14ac:dyDescent="0.2">
      <c r="A97" s="75">
        <f t="shared" si="2"/>
        <v>8</v>
      </c>
      <c r="B97" s="83" t="s">
        <v>397</v>
      </c>
      <c r="C97" s="91" t="s">
        <v>461</v>
      </c>
      <c r="D97" s="101" t="s">
        <v>45</v>
      </c>
      <c r="E97" s="75">
        <v>1</v>
      </c>
      <c r="F97" s="106">
        <v>0</v>
      </c>
      <c r="G97" s="106">
        <v>0</v>
      </c>
    </row>
    <row r="98" spans="1:7" ht="12.75" x14ac:dyDescent="0.2">
      <c r="A98" s="75">
        <f t="shared" si="2"/>
        <v>9</v>
      </c>
      <c r="B98" s="81" t="s">
        <v>196</v>
      </c>
      <c r="C98" s="126" t="s">
        <v>464</v>
      </c>
      <c r="D98" s="81" t="s">
        <v>181</v>
      </c>
      <c r="E98" s="75">
        <v>1</v>
      </c>
      <c r="F98" s="106">
        <v>0</v>
      </c>
      <c r="G98" s="106">
        <v>0</v>
      </c>
    </row>
    <row r="99" spans="1:7" ht="15" x14ac:dyDescent="0.25">
      <c r="A99" s="75">
        <f t="shared" si="2"/>
        <v>10</v>
      </c>
      <c r="B99" s="122" t="s">
        <v>524</v>
      </c>
      <c r="C99" s="126" t="s">
        <v>450</v>
      </c>
      <c r="D99" s="137" t="s">
        <v>402</v>
      </c>
      <c r="E99" s="75">
        <v>1</v>
      </c>
      <c r="F99" s="106">
        <v>0</v>
      </c>
      <c r="G99" s="106">
        <v>0</v>
      </c>
    </row>
    <row r="100" spans="1:7" ht="12.75" x14ac:dyDescent="0.2">
      <c r="A100" s="75">
        <f t="shared" si="2"/>
        <v>11</v>
      </c>
      <c r="B100" s="81" t="s">
        <v>491</v>
      </c>
      <c r="C100" s="126" t="s">
        <v>451</v>
      </c>
      <c r="D100" s="137" t="s">
        <v>181</v>
      </c>
      <c r="E100" s="75">
        <v>1</v>
      </c>
      <c r="F100" s="106">
        <v>0</v>
      </c>
      <c r="G100" s="106">
        <v>0</v>
      </c>
    </row>
    <row r="101" spans="1:7" s="122" customFormat="1" ht="15" x14ac:dyDescent="0.25">
      <c r="A101" s="156">
        <v>11</v>
      </c>
      <c r="B101" s="192" t="s">
        <v>413</v>
      </c>
      <c r="C101" s="156"/>
      <c r="D101" s="192"/>
      <c r="E101" s="153">
        <f>SUM(E90:E100)</f>
        <v>11</v>
      </c>
      <c r="F101" s="153">
        <f>SUM(F90:F100)</f>
        <v>0</v>
      </c>
      <c r="G101" s="153">
        <f>SUM(G90:G100)</f>
        <v>0</v>
      </c>
    </row>
    <row r="102" spans="1:7" ht="12.75" customHeight="1" x14ac:dyDescent="0.25">
      <c r="A102" s="122"/>
      <c r="B102" s="122"/>
      <c r="C102" s="122"/>
      <c r="D102" s="122"/>
      <c r="E102" s="122"/>
      <c r="F102" s="122"/>
      <c r="G102" s="122"/>
    </row>
    <row r="103" spans="1:7" ht="12.75" x14ac:dyDescent="0.2">
      <c r="A103" s="158">
        <f>A61+A87+A101</f>
        <v>81</v>
      </c>
      <c r="B103" s="51" t="s">
        <v>198</v>
      </c>
      <c r="C103" s="104"/>
      <c r="D103" s="108"/>
      <c r="E103" s="32">
        <f>E61+E87+E101</f>
        <v>590</v>
      </c>
      <c r="F103" s="32">
        <f>F61+F87+F101</f>
        <v>2193</v>
      </c>
      <c r="G103" s="32">
        <f>G61+G87+G101</f>
        <v>129</v>
      </c>
    </row>
    <row r="104" spans="1:7" ht="12.75" x14ac:dyDescent="0.2">
      <c r="A104" s="18"/>
      <c r="B104" s="53"/>
      <c r="C104" s="82"/>
      <c r="D104" s="75"/>
      <c r="E104" s="54"/>
      <c r="F104" s="54"/>
      <c r="G104" s="54"/>
    </row>
    <row r="105" spans="1:7" ht="33.75" x14ac:dyDescent="0.2">
      <c r="A105" s="192" t="s">
        <v>5</v>
      </c>
      <c r="B105" s="157" t="s">
        <v>401</v>
      </c>
      <c r="C105" s="150" t="s">
        <v>7</v>
      </c>
      <c r="D105" s="5" t="s">
        <v>8</v>
      </c>
      <c r="E105" s="5" t="s">
        <v>200</v>
      </c>
      <c r="F105" s="38"/>
      <c r="G105" s="38"/>
    </row>
    <row r="106" spans="1:7" x14ac:dyDescent="0.2">
      <c r="A106" s="56">
        <v>1</v>
      </c>
      <c r="B106" s="2" t="s">
        <v>1</v>
      </c>
      <c r="C106" s="117" t="s">
        <v>54</v>
      </c>
      <c r="D106" s="38" t="s">
        <v>146</v>
      </c>
      <c r="E106" s="70" t="s">
        <v>203</v>
      </c>
      <c r="F106" s="38"/>
      <c r="G106" s="38"/>
    </row>
    <row r="107" spans="1:7" x14ac:dyDescent="0.2">
      <c r="A107" s="195" t="s">
        <v>204</v>
      </c>
      <c r="B107" s="195"/>
      <c r="C107" s="195"/>
      <c r="D107" s="195"/>
      <c r="E107" s="195"/>
      <c r="F107" s="195"/>
      <c r="G107" s="195"/>
    </row>
    <row r="108" spans="1:7" ht="15" x14ac:dyDescent="0.25">
      <c r="A108" s="56"/>
      <c r="B108" s="58" t="s">
        <v>205</v>
      </c>
      <c r="C108" s="122"/>
      <c r="D108" s="38"/>
      <c r="E108" s="38"/>
      <c r="F108" s="38"/>
      <c r="G108" s="38"/>
    </row>
    <row r="109" spans="1:7" ht="15" x14ac:dyDescent="0.25">
      <c r="A109" s="57"/>
      <c r="B109" s="2" t="s">
        <v>206</v>
      </c>
      <c r="C109" s="122"/>
      <c r="D109" s="38"/>
      <c r="E109" s="38"/>
      <c r="F109" s="38"/>
      <c r="G109" s="38"/>
    </row>
    <row r="110" spans="1:7" ht="15" x14ac:dyDescent="0.25">
      <c r="A110" s="59" t="s">
        <v>207</v>
      </c>
      <c r="B110" s="7" t="s">
        <v>429</v>
      </c>
      <c r="C110" s="61"/>
      <c r="D110" s="62"/>
      <c r="E110" s="122"/>
      <c r="F110" s="122"/>
      <c r="G110" s="122"/>
    </row>
    <row r="111" spans="1:7" ht="15" x14ac:dyDescent="0.25">
      <c r="A111" s="59" t="s">
        <v>208</v>
      </c>
      <c r="B111" s="2" t="s">
        <v>212</v>
      </c>
      <c r="C111" s="63"/>
      <c r="D111" s="62"/>
      <c r="E111" s="122"/>
      <c r="F111" s="122"/>
      <c r="G111" s="122"/>
    </row>
    <row r="112" spans="1:7" ht="15" x14ac:dyDescent="0.25">
      <c r="A112" s="59" t="s">
        <v>209</v>
      </c>
      <c r="B112" s="2" t="s">
        <v>214</v>
      </c>
      <c r="C112" s="64"/>
      <c r="D112" s="62"/>
      <c r="E112" s="122"/>
      <c r="F112" s="122"/>
      <c r="G112" s="122"/>
    </row>
    <row r="113" spans="1:7" ht="15" x14ac:dyDescent="0.25">
      <c r="A113" s="59" t="s">
        <v>210</v>
      </c>
      <c r="B113" s="2" t="s">
        <v>216</v>
      </c>
      <c r="C113" s="64"/>
      <c r="D113" s="62"/>
      <c r="E113" s="122"/>
      <c r="F113" s="122"/>
      <c r="G113" s="122"/>
    </row>
    <row r="114" spans="1:7" ht="15" x14ac:dyDescent="0.25">
      <c r="A114" s="59" t="s">
        <v>211</v>
      </c>
      <c r="B114" s="65" t="s">
        <v>218</v>
      </c>
      <c r="C114" s="66"/>
      <c r="D114" s="62"/>
      <c r="E114" s="122"/>
      <c r="F114" s="122"/>
      <c r="G114" s="122"/>
    </row>
    <row r="115" spans="1:7" ht="15" x14ac:dyDescent="0.25">
      <c r="A115" s="59" t="s">
        <v>213</v>
      </c>
      <c r="B115" s="65" t="s">
        <v>220</v>
      </c>
      <c r="C115" s="64"/>
      <c r="D115" s="62"/>
      <c r="E115" s="122"/>
      <c r="F115" s="122"/>
      <c r="G115" s="122"/>
    </row>
    <row r="116" spans="1:7" ht="15" x14ac:dyDescent="0.25">
      <c r="A116" s="59" t="s">
        <v>215</v>
      </c>
      <c r="B116" s="7" t="s">
        <v>241</v>
      </c>
      <c r="C116" s="2"/>
      <c r="D116" s="122"/>
      <c r="E116" s="38"/>
      <c r="F116" s="38"/>
      <c r="G116" s="122"/>
    </row>
    <row r="117" spans="1:7" ht="15" x14ac:dyDescent="0.25">
      <c r="A117" s="59" t="s">
        <v>217</v>
      </c>
      <c r="B117" s="7" t="s">
        <v>223</v>
      </c>
      <c r="C117" s="2"/>
      <c r="D117" s="122"/>
      <c r="E117" s="38"/>
      <c r="F117" s="67"/>
      <c r="G117" s="122"/>
    </row>
    <row r="118" spans="1:7" ht="15" x14ac:dyDescent="0.25">
      <c r="A118" s="59" t="s">
        <v>219</v>
      </c>
      <c r="B118" s="68" t="s">
        <v>331</v>
      </c>
      <c r="C118" s="122"/>
      <c r="D118" s="122"/>
      <c r="E118" s="122"/>
      <c r="F118" s="38"/>
      <c r="G118" s="38"/>
    </row>
    <row r="119" spans="1:7" ht="15" x14ac:dyDescent="0.25">
      <c r="A119" s="59" t="s">
        <v>221</v>
      </c>
      <c r="B119" s="2" t="s">
        <v>227</v>
      </c>
      <c r="C119" s="122"/>
      <c r="D119" s="122"/>
      <c r="E119" s="122"/>
      <c r="F119" s="38"/>
      <c r="G119" s="38"/>
    </row>
    <row r="120" spans="1:7" ht="15" x14ac:dyDescent="0.25">
      <c r="A120" s="59" t="s">
        <v>222</v>
      </c>
      <c r="B120" s="7" t="s">
        <v>229</v>
      </c>
      <c r="C120" s="57"/>
      <c r="D120" s="57"/>
      <c r="E120" s="38"/>
      <c r="F120" s="38"/>
      <c r="G120" s="122"/>
    </row>
    <row r="121" spans="1:7" ht="15" x14ac:dyDescent="0.25">
      <c r="A121" s="59" t="s">
        <v>224</v>
      </c>
      <c r="B121" s="7" t="s">
        <v>231</v>
      </c>
      <c r="C121" s="69"/>
      <c r="D121" s="57"/>
      <c r="E121" s="35"/>
      <c r="F121" s="38"/>
      <c r="G121" s="38"/>
    </row>
    <row r="122" spans="1:7" x14ac:dyDescent="0.2">
      <c r="A122" s="59" t="s">
        <v>226</v>
      </c>
      <c r="B122" s="7" t="s">
        <v>240</v>
      </c>
      <c r="C122" s="63"/>
      <c r="D122" s="57"/>
      <c r="E122" s="57"/>
      <c r="F122" s="38"/>
      <c r="G122" s="38"/>
    </row>
    <row r="123" spans="1:7" ht="15" x14ac:dyDescent="0.25">
      <c r="A123" s="59" t="s">
        <v>228</v>
      </c>
      <c r="B123" s="7" t="s">
        <v>234</v>
      </c>
      <c r="C123" s="38"/>
      <c r="D123" s="38"/>
      <c r="E123" s="38"/>
      <c r="F123" s="38"/>
      <c r="G123" s="122"/>
    </row>
    <row r="124" spans="1:7" ht="15" x14ac:dyDescent="0.25">
      <c r="A124" s="123" t="s">
        <v>230</v>
      </c>
      <c r="B124" s="2" t="s">
        <v>247</v>
      </c>
      <c r="C124" s="122"/>
      <c r="D124" s="122"/>
      <c r="E124" s="122"/>
      <c r="F124" s="122"/>
      <c r="G124" s="122"/>
    </row>
    <row r="125" spans="1:7" ht="15" x14ac:dyDescent="0.25">
      <c r="A125" s="123" t="s">
        <v>232</v>
      </c>
      <c r="B125" s="2" t="s">
        <v>488</v>
      </c>
      <c r="C125" s="2"/>
      <c r="D125" s="122"/>
      <c r="E125" s="122"/>
      <c r="F125" s="122"/>
      <c r="G125" s="122"/>
    </row>
    <row r="126" spans="1:7" ht="15" x14ac:dyDescent="0.25">
      <c r="A126" s="59" t="s">
        <v>233</v>
      </c>
      <c r="B126" s="2" t="s">
        <v>236</v>
      </c>
      <c r="C126" s="122"/>
      <c r="D126" s="122"/>
      <c r="E126" s="122"/>
      <c r="F126" s="122"/>
      <c r="G126" s="122"/>
    </row>
    <row r="127" spans="1:7" ht="15" x14ac:dyDescent="0.25">
      <c r="A127" s="59" t="s">
        <v>343</v>
      </c>
      <c r="B127" s="2" t="s">
        <v>345</v>
      </c>
      <c r="C127" s="122"/>
      <c r="D127" s="122"/>
      <c r="E127" s="122"/>
      <c r="F127" s="122"/>
      <c r="G127" s="122"/>
    </row>
    <row r="128" spans="1:7" x14ac:dyDescent="0.2">
      <c r="A128" s="59" t="s">
        <v>321</v>
      </c>
      <c r="B128" s="2" t="s">
        <v>405</v>
      </c>
      <c r="C128" s="2"/>
    </row>
    <row r="129" spans="1:3" x14ac:dyDescent="0.2">
      <c r="A129" s="59" t="s">
        <v>323</v>
      </c>
      <c r="B129" s="2" t="s">
        <v>423</v>
      </c>
      <c r="C129" s="2"/>
    </row>
    <row r="130" spans="1:3" x14ac:dyDescent="0.2">
      <c r="A130" s="59" t="s">
        <v>404</v>
      </c>
      <c r="B130" s="2" t="s">
        <v>471</v>
      </c>
      <c r="C130" s="2"/>
    </row>
  </sheetData>
  <mergeCells count="7">
    <mergeCell ref="A107:G107"/>
    <mergeCell ref="B1:G1"/>
    <mergeCell ref="B2:G2"/>
    <mergeCell ref="B4:G4"/>
    <mergeCell ref="B7:G7"/>
    <mergeCell ref="B8:G8"/>
    <mergeCell ref="B45:G4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44"/>
  <sheetViews>
    <sheetView topLeftCell="A76" workbookViewId="0">
      <selection activeCell="H24" sqref="H24"/>
    </sheetView>
  </sheetViews>
  <sheetFormatPr baseColWidth="10" defaultColWidth="21.28515625" defaultRowHeight="11.25" x14ac:dyDescent="0.2"/>
  <cols>
    <col min="1" max="1" width="4.5703125" style="2" customWidth="1"/>
    <col min="2" max="2" width="32.140625" style="2" customWidth="1"/>
    <col min="3" max="3" width="13.140625" style="34" customWidth="1"/>
    <col min="4" max="4" width="11.42578125" style="2" customWidth="1"/>
    <col min="5" max="5" width="11" style="2" customWidth="1"/>
    <col min="6" max="6" width="8.140625" style="2" customWidth="1"/>
    <col min="7" max="7" width="10" style="2" customWidth="1"/>
    <col min="8" max="16384" width="21.28515625" style="2"/>
  </cols>
  <sheetData>
    <row r="1" spans="1:7" ht="12" x14ac:dyDescent="0.2">
      <c r="A1" s="1"/>
      <c r="B1" s="193" t="s">
        <v>4</v>
      </c>
      <c r="C1" s="193"/>
      <c r="D1" s="193"/>
      <c r="E1" s="193"/>
      <c r="F1" s="193"/>
      <c r="G1" s="193"/>
    </row>
    <row r="2" spans="1:7" ht="17.25" customHeight="1" x14ac:dyDescent="0.2">
      <c r="A2" s="3"/>
      <c r="B2" s="193" t="s">
        <v>288</v>
      </c>
      <c r="C2" s="193"/>
      <c r="D2" s="193"/>
      <c r="E2" s="193"/>
      <c r="F2" s="193"/>
      <c r="G2" s="193"/>
    </row>
    <row r="3" spans="1:7" ht="45" x14ac:dyDescent="0.2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</row>
    <row r="4" spans="1:7" x14ac:dyDescent="0.2">
      <c r="A4" s="7"/>
      <c r="B4" s="8" t="s">
        <v>11</v>
      </c>
      <c r="C4" s="9"/>
      <c r="D4" s="10"/>
      <c r="E4" s="10"/>
      <c r="F4" s="10"/>
      <c r="G4" s="10"/>
    </row>
    <row r="5" spans="1:7" ht="12.75" x14ac:dyDescent="0.2">
      <c r="A5" s="75">
        <v>1</v>
      </c>
      <c r="B5" s="78" t="s">
        <v>12</v>
      </c>
      <c r="C5" s="91" t="s">
        <v>13</v>
      </c>
      <c r="D5" s="100" t="s">
        <v>14</v>
      </c>
      <c r="E5" s="72">
        <v>78</v>
      </c>
      <c r="F5" s="75">
        <v>164</v>
      </c>
      <c r="G5" s="75">
        <v>2</v>
      </c>
    </row>
    <row r="6" spans="1:7" ht="12.75" x14ac:dyDescent="0.2">
      <c r="A6" s="75">
        <v>2</v>
      </c>
      <c r="B6" s="78" t="s">
        <v>15</v>
      </c>
      <c r="C6" s="91" t="s">
        <v>16</v>
      </c>
      <c r="D6" s="100" t="s">
        <v>14</v>
      </c>
      <c r="E6" s="72">
        <v>53</v>
      </c>
      <c r="F6" s="75">
        <v>131</v>
      </c>
      <c r="G6" s="75">
        <v>0</v>
      </c>
    </row>
    <row r="7" spans="1:7" ht="12.75" x14ac:dyDescent="0.2">
      <c r="A7" s="75"/>
      <c r="B7" s="8" t="s">
        <v>17</v>
      </c>
      <c r="C7" s="79"/>
      <c r="D7" s="72"/>
      <c r="E7" s="72"/>
      <c r="F7" s="75"/>
      <c r="G7" s="75"/>
    </row>
    <row r="8" spans="1:7" ht="12.75" x14ac:dyDescent="0.2">
      <c r="A8" s="75"/>
      <c r="B8" s="17" t="s">
        <v>18</v>
      </c>
      <c r="C8" s="79"/>
      <c r="D8" s="72"/>
      <c r="E8" s="72"/>
      <c r="F8" s="18"/>
      <c r="G8" s="75"/>
    </row>
    <row r="9" spans="1:7" ht="12.75" x14ac:dyDescent="0.2">
      <c r="A9" s="75">
        <v>1</v>
      </c>
      <c r="B9" s="78" t="s">
        <v>289</v>
      </c>
      <c r="C9" s="91" t="s">
        <v>19</v>
      </c>
      <c r="D9" s="101" t="s">
        <v>20</v>
      </c>
      <c r="E9" s="73">
        <v>6</v>
      </c>
      <c r="F9" s="75">
        <v>0</v>
      </c>
      <c r="G9" s="75">
        <v>0</v>
      </c>
    </row>
    <row r="10" spans="1:7" ht="25.5" x14ac:dyDescent="0.2">
      <c r="A10" s="75">
        <f>A9+1</f>
        <v>2</v>
      </c>
      <c r="B10" s="78" t="s">
        <v>290</v>
      </c>
      <c r="C10" s="91" t="s">
        <v>21</v>
      </c>
      <c r="D10" s="102" t="s">
        <v>22</v>
      </c>
      <c r="E10" s="74">
        <v>5</v>
      </c>
      <c r="F10" s="76">
        <v>5</v>
      </c>
      <c r="G10" s="76">
        <v>0</v>
      </c>
    </row>
    <row r="11" spans="1:7" ht="12.75" x14ac:dyDescent="0.2">
      <c r="A11" s="75">
        <f t="shared" ref="A11:A39" si="0">A10+1</f>
        <v>3</v>
      </c>
      <c r="B11" s="78" t="s">
        <v>291</v>
      </c>
      <c r="C11" s="91" t="s">
        <v>23</v>
      </c>
      <c r="D11" s="101" t="s">
        <v>22</v>
      </c>
      <c r="E11" s="73">
        <v>45</v>
      </c>
      <c r="F11" s="75">
        <v>274</v>
      </c>
      <c r="G11" s="75">
        <v>4</v>
      </c>
    </row>
    <row r="12" spans="1:7" ht="25.5" x14ac:dyDescent="0.2">
      <c r="A12" s="75">
        <f t="shared" si="0"/>
        <v>4</v>
      </c>
      <c r="B12" s="89" t="s">
        <v>24</v>
      </c>
      <c r="C12" s="91" t="s">
        <v>25</v>
      </c>
      <c r="D12" s="101" t="s">
        <v>26</v>
      </c>
      <c r="E12" s="73">
        <v>2</v>
      </c>
      <c r="F12" s="75">
        <v>0</v>
      </c>
      <c r="G12" s="75">
        <v>0</v>
      </c>
    </row>
    <row r="13" spans="1:7" ht="12.75" x14ac:dyDescent="0.2">
      <c r="A13" s="75">
        <f t="shared" si="0"/>
        <v>5</v>
      </c>
      <c r="B13" s="78" t="s">
        <v>27</v>
      </c>
      <c r="C13" s="91" t="s">
        <v>28</v>
      </c>
      <c r="D13" s="101" t="s">
        <v>29</v>
      </c>
      <c r="E13" s="73">
        <v>17</v>
      </c>
      <c r="F13" s="75">
        <v>22</v>
      </c>
      <c r="G13" s="75">
        <v>0</v>
      </c>
    </row>
    <row r="14" spans="1:7" ht="25.5" x14ac:dyDescent="0.2">
      <c r="A14" s="75">
        <f t="shared" si="0"/>
        <v>6</v>
      </c>
      <c r="B14" s="78" t="s">
        <v>292</v>
      </c>
      <c r="C14" s="91" t="s">
        <v>30</v>
      </c>
      <c r="D14" s="101" t="s">
        <v>31</v>
      </c>
      <c r="E14" s="73">
        <v>2</v>
      </c>
      <c r="F14" s="75">
        <v>2</v>
      </c>
      <c r="G14" s="75">
        <v>0</v>
      </c>
    </row>
    <row r="15" spans="1:7" ht="25.5" x14ac:dyDescent="0.2">
      <c r="A15" s="75">
        <f t="shared" si="0"/>
        <v>7</v>
      </c>
      <c r="B15" s="78" t="s">
        <v>293</v>
      </c>
      <c r="C15" s="91" t="s">
        <v>32</v>
      </c>
      <c r="D15" s="101" t="s">
        <v>33</v>
      </c>
      <c r="E15" s="73">
        <v>1</v>
      </c>
      <c r="F15" s="75">
        <v>0</v>
      </c>
      <c r="G15" s="75">
        <v>0</v>
      </c>
    </row>
    <row r="16" spans="1:7" ht="12.75" x14ac:dyDescent="0.2">
      <c r="A16" s="75">
        <f t="shared" si="0"/>
        <v>8</v>
      </c>
      <c r="B16" s="80" t="s">
        <v>294</v>
      </c>
      <c r="C16" s="91" t="s">
        <v>34</v>
      </c>
      <c r="D16" s="81" t="s">
        <v>35</v>
      </c>
      <c r="E16" s="75">
        <v>3</v>
      </c>
      <c r="F16" s="75">
        <v>3</v>
      </c>
      <c r="G16" s="75">
        <v>1</v>
      </c>
    </row>
    <row r="17" spans="1:10" ht="12.75" x14ac:dyDescent="0.2">
      <c r="A17" s="75">
        <f t="shared" si="0"/>
        <v>9</v>
      </c>
      <c r="B17" s="81" t="s">
        <v>295</v>
      </c>
      <c r="C17" s="82" t="s">
        <v>36</v>
      </c>
      <c r="D17" s="81" t="s">
        <v>37</v>
      </c>
      <c r="E17" s="75">
        <v>1</v>
      </c>
      <c r="F17" s="75">
        <v>0</v>
      </c>
      <c r="G17" s="75">
        <v>0</v>
      </c>
    </row>
    <row r="18" spans="1:10" ht="12.75" x14ac:dyDescent="0.2">
      <c r="A18" s="75">
        <f t="shared" si="0"/>
        <v>10</v>
      </c>
      <c r="B18" s="78" t="s">
        <v>38</v>
      </c>
      <c r="C18" s="91" t="s">
        <v>39</v>
      </c>
      <c r="D18" s="101" t="s">
        <v>40</v>
      </c>
      <c r="E18" s="73">
        <v>1</v>
      </c>
      <c r="F18" s="75">
        <v>0</v>
      </c>
      <c r="G18" s="75">
        <v>0</v>
      </c>
    </row>
    <row r="19" spans="1:10" ht="12.75" x14ac:dyDescent="0.2">
      <c r="A19" s="75">
        <f t="shared" si="0"/>
        <v>11</v>
      </c>
      <c r="B19" s="78" t="s">
        <v>41</v>
      </c>
      <c r="C19" s="91" t="s">
        <v>42</v>
      </c>
      <c r="D19" s="101" t="s">
        <v>43</v>
      </c>
      <c r="E19" s="73">
        <v>1</v>
      </c>
      <c r="F19" s="75">
        <v>0</v>
      </c>
      <c r="G19" s="75">
        <v>0</v>
      </c>
    </row>
    <row r="20" spans="1:10" ht="12.75" x14ac:dyDescent="0.2">
      <c r="A20" s="75">
        <f t="shared" si="0"/>
        <v>12</v>
      </c>
      <c r="B20" s="80" t="s">
        <v>296</v>
      </c>
      <c r="C20" s="91" t="s">
        <v>46</v>
      </c>
      <c r="D20" s="81" t="s">
        <v>35</v>
      </c>
      <c r="E20" s="75">
        <v>23</v>
      </c>
      <c r="F20" s="75">
        <v>29</v>
      </c>
      <c r="G20" s="75">
        <v>6</v>
      </c>
    </row>
    <row r="21" spans="1:10" ht="12.75" x14ac:dyDescent="0.2">
      <c r="A21" s="75">
        <f t="shared" si="0"/>
        <v>13</v>
      </c>
      <c r="B21" s="78" t="s">
        <v>297</v>
      </c>
      <c r="C21" s="91" t="s">
        <v>44</v>
      </c>
      <c r="D21" s="100" t="s">
        <v>22</v>
      </c>
      <c r="E21" s="77">
        <v>18</v>
      </c>
      <c r="F21" s="75">
        <v>0</v>
      </c>
      <c r="G21" s="75">
        <v>3</v>
      </c>
      <c r="J21" s="70"/>
    </row>
    <row r="22" spans="1:10" ht="12.75" x14ac:dyDescent="0.2">
      <c r="A22" s="75">
        <f t="shared" si="0"/>
        <v>14</v>
      </c>
      <c r="B22" s="80" t="s">
        <v>298</v>
      </c>
      <c r="C22" s="91" t="s">
        <v>47</v>
      </c>
      <c r="D22" s="81" t="s">
        <v>31</v>
      </c>
      <c r="E22" s="75">
        <v>6</v>
      </c>
      <c r="F22" s="75">
        <v>3</v>
      </c>
      <c r="G22" s="75">
        <v>0</v>
      </c>
    </row>
    <row r="23" spans="1:10" ht="12.75" x14ac:dyDescent="0.2">
      <c r="A23" s="75">
        <f t="shared" si="0"/>
        <v>15</v>
      </c>
      <c r="B23" s="78" t="s">
        <v>48</v>
      </c>
      <c r="C23" s="91" t="s">
        <v>49</v>
      </c>
      <c r="D23" s="101" t="s">
        <v>50</v>
      </c>
      <c r="E23" s="73">
        <v>1</v>
      </c>
      <c r="F23" s="75">
        <v>0</v>
      </c>
      <c r="G23" s="75">
        <v>0</v>
      </c>
    </row>
    <row r="24" spans="1:10" ht="12.75" x14ac:dyDescent="0.2">
      <c r="A24" s="75">
        <f t="shared" si="0"/>
        <v>16</v>
      </c>
      <c r="B24" s="78" t="s">
        <v>51</v>
      </c>
      <c r="C24" s="91" t="s">
        <v>52</v>
      </c>
      <c r="D24" s="101" t="s">
        <v>22</v>
      </c>
      <c r="E24" s="73">
        <v>51</v>
      </c>
      <c r="F24" s="75">
        <v>164</v>
      </c>
      <c r="G24" s="75">
        <v>6</v>
      </c>
    </row>
    <row r="25" spans="1:10" ht="12.75" x14ac:dyDescent="0.2">
      <c r="A25" s="75">
        <f t="shared" si="0"/>
        <v>17</v>
      </c>
      <c r="B25" s="78" t="s">
        <v>53</v>
      </c>
      <c r="C25" s="91" t="s">
        <v>54</v>
      </c>
      <c r="D25" s="101" t="s">
        <v>55</v>
      </c>
      <c r="E25" s="73">
        <v>10</v>
      </c>
      <c r="F25" s="75">
        <v>0</v>
      </c>
      <c r="G25" s="75">
        <v>0</v>
      </c>
    </row>
    <row r="26" spans="1:10" ht="12.75" x14ac:dyDescent="0.2">
      <c r="A26" s="75">
        <f t="shared" si="0"/>
        <v>18</v>
      </c>
      <c r="B26" s="78" t="s">
        <v>299</v>
      </c>
      <c r="C26" s="91" t="s">
        <v>56</v>
      </c>
      <c r="D26" s="101" t="s">
        <v>20</v>
      </c>
      <c r="E26" s="73">
        <v>11</v>
      </c>
      <c r="F26" s="75">
        <v>37</v>
      </c>
      <c r="G26" s="75">
        <v>4</v>
      </c>
    </row>
    <row r="27" spans="1:10" s="7" customFormat="1" ht="12.75" x14ac:dyDescent="0.2">
      <c r="A27" s="75">
        <f t="shared" si="0"/>
        <v>19</v>
      </c>
      <c r="B27" s="80" t="s">
        <v>57</v>
      </c>
      <c r="C27" s="91" t="s">
        <v>58</v>
      </c>
      <c r="D27" s="81" t="s">
        <v>59</v>
      </c>
      <c r="E27" s="75">
        <v>9</v>
      </c>
      <c r="F27" s="75">
        <v>0</v>
      </c>
      <c r="G27" s="75">
        <v>12</v>
      </c>
    </row>
    <row r="28" spans="1:10" s="7" customFormat="1" ht="12.75" x14ac:dyDescent="0.2">
      <c r="A28" s="75">
        <f t="shared" si="0"/>
        <v>20</v>
      </c>
      <c r="B28" s="80" t="s">
        <v>300</v>
      </c>
      <c r="C28" s="91" t="s">
        <v>60</v>
      </c>
      <c r="D28" s="81" t="s">
        <v>37</v>
      </c>
      <c r="E28" s="75">
        <v>2</v>
      </c>
      <c r="F28" s="75">
        <v>0</v>
      </c>
      <c r="G28" s="75">
        <v>0</v>
      </c>
    </row>
    <row r="29" spans="1:10" s="7" customFormat="1" ht="12.75" x14ac:dyDescent="0.2">
      <c r="A29" s="75">
        <f t="shared" si="0"/>
        <v>21</v>
      </c>
      <c r="B29" s="80" t="s">
        <v>61</v>
      </c>
      <c r="C29" s="91" t="s">
        <v>60</v>
      </c>
      <c r="D29" s="81" t="s">
        <v>62</v>
      </c>
      <c r="E29" s="75">
        <v>1</v>
      </c>
      <c r="F29" s="75">
        <v>0</v>
      </c>
      <c r="G29" s="75">
        <v>0</v>
      </c>
    </row>
    <row r="30" spans="1:10" ht="12.75" x14ac:dyDescent="0.2">
      <c r="A30" s="75">
        <f t="shared" si="0"/>
        <v>22</v>
      </c>
      <c r="B30" s="80" t="s">
        <v>63</v>
      </c>
      <c r="C30" s="91" t="s">
        <v>64</v>
      </c>
      <c r="D30" s="81" t="s">
        <v>37</v>
      </c>
      <c r="E30" s="75">
        <v>1</v>
      </c>
      <c r="F30" s="75">
        <v>0</v>
      </c>
      <c r="G30" s="75">
        <v>0</v>
      </c>
    </row>
    <row r="31" spans="1:10" ht="12.75" x14ac:dyDescent="0.2">
      <c r="A31" s="75">
        <f t="shared" si="0"/>
        <v>23</v>
      </c>
      <c r="B31" s="80" t="s">
        <v>301</v>
      </c>
      <c r="C31" s="91" t="s">
        <v>65</v>
      </c>
      <c r="D31" s="103" t="s">
        <v>37</v>
      </c>
      <c r="E31" s="75">
        <v>1</v>
      </c>
      <c r="F31" s="75">
        <v>0</v>
      </c>
      <c r="G31" s="75">
        <v>0</v>
      </c>
    </row>
    <row r="32" spans="1:10" ht="12.75" x14ac:dyDescent="0.2">
      <c r="A32" s="75">
        <f t="shared" si="0"/>
        <v>24</v>
      </c>
      <c r="B32" s="80" t="s">
        <v>66</v>
      </c>
      <c r="C32" s="91" t="s">
        <v>67</v>
      </c>
      <c r="D32" s="103" t="s">
        <v>68</v>
      </c>
      <c r="E32" s="75">
        <v>1</v>
      </c>
      <c r="F32" s="75">
        <v>0</v>
      </c>
      <c r="G32" s="75">
        <v>4</v>
      </c>
    </row>
    <row r="33" spans="1:7" ht="12.75" x14ac:dyDescent="0.2">
      <c r="A33" s="75">
        <f t="shared" si="0"/>
        <v>25</v>
      </c>
      <c r="B33" s="80" t="s">
        <v>302</v>
      </c>
      <c r="C33" s="91" t="s">
        <v>69</v>
      </c>
      <c r="D33" s="103" t="s">
        <v>37</v>
      </c>
      <c r="E33" s="75">
        <v>1</v>
      </c>
      <c r="F33" s="75">
        <v>0</v>
      </c>
      <c r="G33" s="75">
        <v>0</v>
      </c>
    </row>
    <row r="34" spans="1:7" ht="12.75" x14ac:dyDescent="0.2">
      <c r="A34" s="75">
        <f t="shared" si="0"/>
        <v>26</v>
      </c>
      <c r="B34" s="80" t="s">
        <v>70</v>
      </c>
      <c r="C34" s="91" t="s">
        <v>71</v>
      </c>
      <c r="D34" s="81" t="s">
        <v>55</v>
      </c>
      <c r="E34" s="75">
        <v>3</v>
      </c>
      <c r="F34" s="75">
        <v>0</v>
      </c>
      <c r="G34" s="75">
        <v>0</v>
      </c>
    </row>
    <row r="35" spans="1:7" ht="12.75" x14ac:dyDescent="0.2">
      <c r="A35" s="75">
        <f t="shared" si="0"/>
        <v>27</v>
      </c>
      <c r="B35" s="80" t="s">
        <v>72</v>
      </c>
      <c r="C35" s="91" t="s">
        <v>73</v>
      </c>
      <c r="D35" s="81" t="s">
        <v>29</v>
      </c>
      <c r="E35" s="75">
        <v>1</v>
      </c>
      <c r="F35" s="75">
        <v>0</v>
      </c>
      <c r="G35" s="75">
        <v>0</v>
      </c>
    </row>
    <row r="36" spans="1:7" ht="12.75" x14ac:dyDescent="0.2">
      <c r="A36" s="75">
        <f t="shared" si="0"/>
        <v>28</v>
      </c>
      <c r="B36" s="80" t="s">
        <v>74</v>
      </c>
      <c r="C36" s="91" t="s">
        <v>75</v>
      </c>
      <c r="D36" s="81" t="s">
        <v>35</v>
      </c>
      <c r="E36" s="75">
        <v>3</v>
      </c>
      <c r="F36" s="75">
        <v>10</v>
      </c>
      <c r="G36" s="75">
        <v>0</v>
      </c>
    </row>
    <row r="37" spans="1:7" ht="12.75" x14ac:dyDescent="0.2">
      <c r="A37" s="75">
        <f t="shared" si="0"/>
        <v>29</v>
      </c>
      <c r="B37" s="78" t="s">
        <v>76</v>
      </c>
      <c r="C37" s="91" t="s">
        <v>77</v>
      </c>
      <c r="D37" s="103" t="s">
        <v>22</v>
      </c>
      <c r="E37" s="73">
        <v>1</v>
      </c>
      <c r="F37" s="73">
        <v>0</v>
      </c>
      <c r="G37" s="73">
        <v>0</v>
      </c>
    </row>
    <row r="38" spans="1:7" ht="12.75" x14ac:dyDescent="0.2">
      <c r="A38" s="75">
        <f t="shared" si="0"/>
        <v>30</v>
      </c>
      <c r="B38" s="83" t="s">
        <v>78</v>
      </c>
      <c r="C38" s="82" t="s">
        <v>79</v>
      </c>
      <c r="D38" s="81" t="s">
        <v>80</v>
      </c>
      <c r="E38" s="73">
        <v>2</v>
      </c>
      <c r="F38" s="75">
        <v>1</v>
      </c>
      <c r="G38" s="75">
        <v>8</v>
      </c>
    </row>
    <row r="39" spans="1:7" ht="12.75" x14ac:dyDescent="0.2">
      <c r="A39" s="75">
        <f t="shared" si="0"/>
        <v>31</v>
      </c>
      <c r="B39" s="78" t="s">
        <v>81</v>
      </c>
      <c r="C39" s="91" t="s">
        <v>82</v>
      </c>
      <c r="D39" s="102" t="s">
        <v>22</v>
      </c>
      <c r="E39" s="77">
        <v>1</v>
      </c>
      <c r="F39" s="75">
        <v>0</v>
      </c>
      <c r="G39" s="75">
        <v>0</v>
      </c>
    </row>
    <row r="40" spans="1:7" ht="12.75" x14ac:dyDescent="0.2">
      <c r="A40" s="75"/>
      <c r="C40" s="2"/>
      <c r="E40" s="7"/>
      <c r="F40" s="7"/>
      <c r="G40" s="7"/>
    </row>
    <row r="41" spans="1:7" ht="12.75" x14ac:dyDescent="0.2">
      <c r="A41" s="75"/>
      <c r="B41" s="17" t="s">
        <v>83</v>
      </c>
      <c r="C41" s="79"/>
      <c r="D41" s="72"/>
      <c r="E41" s="72"/>
      <c r="F41" s="75"/>
      <c r="G41" s="75"/>
    </row>
    <row r="42" spans="1:7" ht="12.75" x14ac:dyDescent="0.2">
      <c r="A42" s="75">
        <v>1</v>
      </c>
      <c r="B42" s="78" t="s">
        <v>84</v>
      </c>
      <c r="C42" s="91" t="s">
        <v>85</v>
      </c>
      <c r="D42" s="100" t="s">
        <v>14</v>
      </c>
      <c r="E42" s="72">
        <v>64</v>
      </c>
      <c r="F42" s="75">
        <v>395</v>
      </c>
      <c r="G42" s="75">
        <v>21</v>
      </c>
    </row>
    <row r="43" spans="1:7" ht="12.75" x14ac:dyDescent="0.2">
      <c r="A43" s="75">
        <f t="shared" ref="A43:A58" si="1">+A42+1</f>
        <v>2</v>
      </c>
      <c r="B43" s="78" t="s">
        <v>86</v>
      </c>
      <c r="C43" s="91" t="s">
        <v>87</v>
      </c>
      <c r="D43" s="101" t="s">
        <v>14</v>
      </c>
      <c r="E43" s="73">
        <v>4</v>
      </c>
      <c r="F43" s="75">
        <v>9</v>
      </c>
      <c r="G43" s="75">
        <v>1</v>
      </c>
    </row>
    <row r="44" spans="1:7" ht="25.5" x14ac:dyDescent="0.2">
      <c r="A44" s="75">
        <f t="shared" si="1"/>
        <v>3</v>
      </c>
      <c r="B44" s="78" t="s">
        <v>88</v>
      </c>
      <c r="C44" s="91" t="s">
        <v>89</v>
      </c>
      <c r="D44" s="101" t="s">
        <v>14</v>
      </c>
      <c r="E44" s="73">
        <v>16</v>
      </c>
      <c r="F44" s="75">
        <v>26</v>
      </c>
      <c r="G44" s="75">
        <v>6</v>
      </c>
    </row>
    <row r="45" spans="1:7" ht="12.75" x14ac:dyDescent="0.2">
      <c r="A45" s="75">
        <f t="shared" si="1"/>
        <v>4</v>
      </c>
      <c r="B45" s="78" t="s">
        <v>90</v>
      </c>
      <c r="C45" s="91" t="s">
        <v>91</v>
      </c>
      <c r="D45" s="101" t="s">
        <v>14</v>
      </c>
      <c r="E45" s="73">
        <v>25</v>
      </c>
      <c r="F45" s="75">
        <v>57</v>
      </c>
      <c r="G45" s="75">
        <v>4</v>
      </c>
    </row>
    <row r="46" spans="1:7" ht="12.75" x14ac:dyDescent="0.2">
      <c r="A46" s="75">
        <f t="shared" si="1"/>
        <v>5</v>
      </c>
      <c r="B46" s="78" t="s">
        <v>92</v>
      </c>
      <c r="C46" s="91" t="s">
        <v>93</v>
      </c>
      <c r="D46" s="101" t="s">
        <v>14</v>
      </c>
      <c r="E46" s="73">
        <v>4</v>
      </c>
      <c r="F46" s="75">
        <v>6</v>
      </c>
      <c r="G46" s="75">
        <v>0</v>
      </c>
    </row>
    <row r="47" spans="1:7" ht="12.75" x14ac:dyDescent="0.2">
      <c r="A47" s="75">
        <f t="shared" si="1"/>
        <v>6</v>
      </c>
      <c r="B47" s="78" t="s">
        <v>94</v>
      </c>
      <c r="C47" s="92" t="s">
        <v>95</v>
      </c>
      <c r="D47" s="100" t="s">
        <v>14</v>
      </c>
      <c r="E47" s="72">
        <v>2</v>
      </c>
      <c r="F47" s="75">
        <v>2</v>
      </c>
      <c r="G47" s="75">
        <v>0</v>
      </c>
    </row>
    <row r="48" spans="1:7" ht="12.75" x14ac:dyDescent="0.2">
      <c r="A48" s="75">
        <f t="shared" si="1"/>
        <v>7</v>
      </c>
      <c r="B48" s="78" t="s">
        <v>96</v>
      </c>
      <c r="C48" s="91" t="s">
        <v>97</v>
      </c>
      <c r="D48" s="101" t="s">
        <v>14</v>
      </c>
      <c r="E48" s="73">
        <v>27</v>
      </c>
      <c r="F48" s="75">
        <v>45</v>
      </c>
      <c r="G48" s="75">
        <v>8</v>
      </c>
    </row>
    <row r="49" spans="1:7" ht="12.75" x14ac:dyDescent="0.2">
      <c r="A49" s="75">
        <f t="shared" si="1"/>
        <v>8</v>
      </c>
      <c r="B49" s="78" t="s">
        <v>98</v>
      </c>
      <c r="C49" s="91" t="s">
        <v>99</v>
      </c>
      <c r="D49" s="101" t="s">
        <v>14</v>
      </c>
      <c r="E49" s="73">
        <v>33</v>
      </c>
      <c r="F49" s="75">
        <v>105</v>
      </c>
      <c r="G49" s="75">
        <v>24</v>
      </c>
    </row>
    <row r="50" spans="1:7" ht="12.75" x14ac:dyDescent="0.2">
      <c r="A50" s="75">
        <f t="shared" si="1"/>
        <v>9</v>
      </c>
      <c r="B50" s="78" t="s">
        <v>100</v>
      </c>
      <c r="C50" s="91" t="s">
        <v>101</v>
      </c>
      <c r="D50" s="101" t="s">
        <v>14</v>
      </c>
      <c r="E50" s="73">
        <v>12</v>
      </c>
      <c r="F50" s="75">
        <v>26</v>
      </c>
      <c r="G50" s="75">
        <v>1</v>
      </c>
    </row>
    <row r="51" spans="1:7" ht="12.75" x14ac:dyDescent="0.2">
      <c r="A51" s="75">
        <f t="shared" si="1"/>
        <v>10</v>
      </c>
      <c r="B51" s="78" t="s">
        <v>3</v>
      </c>
      <c r="C51" s="91" t="s">
        <v>102</v>
      </c>
      <c r="D51" s="101" t="s">
        <v>14</v>
      </c>
      <c r="E51" s="73">
        <v>1</v>
      </c>
      <c r="F51" s="75">
        <v>0</v>
      </c>
      <c r="G51" s="75">
        <v>0</v>
      </c>
    </row>
    <row r="52" spans="1:7" ht="12.75" x14ac:dyDescent="0.2">
      <c r="A52" s="75">
        <f t="shared" si="1"/>
        <v>11</v>
      </c>
      <c r="B52" s="78" t="s">
        <v>103</v>
      </c>
      <c r="C52" s="91" t="s">
        <v>104</v>
      </c>
      <c r="D52" s="101" t="s">
        <v>14</v>
      </c>
      <c r="E52" s="73">
        <v>5</v>
      </c>
      <c r="F52" s="75">
        <v>2</v>
      </c>
      <c r="G52" s="75">
        <v>4</v>
      </c>
    </row>
    <row r="53" spans="1:7" ht="12.75" x14ac:dyDescent="0.2">
      <c r="A53" s="75">
        <f t="shared" si="1"/>
        <v>12</v>
      </c>
      <c r="B53" s="78" t="s">
        <v>105</v>
      </c>
      <c r="C53" s="91" t="s">
        <v>106</v>
      </c>
      <c r="D53" s="101" t="s">
        <v>14</v>
      </c>
      <c r="E53" s="73">
        <v>5</v>
      </c>
      <c r="F53" s="75">
        <v>0</v>
      </c>
      <c r="G53" s="75">
        <v>1</v>
      </c>
    </row>
    <row r="54" spans="1:7" ht="12.75" x14ac:dyDescent="0.2">
      <c r="A54" s="75">
        <f t="shared" si="1"/>
        <v>13</v>
      </c>
      <c r="B54" s="80" t="s">
        <v>107</v>
      </c>
      <c r="C54" s="91" t="s">
        <v>108</v>
      </c>
      <c r="D54" s="103" t="s">
        <v>14</v>
      </c>
      <c r="E54" s="73">
        <v>5</v>
      </c>
      <c r="F54" s="73">
        <v>12</v>
      </c>
      <c r="G54" s="73">
        <v>1</v>
      </c>
    </row>
    <row r="55" spans="1:7" ht="12.75" x14ac:dyDescent="0.2">
      <c r="A55" s="75">
        <f t="shared" si="1"/>
        <v>14</v>
      </c>
      <c r="B55" s="78" t="s">
        <v>109</v>
      </c>
      <c r="C55" s="91" t="s">
        <v>110</v>
      </c>
      <c r="D55" s="103" t="s">
        <v>14</v>
      </c>
      <c r="E55" s="73">
        <v>3</v>
      </c>
      <c r="F55" s="73">
        <v>0</v>
      </c>
      <c r="G55" s="73">
        <v>0</v>
      </c>
    </row>
    <row r="56" spans="1:7" ht="12.75" x14ac:dyDescent="0.2">
      <c r="A56" s="75">
        <f t="shared" si="1"/>
        <v>15</v>
      </c>
      <c r="B56" s="78" t="s">
        <v>303</v>
      </c>
      <c r="C56" s="91" t="s">
        <v>111</v>
      </c>
      <c r="D56" s="103" t="s">
        <v>14</v>
      </c>
      <c r="E56" s="73">
        <v>5</v>
      </c>
      <c r="F56" s="73">
        <v>5</v>
      </c>
      <c r="G56" s="73">
        <v>0</v>
      </c>
    </row>
    <row r="57" spans="1:7" ht="12.75" x14ac:dyDescent="0.2">
      <c r="A57" s="75">
        <f t="shared" si="1"/>
        <v>16</v>
      </c>
      <c r="B57" s="78" t="s">
        <v>112</v>
      </c>
      <c r="C57" s="91" t="s">
        <v>113</v>
      </c>
      <c r="D57" s="103" t="s">
        <v>14</v>
      </c>
      <c r="E57" s="73">
        <v>1</v>
      </c>
      <c r="F57" s="73">
        <v>0</v>
      </c>
      <c r="G57" s="73">
        <v>4</v>
      </c>
    </row>
    <row r="58" spans="1:7" ht="12.75" x14ac:dyDescent="0.2">
      <c r="A58" s="75">
        <f t="shared" si="1"/>
        <v>17</v>
      </c>
      <c r="B58" s="78" t="s">
        <v>114</v>
      </c>
      <c r="C58" s="91" t="s">
        <v>115</v>
      </c>
      <c r="D58" s="103" t="s">
        <v>14</v>
      </c>
      <c r="E58" s="73">
        <v>4</v>
      </c>
      <c r="F58" s="73">
        <v>2</v>
      </c>
      <c r="G58" s="73">
        <v>0</v>
      </c>
    </row>
    <row r="59" spans="1:7" ht="12.75" x14ac:dyDescent="0.2">
      <c r="A59" s="29">
        <f>A6+A39+A58</f>
        <v>50</v>
      </c>
      <c r="B59" s="17" t="s">
        <v>116</v>
      </c>
      <c r="C59" s="104"/>
      <c r="D59" s="105"/>
      <c r="E59" s="32">
        <f>SUM(E5:E58)</f>
        <v>578</v>
      </c>
      <c r="F59" s="32">
        <f>SUM(F5:F58)</f>
        <v>1537</v>
      </c>
      <c r="G59" s="32">
        <f>SUM(G5:G58)</f>
        <v>125</v>
      </c>
    </row>
    <row r="60" spans="1:7" ht="12.75" x14ac:dyDescent="0.2">
      <c r="A60" s="75"/>
      <c r="B60" s="33"/>
      <c r="D60" s="35"/>
      <c r="E60" s="36"/>
      <c r="F60" s="37"/>
      <c r="G60" s="38"/>
    </row>
    <row r="61" spans="1:7" ht="12.75" x14ac:dyDescent="0.2">
      <c r="A61" s="75"/>
      <c r="B61" s="33"/>
      <c r="D61" s="35"/>
      <c r="E61" s="36"/>
      <c r="F61" s="37"/>
      <c r="G61" s="38"/>
    </row>
    <row r="62" spans="1:7" ht="45" x14ac:dyDescent="0.2">
      <c r="A62" s="8" t="s">
        <v>5</v>
      </c>
      <c r="B62" s="17" t="s">
        <v>117</v>
      </c>
      <c r="C62" s="17" t="s">
        <v>7</v>
      </c>
      <c r="D62" s="17" t="s">
        <v>8</v>
      </c>
      <c r="E62" s="39" t="s">
        <v>0</v>
      </c>
      <c r="F62" s="39" t="s">
        <v>118</v>
      </c>
      <c r="G62" s="39" t="s">
        <v>10</v>
      </c>
    </row>
    <row r="63" spans="1:7" ht="12.75" x14ac:dyDescent="0.2">
      <c r="A63" s="75">
        <v>1</v>
      </c>
      <c r="B63" s="78" t="s">
        <v>119</v>
      </c>
      <c r="C63" s="91" t="s">
        <v>120</v>
      </c>
      <c r="D63" s="100" t="s">
        <v>22</v>
      </c>
      <c r="E63" s="74">
        <v>1</v>
      </c>
      <c r="F63" s="76">
        <v>0</v>
      </c>
      <c r="G63" s="76">
        <v>0</v>
      </c>
    </row>
    <row r="64" spans="1:7" ht="12.75" x14ac:dyDescent="0.2">
      <c r="A64" s="75">
        <f>A63+1</f>
        <v>2</v>
      </c>
      <c r="B64" s="78" t="s">
        <v>304</v>
      </c>
      <c r="C64" s="90" t="s">
        <v>121</v>
      </c>
      <c r="D64" s="101" t="s">
        <v>22</v>
      </c>
      <c r="E64" s="73">
        <v>1</v>
      </c>
      <c r="F64" s="106">
        <v>0</v>
      </c>
      <c r="G64" s="106">
        <v>0</v>
      </c>
    </row>
    <row r="65" spans="1:7" ht="12.75" x14ac:dyDescent="0.2">
      <c r="A65" s="75">
        <f t="shared" ref="A65:A90" si="2">A64+1</f>
        <v>3</v>
      </c>
      <c r="B65" s="78" t="s">
        <v>122</v>
      </c>
      <c r="C65" s="90" t="s">
        <v>123</v>
      </c>
      <c r="D65" s="100" t="s">
        <v>45</v>
      </c>
      <c r="E65" s="72">
        <v>1</v>
      </c>
      <c r="F65" s="106">
        <v>0</v>
      </c>
      <c r="G65" s="106">
        <v>0</v>
      </c>
    </row>
    <row r="66" spans="1:7" ht="12.75" x14ac:dyDescent="0.2">
      <c r="A66" s="75">
        <f t="shared" si="2"/>
        <v>4</v>
      </c>
      <c r="B66" s="80" t="s">
        <v>124</v>
      </c>
      <c r="C66" s="82" t="s">
        <v>125</v>
      </c>
      <c r="D66" s="81" t="s">
        <v>126</v>
      </c>
      <c r="E66" s="75">
        <v>1</v>
      </c>
      <c r="F66" s="106">
        <v>0</v>
      </c>
      <c r="G66" s="106">
        <v>0</v>
      </c>
    </row>
    <row r="67" spans="1:7" ht="12.75" x14ac:dyDescent="0.2">
      <c r="A67" s="75">
        <f t="shared" si="2"/>
        <v>5</v>
      </c>
      <c r="B67" s="80" t="s">
        <v>127</v>
      </c>
      <c r="C67" s="82" t="s">
        <v>128</v>
      </c>
      <c r="D67" s="81" t="s">
        <v>35</v>
      </c>
      <c r="E67" s="75">
        <v>1</v>
      </c>
      <c r="F67" s="106">
        <v>0</v>
      </c>
      <c r="G67" s="106">
        <v>0</v>
      </c>
    </row>
    <row r="68" spans="1:7" ht="12.75" x14ac:dyDescent="0.2">
      <c r="A68" s="75">
        <f t="shared" si="2"/>
        <v>6</v>
      </c>
      <c r="B68" s="80" t="s">
        <v>129</v>
      </c>
      <c r="C68" s="82" t="s">
        <v>130</v>
      </c>
      <c r="D68" s="81" t="s">
        <v>22</v>
      </c>
      <c r="E68" s="75">
        <v>1</v>
      </c>
      <c r="F68" s="106">
        <v>0</v>
      </c>
      <c r="G68" s="106">
        <v>0</v>
      </c>
    </row>
    <row r="69" spans="1:7" ht="12.75" x14ac:dyDescent="0.2">
      <c r="A69" s="75">
        <f t="shared" si="2"/>
        <v>7</v>
      </c>
      <c r="B69" s="80" t="s">
        <v>131</v>
      </c>
      <c r="C69" s="82" t="s">
        <v>132</v>
      </c>
      <c r="D69" s="81" t="s">
        <v>133</v>
      </c>
      <c r="E69" s="75">
        <v>1</v>
      </c>
      <c r="F69" s="106">
        <v>0</v>
      </c>
      <c r="G69" s="106">
        <v>0</v>
      </c>
    </row>
    <row r="70" spans="1:7" ht="12.75" x14ac:dyDescent="0.2">
      <c r="A70" s="75">
        <f t="shared" si="2"/>
        <v>8</v>
      </c>
      <c r="B70" s="80" t="s">
        <v>2</v>
      </c>
      <c r="C70" s="82" t="s">
        <v>134</v>
      </c>
      <c r="D70" s="81" t="s">
        <v>135</v>
      </c>
      <c r="E70" s="75">
        <v>1</v>
      </c>
      <c r="F70" s="106">
        <v>0</v>
      </c>
      <c r="G70" s="106">
        <v>0</v>
      </c>
    </row>
    <row r="71" spans="1:7" ht="12.75" x14ac:dyDescent="0.2">
      <c r="A71" s="75">
        <f t="shared" si="2"/>
        <v>9</v>
      </c>
      <c r="B71" s="80" t="s">
        <v>136</v>
      </c>
      <c r="C71" s="82" t="s">
        <v>137</v>
      </c>
      <c r="D71" s="81" t="s">
        <v>37</v>
      </c>
      <c r="E71" s="75">
        <v>1</v>
      </c>
      <c r="F71" s="106">
        <v>0</v>
      </c>
      <c r="G71" s="106">
        <v>0</v>
      </c>
    </row>
    <row r="72" spans="1:7" ht="12.75" x14ac:dyDescent="0.2">
      <c r="A72" s="75">
        <f t="shared" si="2"/>
        <v>10</v>
      </c>
      <c r="B72" s="80" t="s">
        <v>305</v>
      </c>
      <c r="C72" s="82" t="s">
        <v>138</v>
      </c>
      <c r="D72" s="81" t="s">
        <v>139</v>
      </c>
      <c r="E72" s="75">
        <v>1</v>
      </c>
      <c r="F72" s="106">
        <v>0</v>
      </c>
      <c r="G72" s="106">
        <v>0</v>
      </c>
    </row>
    <row r="73" spans="1:7" ht="12.75" x14ac:dyDescent="0.2">
      <c r="A73" s="75">
        <f t="shared" si="2"/>
        <v>11</v>
      </c>
      <c r="B73" s="80" t="s">
        <v>140</v>
      </c>
      <c r="C73" s="82" t="s">
        <v>141</v>
      </c>
      <c r="D73" s="81" t="s">
        <v>22</v>
      </c>
      <c r="E73" s="75">
        <v>1</v>
      </c>
      <c r="F73" s="106">
        <v>0</v>
      </c>
      <c r="G73" s="106">
        <v>0</v>
      </c>
    </row>
    <row r="74" spans="1:7" ht="12.75" x14ac:dyDescent="0.2">
      <c r="A74" s="75">
        <f t="shared" si="2"/>
        <v>12</v>
      </c>
      <c r="B74" s="107" t="s">
        <v>142</v>
      </c>
      <c r="C74" s="90" t="s">
        <v>143</v>
      </c>
      <c r="D74" s="101" t="s">
        <v>22</v>
      </c>
      <c r="E74" s="73">
        <v>1</v>
      </c>
      <c r="F74" s="106">
        <v>0</v>
      </c>
      <c r="G74" s="106">
        <v>0</v>
      </c>
    </row>
    <row r="75" spans="1:7" ht="12.75" x14ac:dyDescent="0.2">
      <c r="A75" s="75">
        <f t="shared" si="2"/>
        <v>13</v>
      </c>
      <c r="B75" s="107" t="s">
        <v>144</v>
      </c>
      <c r="C75" s="90" t="s">
        <v>145</v>
      </c>
      <c r="D75" s="101" t="s">
        <v>68</v>
      </c>
      <c r="E75" s="73">
        <v>1</v>
      </c>
      <c r="F75" s="106">
        <v>0</v>
      </c>
      <c r="G75" s="106">
        <v>0</v>
      </c>
    </row>
    <row r="76" spans="1:7" ht="12.75" x14ac:dyDescent="0.2">
      <c r="A76" s="75">
        <f t="shared" si="2"/>
        <v>14</v>
      </c>
      <c r="B76" s="78" t="s">
        <v>1</v>
      </c>
      <c r="C76" s="90" t="s">
        <v>54</v>
      </c>
      <c r="D76" s="100" t="s">
        <v>146</v>
      </c>
      <c r="E76" s="73">
        <v>1</v>
      </c>
      <c r="F76" s="106">
        <v>0</v>
      </c>
      <c r="G76" s="106">
        <v>0</v>
      </c>
    </row>
    <row r="77" spans="1:7" ht="12.75" x14ac:dyDescent="0.2">
      <c r="A77" s="75">
        <f t="shared" si="2"/>
        <v>15</v>
      </c>
      <c r="B77" s="78" t="s">
        <v>147</v>
      </c>
      <c r="C77" s="90" t="s">
        <v>148</v>
      </c>
      <c r="D77" s="101" t="s">
        <v>139</v>
      </c>
      <c r="E77" s="72">
        <v>1</v>
      </c>
      <c r="F77" s="106">
        <v>0</v>
      </c>
      <c r="G77" s="106">
        <v>0</v>
      </c>
    </row>
    <row r="78" spans="1:7" ht="12.75" x14ac:dyDescent="0.2">
      <c r="A78" s="75">
        <f t="shared" si="2"/>
        <v>16</v>
      </c>
      <c r="B78" s="78" t="s">
        <v>149</v>
      </c>
      <c r="C78" s="90" t="s">
        <v>150</v>
      </c>
      <c r="D78" s="101" t="s">
        <v>22</v>
      </c>
      <c r="E78" s="72">
        <v>1</v>
      </c>
      <c r="F78" s="106">
        <v>0</v>
      </c>
      <c r="G78" s="106">
        <v>0</v>
      </c>
    </row>
    <row r="79" spans="1:7" ht="25.5" x14ac:dyDescent="0.2">
      <c r="A79" s="75">
        <f t="shared" si="2"/>
        <v>17</v>
      </c>
      <c r="B79" s="78" t="s">
        <v>306</v>
      </c>
      <c r="C79" s="82" t="s">
        <v>151</v>
      </c>
      <c r="D79" s="81" t="s">
        <v>22</v>
      </c>
      <c r="E79" s="75">
        <v>1</v>
      </c>
      <c r="F79" s="106">
        <v>0</v>
      </c>
      <c r="G79" s="106">
        <v>0</v>
      </c>
    </row>
    <row r="80" spans="1:7" ht="12.75" x14ac:dyDescent="0.2">
      <c r="A80" s="75">
        <f t="shared" si="2"/>
        <v>18</v>
      </c>
      <c r="B80" s="80" t="s">
        <v>152</v>
      </c>
      <c r="C80" s="82" t="s">
        <v>153</v>
      </c>
      <c r="D80" s="81" t="s">
        <v>35</v>
      </c>
      <c r="E80" s="75">
        <v>1</v>
      </c>
      <c r="F80" s="106">
        <v>0</v>
      </c>
      <c r="G80" s="106">
        <v>0</v>
      </c>
    </row>
    <row r="81" spans="1:7" ht="12.75" x14ac:dyDescent="0.2">
      <c r="A81" s="75">
        <f t="shared" si="2"/>
        <v>19</v>
      </c>
      <c r="B81" s="80" t="s">
        <v>154</v>
      </c>
      <c r="C81" s="82" t="s">
        <v>155</v>
      </c>
      <c r="D81" s="81" t="s">
        <v>62</v>
      </c>
      <c r="E81" s="75">
        <v>1</v>
      </c>
      <c r="F81" s="106">
        <v>0</v>
      </c>
      <c r="G81" s="106">
        <v>0</v>
      </c>
    </row>
    <row r="82" spans="1:7" ht="12.75" x14ac:dyDescent="0.2">
      <c r="A82" s="75">
        <f t="shared" si="2"/>
        <v>20</v>
      </c>
      <c r="B82" s="80" t="s">
        <v>156</v>
      </c>
      <c r="C82" s="82" t="s">
        <v>157</v>
      </c>
      <c r="D82" s="81" t="s">
        <v>22</v>
      </c>
      <c r="E82" s="75">
        <v>1</v>
      </c>
      <c r="F82" s="106">
        <v>0</v>
      </c>
      <c r="G82" s="106">
        <v>0</v>
      </c>
    </row>
    <row r="83" spans="1:7" ht="12.75" x14ac:dyDescent="0.2">
      <c r="A83" s="75">
        <f t="shared" si="2"/>
        <v>21</v>
      </c>
      <c r="B83" s="80" t="s">
        <v>158</v>
      </c>
      <c r="C83" s="82" t="s">
        <v>159</v>
      </c>
      <c r="D83" s="81" t="s">
        <v>139</v>
      </c>
      <c r="E83" s="75">
        <v>1</v>
      </c>
      <c r="F83" s="75">
        <v>0</v>
      </c>
      <c r="G83" s="75">
        <v>0</v>
      </c>
    </row>
    <row r="84" spans="1:7" ht="12.75" x14ac:dyDescent="0.2">
      <c r="A84" s="75">
        <f t="shared" si="2"/>
        <v>22</v>
      </c>
      <c r="B84" s="80" t="s">
        <v>160</v>
      </c>
      <c r="C84" s="79" t="s">
        <v>161</v>
      </c>
      <c r="D84" s="81" t="s">
        <v>133</v>
      </c>
      <c r="E84" s="75">
        <v>1</v>
      </c>
      <c r="F84" s="106">
        <v>0</v>
      </c>
      <c r="G84" s="106">
        <v>0</v>
      </c>
    </row>
    <row r="85" spans="1:7" ht="12.75" x14ac:dyDescent="0.2">
      <c r="A85" s="75">
        <f t="shared" si="2"/>
        <v>23</v>
      </c>
      <c r="B85" s="81" t="s">
        <v>162</v>
      </c>
      <c r="C85" s="79" t="s">
        <v>163</v>
      </c>
      <c r="D85" s="81" t="s">
        <v>164</v>
      </c>
      <c r="E85" s="75">
        <v>1</v>
      </c>
      <c r="F85" s="106">
        <v>0</v>
      </c>
      <c r="G85" s="106">
        <v>0</v>
      </c>
    </row>
    <row r="86" spans="1:7" ht="12.75" x14ac:dyDescent="0.2">
      <c r="A86" s="75">
        <f t="shared" si="2"/>
        <v>24</v>
      </c>
      <c r="B86" s="81" t="s">
        <v>165</v>
      </c>
      <c r="C86" s="79" t="s">
        <v>307</v>
      </c>
      <c r="D86" s="81" t="s">
        <v>164</v>
      </c>
      <c r="E86" s="75">
        <v>1</v>
      </c>
      <c r="F86" s="106">
        <v>0</v>
      </c>
      <c r="G86" s="106">
        <v>0</v>
      </c>
    </row>
    <row r="87" spans="1:7" ht="25.5" x14ac:dyDescent="0.2">
      <c r="A87" s="75">
        <f t="shared" si="2"/>
        <v>25</v>
      </c>
      <c r="B87" s="83" t="s">
        <v>308</v>
      </c>
      <c r="C87" s="82" t="s">
        <v>166</v>
      </c>
      <c r="D87" s="81" t="s">
        <v>164</v>
      </c>
      <c r="E87" s="73">
        <v>1</v>
      </c>
      <c r="F87" s="106">
        <v>0</v>
      </c>
      <c r="G87" s="106">
        <v>0</v>
      </c>
    </row>
    <row r="88" spans="1:7" ht="25.5" x14ac:dyDescent="0.2">
      <c r="A88" s="75">
        <f t="shared" si="2"/>
        <v>26</v>
      </c>
      <c r="B88" s="83" t="s">
        <v>167</v>
      </c>
      <c r="C88" s="82" t="s">
        <v>168</v>
      </c>
      <c r="D88" s="81" t="s">
        <v>139</v>
      </c>
      <c r="E88" s="73">
        <v>1</v>
      </c>
      <c r="F88" s="106">
        <v>0</v>
      </c>
      <c r="G88" s="106">
        <v>0</v>
      </c>
    </row>
    <row r="89" spans="1:7" ht="12.75" x14ac:dyDescent="0.2">
      <c r="A89" s="75">
        <f t="shared" si="2"/>
        <v>27</v>
      </c>
      <c r="B89" s="81" t="s">
        <v>169</v>
      </c>
      <c r="C89" s="82" t="s">
        <v>170</v>
      </c>
      <c r="D89" s="81" t="s">
        <v>171</v>
      </c>
      <c r="E89" s="73">
        <v>1</v>
      </c>
      <c r="F89" s="106">
        <v>0</v>
      </c>
      <c r="G89" s="106">
        <v>0</v>
      </c>
    </row>
    <row r="90" spans="1:7" ht="12.75" x14ac:dyDescent="0.2">
      <c r="A90" s="75">
        <f t="shared" si="2"/>
        <v>28</v>
      </c>
      <c r="B90" s="81" t="s">
        <v>235</v>
      </c>
      <c r="C90" s="82" t="s">
        <v>309</v>
      </c>
      <c r="D90" s="81" t="s">
        <v>171</v>
      </c>
      <c r="E90" s="73">
        <v>1</v>
      </c>
      <c r="F90" s="106">
        <v>0</v>
      </c>
      <c r="G90" s="106">
        <v>0</v>
      </c>
    </row>
    <row r="91" spans="1:7" ht="12.75" x14ac:dyDescent="0.2">
      <c r="A91" s="42">
        <f>A90</f>
        <v>28</v>
      </c>
      <c r="B91" s="43" t="s">
        <v>172</v>
      </c>
      <c r="C91" s="104"/>
      <c r="D91" s="108"/>
      <c r="E91" s="45">
        <f>SUM(E63:E89)</f>
        <v>27</v>
      </c>
      <c r="F91" s="45">
        <f>SUM(F59:F89)</f>
        <v>1537</v>
      </c>
      <c r="G91" s="45">
        <f>SUM(G64:G88)</f>
        <v>0</v>
      </c>
    </row>
    <row r="92" spans="1:7" s="7" customFormat="1" ht="12.75" x14ac:dyDescent="0.2">
      <c r="A92" s="18"/>
      <c r="B92" s="46"/>
      <c r="C92" s="82"/>
      <c r="D92" s="75"/>
      <c r="E92" s="46"/>
      <c r="F92" s="46"/>
      <c r="G92" s="46"/>
    </row>
    <row r="93" spans="1:7" s="7" customFormat="1" ht="12.75" x14ac:dyDescent="0.2">
      <c r="A93" s="18"/>
      <c r="B93" s="46"/>
      <c r="C93" s="82"/>
      <c r="D93" s="75"/>
      <c r="E93" s="46"/>
      <c r="F93" s="46"/>
      <c r="G93" s="46"/>
    </row>
    <row r="94" spans="1:7" s="7" customFormat="1" ht="12.75" x14ac:dyDescent="0.2">
      <c r="A94" s="18"/>
      <c r="B94" s="81"/>
      <c r="C94" s="82"/>
      <c r="D94" s="75"/>
      <c r="E94" s="46"/>
      <c r="F94" s="46"/>
      <c r="G94" s="46"/>
    </row>
    <row r="95" spans="1:7" ht="12.75" x14ac:dyDescent="0.2">
      <c r="A95" s="18"/>
      <c r="B95" s="46"/>
      <c r="C95" s="82"/>
      <c r="D95" s="75"/>
      <c r="E95" s="46"/>
      <c r="F95" s="46"/>
      <c r="G95" s="46"/>
    </row>
    <row r="96" spans="1:7" ht="12.75" x14ac:dyDescent="0.2">
      <c r="A96" s="18"/>
      <c r="B96" s="46"/>
      <c r="C96" s="82"/>
      <c r="D96" s="75"/>
      <c r="E96" s="46"/>
      <c r="F96" s="46"/>
      <c r="G96" s="46"/>
    </row>
    <row r="97" spans="1:7" ht="12.75" x14ac:dyDescent="0.2">
      <c r="A97" s="18"/>
      <c r="B97" s="46"/>
      <c r="C97" s="82"/>
      <c r="D97" s="75"/>
      <c r="E97" s="46"/>
      <c r="F97" s="46"/>
      <c r="G97" s="46"/>
    </row>
    <row r="98" spans="1:7" ht="12.75" x14ac:dyDescent="0.2">
      <c r="A98" s="18"/>
      <c r="B98" s="46"/>
      <c r="C98" s="82"/>
      <c r="D98" s="75"/>
      <c r="E98" s="46"/>
      <c r="F98" s="46"/>
      <c r="G98" s="46"/>
    </row>
    <row r="99" spans="1:7" ht="45" x14ac:dyDescent="0.2">
      <c r="A99" s="47" t="s">
        <v>5</v>
      </c>
      <c r="B99" s="48" t="s">
        <v>173</v>
      </c>
      <c r="C99" s="17" t="s">
        <v>7</v>
      </c>
      <c r="D99" s="17" t="s">
        <v>8</v>
      </c>
      <c r="E99" s="17" t="s">
        <v>0</v>
      </c>
      <c r="F99" s="17" t="s">
        <v>118</v>
      </c>
      <c r="G99" s="17" t="s">
        <v>10</v>
      </c>
    </row>
    <row r="100" spans="1:7" ht="12.75" x14ac:dyDescent="0.2">
      <c r="A100" s="75">
        <v>1</v>
      </c>
      <c r="B100" s="78" t="s">
        <v>310</v>
      </c>
      <c r="C100" s="82" t="s">
        <v>174</v>
      </c>
      <c r="D100" s="100" t="s">
        <v>62</v>
      </c>
      <c r="E100" s="81">
        <v>1</v>
      </c>
      <c r="F100" s="103">
        <v>0</v>
      </c>
      <c r="G100" s="103">
        <v>0</v>
      </c>
    </row>
    <row r="101" spans="1:7" ht="12.75" x14ac:dyDescent="0.2">
      <c r="A101" s="75">
        <v>2</v>
      </c>
      <c r="B101" s="80" t="s">
        <v>175</v>
      </c>
      <c r="C101" s="82" t="s">
        <v>176</v>
      </c>
      <c r="D101" s="81" t="s">
        <v>43</v>
      </c>
      <c r="E101" s="81">
        <v>1</v>
      </c>
      <c r="F101" s="103">
        <v>0</v>
      </c>
      <c r="G101" s="103">
        <v>0</v>
      </c>
    </row>
    <row r="102" spans="1:7" ht="12.75" x14ac:dyDescent="0.2">
      <c r="A102" s="75">
        <v>3</v>
      </c>
      <c r="B102" s="80" t="s">
        <v>311</v>
      </c>
      <c r="C102" s="82" t="s">
        <v>177</v>
      </c>
      <c r="D102" s="100" t="s">
        <v>126</v>
      </c>
      <c r="E102" s="81">
        <v>1</v>
      </c>
      <c r="F102" s="103">
        <v>0</v>
      </c>
      <c r="G102" s="103">
        <v>0</v>
      </c>
    </row>
    <row r="103" spans="1:7" ht="12.75" x14ac:dyDescent="0.2">
      <c r="A103" s="75">
        <v>4</v>
      </c>
      <c r="B103" s="80" t="s">
        <v>178</v>
      </c>
      <c r="C103" s="82" t="s">
        <v>179</v>
      </c>
      <c r="D103" s="81" t="s">
        <v>14</v>
      </c>
      <c r="E103" s="81">
        <v>1</v>
      </c>
      <c r="F103" s="103">
        <v>0</v>
      </c>
      <c r="G103" s="103">
        <v>0</v>
      </c>
    </row>
    <row r="104" spans="1:7" ht="12.75" x14ac:dyDescent="0.2">
      <c r="A104" s="75">
        <v>5</v>
      </c>
      <c r="B104" s="80" t="s">
        <v>312</v>
      </c>
      <c r="C104" s="82" t="s">
        <v>180</v>
      </c>
      <c r="D104" s="109" t="s">
        <v>181</v>
      </c>
      <c r="E104" s="81">
        <v>1</v>
      </c>
      <c r="F104" s="103">
        <v>0</v>
      </c>
      <c r="G104" s="103">
        <v>0</v>
      </c>
    </row>
    <row r="105" spans="1:7" ht="12.75" x14ac:dyDescent="0.2">
      <c r="A105" s="75">
        <v>6</v>
      </c>
      <c r="B105" s="80" t="s">
        <v>182</v>
      </c>
      <c r="C105" s="82" t="s">
        <v>183</v>
      </c>
      <c r="D105" s="103" t="s">
        <v>181</v>
      </c>
      <c r="E105" s="81">
        <v>1</v>
      </c>
      <c r="F105" s="103">
        <v>0</v>
      </c>
      <c r="G105" s="103">
        <v>0</v>
      </c>
    </row>
    <row r="106" spans="1:7" ht="12.75" x14ac:dyDescent="0.2">
      <c r="A106" s="75">
        <v>7</v>
      </c>
      <c r="B106" s="80" t="s">
        <v>184</v>
      </c>
      <c r="C106" s="82" t="s">
        <v>185</v>
      </c>
      <c r="D106" s="81" t="s">
        <v>181</v>
      </c>
      <c r="E106" s="81">
        <v>1</v>
      </c>
      <c r="F106" s="103">
        <v>0</v>
      </c>
      <c r="G106" s="103">
        <v>0</v>
      </c>
    </row>
    <row r="107" spans="1:7" ht="12.75" x14ac:dyDescent="0.2">
      <c r="A107" s="75">
        <v>8</v>
      </c>
      <c r="B107" s="80" t="s">
        <v>186</v>
      </c>
      <c r="C107" s="82" t="s">
        <v>187</v>
      </c>
      <c r="D107" s="81" t="s">
        <v>188</v>
      </c>
      <c r="E107" s="81">
        <v>1</v>
      </c>
      <c r="F107" s="103">
        <v>0</v>
      </c>
      <c r="G107" s="103">
        <v>0</v>
      </c>
    </row>
    <row r="108" spans="1:7" ht="12.75" x14ac:dyDescent="0.2">
      <c r="A108" s="75">
        <v>9</v>
      </c>
      <c r="B108" s="80" t="s">
        <v>189</v>
      </c>
      <c r="C108" s="82" t="s">
        <v>106</v>
      </c>
      <c r="D108" s="81" t="s">
        <v>181</v>
      </c>
      <c r="E108" s="81">
        <v>1</v>
      </c>
      <c r="F108" s="103">
        <v>0</v>
      </c>
      <c r="G108" s="103">
        <v>0</v>
      </c>
    </row>
    <row r="109" spans="1:7" ht="12.75" x14ac:dyDescent="0.2">
      <c r="A109" s="75">
        <v>10</v>
      </c>
      <c r="B109" s="83" t="s">
        <v>190</v>
      </c>
      <c r="C109" s="82" t="s">
        <v>191</v>
      </c>
      <c r="D109" s="101" t="s">
        <v>20</v>
      </c>
      <c r="E109" s="101">
        <v>1</v>
      </c>
      <c r="F109" s="103">
        <v>0</v>
      </c>
      <c r="G109" s="103">
        <v>0</v>
      </c>
    </row>
    <row r="110" spans="1:7" ht="12.75" x14ac:dyDescent="0.2">
      <c r="A110" s="75">
        <v>11</v>
      </c>
      <c r="B110" s="83" t="s">
        <v>192</v>
      </c>
      <c r="C110" s="82" t="s">
        <v>193</v>
      </c>
      <c r="D110" s="81" t="s">
        <v>43</v>
      </c>
      <c r="E110" s="101">
        <v>1</v>
      </c>
      <c r="F110" s="103">
        <v>0</v>
      </c>
      <c r="G110" s="103">
        <v>0</v>
      </c>
    </row>
    <row r="111" spans="1:7" ht="12.75" x14ac:dyDescent="0.2">
      <c r="A111" s="75">
        <v>12</v>
      </c>
      <c r="B111" s="83" t="s">
        <v>194</v>
      </c>
      <c r="C111" s="82" t="s">
        <v>195</v>
      </c>
      <c r="D111" s="101" t="s">
        <v>20</v>
      </c>
      <c r="E111" s="81">
        <v>1</v>
      </c>
      <c r="F111" s="46">
        <f>SUM(F99:F108)</f>
        <v>0</v>
      </c>
      <c r="G111" s="46">
        <f>SUM(G99:G108)</f>
        <v>0</v>
      </c>
    </row>
    <row r="112" spans="1:7" ht="12.75" x14ac:dyDescent="0.2">
      <c r="A112" s="75">
        <v>13</v>
      </c>
      <c r="B112" s="81" t="s">
        <v>196</v>
      </c>
      <c r="C112" s="82" t="s">
        <v>197</v>
      </c>
      <c r="D112" s="81" t="s">
        <v>181</v>
      </c>
      <c r="E112" s="81">
        <v>1</v>
      </c>
      <c r="F112" s="46">
        <f>SUM(F100:F108)</f>
        <v>0</v>
      </c>
      <c r="G112" s="46">
        <f>SUM(G100:G108)</f>
        <v>0</v>
      </c>
    </row>
    <row r="113" spans="1:7" ht="12.75" x14ac:dyDescent="0.2">
      <c r="A113" s="75"/>
      <c r="B113" s="46"/>
      <c r="C113" s="82"/>
      <c r="D113" s="75"/>
      <c r="E113" s="50">
        <f>SUM(E100:E112)</f>
        <v>13</v>
      </c>
      <c r="F113" s="50">
        <f>SUM(F100:F108)</f>
        <v>0</v>
      </c>
      <c r="G113" s="50">
        <f>SUM(G100:G108)</f>
        <v>0</v>
      </c>
    </row>
    <row r="114" spans="1:7" ht="12.75" x14ac:dyDescent="0.2">
      <c r="A114" s="18"/>
      <c r="B114" s="81"/>
      <c r="C114" s="82"/>
      <c r="D114" s="75"/>
      <c r="E114" s="18"/>
      <c r="F114" s="18"/>
      <c r="G114" s="18"/>
    </row>
    <row r="115" spans="1:7" ht="12.75" x14ac:dyDescent="0.2">
      <c r="A115" s="29">
        <f>A59+A91+A112</f>
        <v>91</v>
      </c>
      <c r="B115" s="51" t="s">
        <v>198</v>
      </c>
      <c r="C115" s="104"/>
      <c r="D115" s="108"/>
      <c r="E115" s="52">
        <f>E59+E91+E113</f>
        <v>618</v>
      </c>
      <c r="F115" s="52">
        <f>F59+F89+F111</f>
        <v>1537</v>
      </c>
      <c r="G115" s="52">
        <f>G59+G91+G113</f>
        <v>125</v>
      </c>
    </row>
    <row r="116" spans="1:7" ht="12.75" x14ac:dyDescent="0.2">
      <c r="A116" s="18"/>
      <c r="B116" s="53"/>
      <c r="C116" s="82"/>
      <c r="D116" s="75"/>
      <c r="E116" s="54"/>
      <c r="F116" s="54"/>
      <c r="G116" s="54"/>
    </row>
    <row r="117" spans="1:7" ht="33.75" x14ac:dyDescent="0.2">
      <c r="A117" s="47" t="s">
        <v>5</v>
      </c>
      <c r="B117" s="55" t="s">
        <v>199</v>
      </c>
      <c r="C117" s="6" t="s">
        <v>7</v>
      </c>
      <c r="D117" s="5" t="s">
        <v>8</v>
      </c>
      <c r="E117" s="5" t="s">
        <v>200</v>
      </c>
      <c r="F117" s="38"/>
      <c r="G117" s="38"/>
    </row>
    <row r="118" spans="1:7" x14ac:dyDescent="0.2">
      <c r="A118" s="56">
        <v>1</v>
      </c>
      <c r="B118" s="2" t="s">
        <v>201</v>
      </c>
      <c r="C118" s="34" t="s">
        <v>202</v>
      </c>
      <c r="D118" s="38" t="s">
        <v>133</v>
      </c>
      <c r="E118" s="38" t="s">
        <v>203</v>
      </c>
      <c r="F118" s="38"/>
      <c r="G118" s="38"/>
    </row>
    <row r="119" spans="1:7" x14ac:dyDescent="0.2">
      <c r="A119" s="55" t="s">
        <v>204</v>
      </c>
      <c r="D119" s="38"/>
      <c r="E119" s="38"/>
      <c r="F119" s="38"/>
      <c r="G119" s="38"/>
    </row>
    <row r="120" spans="1:7" x14ac:dyDescent="0.2">
      <c r="A120" s="56"/>
      <c r="B120" s="58" t="s">
        <v>205</v>
      </c>
      <c r="D120" s="38"/>
      <c r="E120" s="38"/>
      <c r="F120" s="38"/>
      <c r="G120" s="38"/>
    </row>
    <row r="121" spans="1:7" x14ac:dyDescent="0.2">
      <c r="A121" s="57"/>
      <c r="B121" s="2" t="s">
        <v>206</v>
      </c>
      <c r="D121" s="38"/>
      <c r="E121" s="38"/>
      <c r="F121" s="38"/>
      <c r="G121" s="38"/>
    </row>
    <row r="122" spans="1:7" x14ac:dyDescent="0.2">
      <c r="A122" s="59" t="s">
        <v>207</v>
      </c>
      <c r="B122" s="7" t="s">
        <v>313</v>
      </c>
      <c r="C122" s="110"/>
      <c r="E122" s="60"/>
      <c r="F122" s="60"/>
      <c r="G122" s="60"/>
    </row>
    <row r="123" spans="1:7" x14ac:dyDescent="0.2">
      <c r="A123" s="59" t="s">
        <v>208</v>
      </c>
      <c r="B123" s="7" t="s">
        <v>314</v>
      </c>
      <c r="C123" s="61"/>
      <c r="D123" s="62"/>
    </row>
    <row r="124" spans="1:7" x14ac:dyDescent="0.2">
      <c r="A124" s="59" t="s">
        <v>209</v>
      </c>
      <c r="B124" s="7" t="s">
        <v>315</v>
      </c>
      <c r="C124" s="61"/>
      <c r="D124" s="62"/>
    </row>
    <row r="125" spans="1:7" x14ac:dyDescent="0.2">
      <c r="A125" s="59" t="s">
        <v>210</v>
      </c>
      <c r="B125" s="7" t="s">
        <v>316</v>
      </c>
      <c r="C125" s="61"/>
      <c r="D125" s="62"/>
    </row>
    <row r="126" spans="1:7" x14ac:dyDescent="0.2">
      <c r="A126" s="59" t="s">
        <v>211</v>
      </c>
      <c r="B126" s="2" t="s">
        <v>212</v>
      </c>
      <c r="C126" s="63"/>
      <c r="D126" s="62"/>
    </row>
    <row r="127" spans="1:7" x14ac:dyDescent="0.2">
      <c r="A127" s="59" t="s">
        <v>213</v>
      </c>
      <c r="B127" s="2" t="s">
        <v>214</v>
      </c>
      <c r="C127" s="64"/>
      <c r="D127" s="62"/>
    </row>
    <row r="128" spans="1:7" x14ac:dyDescent="0.2">
      <c r="A128" s="59" t="s">
        <v>215</v>
      </c>
      <c r="B128" s="2" t="s">
        <v>216</v>
      </c>
      <c r="C128" s="64"/>
      <c r="D128" s="62"/>
    </row>
    <row r="129" spans="1:7" x14ac:dyDescent="0.2">
      <c r="A129" s="59" t="s">
        <v>217</v>
      </c>
      <c r="B129" s="65" t="s">
        <v>218</v>
      </c>
      <c r="C129" s="66"/>
      <c r="D129" s="62"/>
    </row>
    <row r="130" spans="1:7" x14ac:dyDescent="0.2">
      <c r="A130" s="59" t="s">
        <v>219</v>
      </c>
      <c r="B130" s="65" t="s">
        <v>220</v>
      </c>
      <c r="C130" s="64"/>
      <c r="D130" s="62"/>
    </row>
    <row r="131" spans="1:7" x14ac:dyDescent="0.2">
      <c r="A131" s="59" t="s">
        <v>221</v>
      </c>
      <c r="B131" s="7" t="s">
        <v>317</v>
      </c>
      <c r="C131" s="2"/>
      <c r="E131" s="38"/>
      <c r="F131" s="38"/>
    </row>
    <row r="132" spans="1:7" ht="12.75" x14ac:dyDescent="0.2">
      <c r="A132" s="59" t="s">
        <v>222</v>
      </c>
      <c r="B132" s="7" t="s">
        <v>223</v>
      </c>
      <c r="C132" s="2"/>
      <c r="E132" s="38"/>
      <c r="F132" s="67"/>
    </row>
    <row r="133" spans="1:7" x14ac:dyDescent="0.2">
      <c r="A133" s="59" t="s">
        <v>224</v>
      </c>
      <c r="B133" s="68" t="s">
        <v>225</v>
      </c>
      <c r="F133" s="38"/>
      <c r="G133" s="38"/>
    </row>
    <row r="134" spans="1:7" x14ac:dyDescent="0.2">
      <c r="A134" s="59" t="s">
        <v>226</v>
      </c>
      <c r="B134" s="2" t="s">
        <v>227</v>
      </c>
      <c r="F134" s="38"/>
      <c r="G134" s="38"/>
    </row>
    <row r="135" spans="1:7" x14ac:dyDescent="0.2">
      <c r="A135" s="59" t="s">
        <v>228</v>
      </c>
      <c r="B135" s="7" t="s">
        <v>229</v>
      </c>
      <c r="C135" s="57"/>
      <c r="D135" s="57"/>
      <c r="E135" s="38"/>
      <c r="F135" s="38"/>
    </row>
    <row r="136" spans="1:7" ht="15" x14ac:dyDescent="0.25">
      <c r="A136" s="59" t="s">
        <v>230</v>
      </c>
      <c r="B136" s="7" t="s">
        <v>231</v>
      </c>
      <c r="C136" s="69"/>
      <c r="D136" s="57"/>
      <c r="E136" s="35"/>
      <c r="F136" s="38"/>
      <c r="G136" s="38"/>
    </row>
    <row r="137" spans="1:7" x14ac:dyDescent="0.2">
      <c r="A137" s="59" t="s">
        <v>232</v>
      </c>
      <c r="B137" s="7" t="s">
        <v>318</v>
      </c>
      <c r="C137" s="63"/>
      <c r="D137" s="57"/>
      <c r="E137" s="57"/>
      <c r="F137" s="38"/>
      <c r="G137" s="38"/>
    </row>
    <row r="138" spans="1:7" x14ac:dyDescent="0.2">
      <c r="A138" s="59" t="s">
        <v>233</v>
      </c>
      <c r="B138" s="7" t="s">
        <v>234</v>
      </c>
      <c r="C138" s="38"/>
      <c r="D138" s="38"/>
      <c r="E138" s="38"/>
      <c r="F138" s="38"/>
    </row>
    <row r="139" spans="1:7" x14ac:dyDescent="0.2">
      <c r="A139" s="59" t="s">
        <v>319</v>
      </c>
      <c r="B139" s="2" t="s">
        <v>320</v>
      </c>
    </row>
    <row r="140" spans="1:7" x14ac:dyDescent="0.2">
      <c r="A140" s="59" t="s">
        <v>321</v>
      </c>
      <c r="B140" s="2" t="s">
        <v>322</v>
      </c>
      <c r="C140" s="2"/>
    </row>
    <row r="141" spans="1:7" x14ac:dyDescent="0.2">
      <c r="A141" s="59" t="s">
        <v>323</v>
      </c>
      <c r="B141" s="2" t="s">
        <v>236</v>
      </c>
    </row>
    <row r="142" spans="1:7" x14ac:dyDescent="0.2">
      <c r="A142" s="59"/>
    </row>
    <row r="143" spans="1:7" x14ac:dyDescent="0.2">
      <c r="A143" s="59"/>
    </row>
    <row r="144" spans="1:7" x14ac:dyDescent="0.2">
      <c r="A144" s="59"/>
      <c r="C144" s="2"/>
    </row>
  </sheetData>
  <mergeCells count="2">
    <mergeCell ref="B1:G1"/>
    <mergeCell ref="B2:G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41"/>
  <sheetViews>
    <sheetView topLeftCell="A40" workbookViewId="0">
      <selection activeCell="H40" sqref="H40"/>
    </sheetView>
  </sheetViews>
  <sheetFormatPr baseColWidth="10" defaultColWidth="21.28515625" defaultRowHeight="11.25" x14ac:dyDescent="0.2"/>
  <cols>
    <col min="1" max="1" width="4.5703125" style="2" customWidth="1"/>
    <col min="2" max="2" width="39.42578125" style="2" customWidth="1"/>
    <col min="3" max="3" width="10.28515625" style="34" customWidth="1"/>
    <col min="4" max="4" width="10.7109375" style="2" customWidth="1"/>
    <col min="5" max="5" width="7.7109375" style="2" customWidth="1"/>
    <col min="6" max="6" width="7.28515625" style="2" customWidth="1"/>
    <col min="7" max="7" width="10" style="2" customWidth="1"/>
    <col min="8" max="8" width="21.28515625" style="2"/>
    <col min="9" max="9" width="25.28515625" style="2" bestFit="1" customWidth="1"/>
    <col min="10" max="16384" width="21.28515625" style="2"/>
  </cols>
  <sheetData>
    <row r="1" spans="1:7" ht="12" x14ac:dyDescent="0.2">
      <c r="A1" s="1"/>
      <c r="B1" s="193" t="s">
        <v>4</v>
      </c>
      <c r="C1" s="193"/>
      <c r="D1" s="193"/>
      <c r="E1" s="193"/>
      <c r="F1" s="193"/>
      <c r="G1" s="193"/>
    </row>
    <row r="2" spans="1:7" ht="12" x14ac:dyDescent="0.2">
      <c r="A2" s="3"/>
      <c r="B2" s="193" t="s">
        <v>237</v>
      </c>
      <c r="C2" s="193"/>
      <c r="D2" s="193"/>
      <c r="E2" s="193"/>
      <c r="F2" s="193"/>
      <c r="G2" s="193"/>
    </row>
    <row r="3" spans="1:7" ht="45" x14ac:dyDescent="0.2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</row>
    <row r="4" spans="1:7" x14ac:dyDescent="0.2">
      <c r="A4" s="7"/>
      <c r="B4" s="8" t="s">
        <v>11</v>
      </c>
      <c r="C4" s="9"/>
      <c r="D4" s="10"/>
      <c r="E4" s="10"/>
      <c r="F4" s="10"/>
      <c r="G4" s="10"/>
    </row>
    <row r="5" spans="1:7" ht="12.75" x14ac:dyDescent="0.2">
      <c r="A5" s="11">
        <v>1</v>
      </c>
      <c r="B5" s="12" t="s">
        <v>12</v>
      </c>
      <c r="C5" s="13" t="s">
        <v>13</v>
      </c>
      <c r="D5" s="14" t="s">
        <v>14</v>
      </c>
      <c r="E5" s="72">
        <v>79</v>
      </c>
      <c r="F5" s="75">
        <v>164</v>
      </c>
      <c r="G5" s="75">
        <v>2</v>
      </c>
    </row>
    <row r="6" spans="1:7" ht="12.75" x14ac:dyDescent="0.2">
      <c r="A6" s="11">
        <v>2</v>
      </c>
      <c r="B6" s="12" t="s">
        <v>15</v>
      </c>
      <c r="C6" s="13" t="s">
        <v>16</v>
      </c>
      <c r="D6" s="14" t="s">
        <v>14</v>
      </c>
      <c r="E6" s="72">
        <v>53</v>
      </c>
      <c r="F6" s="75">
        <v>131</v>
      </c>
      <c r="G6" s="75">
        <v>0</v>
      </c>
    </row>
    <row r="7" spans="1:7" ht="12.75" x14ac:dyDescent="0.2">
      <c r="A7" s="11"/>
      <c r="B7" s="8" t="s">
        <v>17</v>
      </c>
      <c r="C7" s="16"/>
      <c r="D7" s="15"/>
      <c r="E7" s="72"/>
      <c r="F7" s="75"/>
      <c r="G7" s="75"/>
    </row>
    <row r="8" spans="1:7" ht="12.75" x14ac:dyDescent="0.2">
      <c r="A8" s="11"/>
      <c r="B8" s="17" t="s">
        <v>18</v>
      </c>
      <c r="C8" s="16"/>
      <c r="D8" s="15"/>
      <c r="E8" s="72"/>
      <c r="F8" s="18"/>
      <c r="G8" s="75"/>
    </row>
    <row r="9" spans="1:7" ht="12.75" x14ac:dyDescent="0.2">
      <c r="A9" s="11">
        <v>1</v>
      </c>
      <c r="B9" s="78" t="s">
        <v>238</v>
      </c>
      <c r="C9" s="13" t="s">
        <v>19</v>
      </c>
      <c r="D9" s="19" t="s">
        <v>20</v>
      </c>
      <c r="E9" s="73">
        <v>6</v>
      </c>
      <c r="F9" s="75">
        <v>0</v>
      </c>
      <c r="G9" s="75">
        <v>0</v>
      </c>
    </row>
    <row r="10" spans="1:7" ht="12.75" x14ac:dyDescent="0.2">
      <c r="A10" s="11">
        <f>A9+1</f>
        <v>2</v>
      </c>
      <c r="B10" s="78" t="s">
        <v>262</v>
      </c>
      <c r="C10" s="13" t="s">
        <v>21</v>
      </c>
      <c r="D10" s="20" t="s">
        <v>22</v>
      </c>
      <c r="E10" s="74">
        <v>5</v>
      </c>
      <c r="F10" s="76">
        <v>5</v>
      </c>
      <c r="G10" s="76">
        <v>0</v>
      </c>
    </row>
    <row r="11" spans="1:7" ht="12.75" x14ac:dyDescent="0.2">
      <c r="A11" s="11">
        <f t="shared" ref="A11:A39" si="0">A10+1</f>
        <v>3</v>
      </c>
      <c r="B11" s="78" t="s">
        <v>249</v>
      </c>
      <c r="C11" s="13" t="s">
        <v>23</v>
      </c>
      <c r="D11" s="19" t="s">
        <v>22</v>
      </c>
      <c r="E11" s="73">
        <v>45</v>
      </c>
      <c r="F11" s="75">
        <v>274</v>
      </c>
      <c r="G11" s="75">
        <v>4</v>
      </c>
    </row>
    <row r="12" spans="1:7" ht="12.75" x14ac:dyDescent="0.2">
      <c r="A12" s="11">
        <f t="shared" si="0"/>
        <v>4</v>
      </c>
      <c r="B12" s="71" t="s">
        <v>24</v>
      </c>
      <c r="C12" s="13" t="s">
        <v>25</v>
      </c>
      <c r="D12" s="19" t="s">
        <v>26</v>
      </c>
      <c r="E12" s="73">
        <v>2</v>
      </c>
      <c r="F12" s="75">
        <v>0</v>
      </c>
      <c r="G12" s="75">
        <v>0</v>
      </c>
    </row>
    <row r="13" spans="1:7" ht="12.75" x14ac:dyDescent="0.2">
      <c r="A13" s="11">
        <f t="shared" si="0"/>
        <v>5</v>
      </c>
      <c r="B13" s="12" t="s">
        <v>27</v>
      </c>
      <c r="C13" s="13" t="s">
        <v>28</v>
      </c>
      <c r="D13" s="19" t="s">
        <v>29</v>
      </c>
      <c r="E13" s="73">
        <v>17</v>
      </c>
      <c r="F13" s="75">
        <v>22</v>
      </c>
      <c r="G13" s="75">
        <v>0</v>
      </c>
    </row>
    <row r="14" spans="1:7" ht="12.75" x14ac:dyDescent="0.2">
      <c r="A14" s="11">
        <f t="shared" si="0"/>
        <v>6</v>
      </c>
      <c r="B14" s="78" t="s">
        <v>244</v>
      </c>
      <c r="C14" s="13" t="s">
        <v>30</v>
      </c>
      <c r="D14" s="19" t="s">
        <v>31</v>
      </c>
      <c r="E14" s="73">
        <v>2</v>
      </c>
      <c r="F14" s="75">
        <v>2</v>
      </c>
      <c r="G14" s="75">
        <v>0</v>
      </c>
    </row>
    <row r="15" spans="1:7" ht="25.5" x14ac:dyDescent="0.2">
      <c r="A15" s="11">
        <f t="shared" si="0"/>
        <v>7</v>
      </c>
      <c r="B15" s="84" t="s">
        <v>245</v>
      </c>
      <c r="C15" s="13" t="s">
        <v>32</v>
      </c>
      <c r="D15" s="19" t="s">
        <v>33</v>
      </c>
      <c r="E15" s="73">
        <v>1</v>
      </c>
      <c r="F15" s="75">
        <v>0</v>
      </c>
      <c r="G15" s="75">
        <v>0</v>
      </c>
    </row>
    <row r="16" spans="1:7" ht="12.75" x14ac:dyDescent="0.2">
      <c r="A16" s="11">
        <f t="shared" si="0"/>
        <v>8</v>
      </c>
      <c r="B16" s="80" t="s">
        <v>256</v>
      </c>
      <c r="C16" s="13" t="s">
        <v>34</v>
      </c>
      <c r="D16" s="23" t="s">
        <v>35</v>
      </c>
      <c r="E16" s="75">
        <v>3</v>
      </c>
      <c r="F16" s="75">
        <v>3</v>
      </c>
      <c r="G16" s="75">
        <v>1</v>
      </c>
    </row>
    <row r="17" spans="1:10" ht="12.75" x14ac:dyDescent="0.2">
      <c r="A17" s="11">
        <f t="shared" si="0"/>
        <v>9</v>
      </c>
      <c r="B17" s="81" t="s">
        <v>265</v>
      </c>
      <c r="C17" s="25" t="s">
        <v>36</v>
      </c>
      <c r="D17" s="23" t="s">
        <v>37</v>
      </c>
      <c r="E17" s="75">
        <v>1</v>
      </c>
      <c r="F17" s="75">
        <v>0</v>
      </c>
      <c r="G17" s="75">
        <v>0</v>
      </c>
    </row>
    <row r="18" spans="1:10" ht="12.75" x14ac:dyDescent="0.2">
      <c r="A18" s="11">
        <f t="shared" si="0"/>
        <v>10</v>
      </c>
      <c r="B18" s="12" t="s">
        <v>38</v>
      </c>
      <c r="C18" s="13" t="s">
        <v>39</v>
      </c>
      <c r="D18" s="19" t="s">
        <v>40</v>
      </c>
      <c r="E18" s="73">
        <v>1</v>
      </c>
      <c r="F18" s="75">
        <v>0</v>
      </c>
      <c r="G18" s="75">
        <v>0</v>
      </c>
    </row>
    <row r="19" spans="1:10" ht="12.75" x14ac:dyDescent="0.2">
      <c r="A19" s="11">
        <f t="shared" si="0"/>
        <v>11</v>
      </c>
      <c r="B19" s="12" t="s">
        <v>41</v>
      </c>
      <c r="C19" s="13" t="s">
        <v>42</v>
      </c>
      <c r="D19" s="19" t="s">
        <v>43</v>
      </c>
      <c r="E19" s="73">
        <v>1</v>
      </c>
      <c r="F19" s="75">
        <v>0</v>
      </c>
      <c r="G19" s="75">
        <v>0</v>
      </c>
    </row>
    <row r="20" spans="1:10" ht="12.75" x14ac:dyDescent="0.2">
      <c r="A20" s="11">
        <f t="shared" si="0"/>
        <v>12</v>
      </c>
      <c r="B20" s="80" t="s">
        <v>250</v>
      </c>
      <c r="C20" s="13" t="s">
        <v>46</v>
      </c>
      <c r="D20" s="23" t="s">
        <v>35</v>
      </c>
      <c r="E20" s="75">
        <v>23</v>
      </c>
      <c r="F20" s="75">
        <v>29</v>
      </c>
      <c r="G20" s="75">
        <v>6</v>
      </c>
      <c r="J20" s="70"/>
    </row>
    <row r="21" spans="1:10" ht="12.75" x14ac:dyDescent="0.2">
      <c r="A21" s="11">
        <f t="shared" si="0"/>
        <v>13</v>
      </c>
      <c r="B21" s="78" t="s">
        <v>264</v>
      </c>
      <c r="C21" s="13" t="s">
        <v>44</v>
      </c>
      <c r="D21" s="14" t="s">
        <v>22</v>
      </c>
      <c r="E21" s="77">
        <v>18</v>
      </c>
      <c r="F21" s="75">
        <v>0</v>
      </c>
      <c r="G21" s="75">
        <v>3</v>
      </c>
    </row>
    <row r="22" spans="1:10" ht="12.75" x14ac:dyDescent="0.2">
      <c r="A22" s="11">
        <f t="shared" si="0"/>
        <v>14</v>
      </c>
      <c r="B22" s="80" t="s">
        <v>258</v>
      </c>
      <c r="C22" s="13" t="s">
        <v>47</v>
      </c>
      <c r="D22" s="23" t="s">
        <v>31</v>
      </c>
      <c r="E22" s="75">
        <v>6</v>
      </c>
      <c r="F22" s="75">
        <v>3</v>
      </c>
      <c r="G22" s="75">
        <v>0</v>
      </c>
    </row>
    <row r="23" spans="1:10" ht="12.75" x14ac:dyDescent="0.2">
      <c r="A23" s="11">
        <f t="shared" si="0"/>
        <v>15</v>
      </c>
      <c r="B23" s="12" t="s">
        <v>48</v>
      </c>
      <c r="C23" s="13" t="s">
        <v>49</v>
      </c>
      <c r="D23" s="19" t="s">
        <v>50</v>
      </c>
      <c r="E23" s="73">
        <v>1</v>
      </c>
      <c r="F23" s="75">
        <v>0</v>
      </c>
      <c r="G23" s="75">
        <v>0</v>
      </c>
    </row>
    <row r="24" spans="1:10" ht="12.75" x14ac:dyDescent="0.2">
      <c r="A24" s="11">
        <f t="shared" si="0"/>
        <v>16</v>
      </c>
      <c r="B24" s="12" t="s">
        <v>51</v>
      </c>
      <c r="C24" s="13" t="s">
        <v>52</v>
      </c>
      <c r="D24" s="19" t="s">
        <v>22</v>
      </c>
      <c r="E24" s="73">
        <v>51</v>
      </c>
      <c r="F24" s="75">
        <v>164</v>
      </c>
      <c r="G24" s="75">
        <v>6</v>
      </c>
    </row>
    <row r="25" spans="1:10" ht="12.75" x14ac:dyDescent="0.2">
      <c r="A25" s="11">
        <f t="shared" si="0"/>
        <v>17</v>
      </c>
      <c r="B25" s="12" t="s">
        <v>53</v>
      </c>
      <c r="C25" s="13" t="s">
        <v>54</v>
      </c>
      <c r="D25" s="19" t="s">
        <v>55</v>
      </c>
      <c r="E25" s="73">
        <v>10</v>
      </c>
      <c r="F25" s="75">
        <v>0</v>
      </c>
      <c r="G25" s="75">
        <v>0</v>
      </c>
    </row>
    <row r="26" spans="1:10" ht="12.75" x14ac:dyDescent="0.2">
      <c r="A26" s="11">
        <f t="shared" si="0"/>
        <v>18</v>
      </c>
      <c r="B26" s="78" t="s">
        <v>257</v>
      </c>
      <c r="C26" s="13" t="s">
        <v>56</v>
      </c>
      <c r="D26" s="19" t="s">
        <v>20</v>
      </c>
      <c r="E26" s="73">
        <v>11</v>
      </c>
      <c r="F26" s="75">
        <v>38</v>
      </c>
      <c r="G26" s="75">
        <v>3</v>
      </c>
      <c r="H26" s="7"/>
      <c r="I26" s="7"/>
      <c r="J26" s="7"/>
    </row>
    <row r="27" spans="1:10" s="7" customFormat="1" ht="12.75" x14ac:dyDescent="0.2">
      <c r="A27" s="11">
        <f t="shared" si="0"/>
        <v>19</v>
      </c>
      <c r="B27" s="22" t="s">
        <v>57</v>
      </c>
      <c r="C27" s="13" t="s">
        <v>58</v>
      </c>
      <c r="D27" s="23" t="s">
        <v>59</v>
      </c>
      <c r="E27" s="75">
        <v>9</v>
      </c>
      <c r="F27" s="75">
        <v>0</v>
      </c>
      <c r="G27" s="75">
        <v>12</v>
      </c>
    </row>
    <row r="28" spans="1:10" s="7" customFormat="1" ht="12.75" x14ac:dyDescent="0.2">
      <c r="A28" s="11">
        <f t="shared" si="0"/>
        <v>20</v>
      </c>
      <c r="B28" s="80" t="s">
        <v>251</v>
      </c>
      <c r="C28" s="13" t="s">
        <v>60</v>
      </c>
      <c r="D28" s="23" t="s">
        <v>37</v>
      </c>
      <c r="E28" s="75">
        <v>2</v>
      </c>
      <c r="F28" s="75">
        <v>0</v>
      </c>
      <c r="G28" s="75">
        <v>0</v>
      </c>
    </row>
    <row r="29" spans="1:10" s="7" customFormat="1" ht="12.75" x14ac:dyDescent="0.2">
      <c r="A29" s="11">
        <f t="shared" si="0"/>
        <v>21</v>
      </c>
      <c r="B29" s="22" t="s">
        <v>61</v>
      </c>
      <c r="C29" s="13" t="s">
        <v>60</v>
      </c>
      <c r="D29" s="23" t="s">
        <v>62</v>
      </c>
      <c r="E29" s="75">
        <v>1</v>
      </c>
      <c r="F29" s="75">
        <v>0</v>
      </c>
      <c r="G29" s="75">
        <v>0</v>
      </c>
      <c r="H29" s="2"/>
      <c r="I29" s="2"/>
      <c r="J29" s="2"/>
    </row>
    <row r="30" spans="1:10" ht="12.75" x14ac:dyDescent="0.2">
      <c r="A30" s="11">
        <f t="shared" si="0"/>
        <v>22</v>
      </c>
      <c r="B30" s="22" t="s">
        <v>63</v>
      </c>
      <c r="C30" s="13" t="s">
        <v>64</v>
      </c>
      <c r="D30" s="23" t="s">
        <v>37</v>
      </c>
      <c r="E30" s="75">
        <v>1</v>
      </c>
      <c r="F30" s="75">
        <v>0</v>
      </c>
      <c r="G30" s="75">
        <v>0</v>
      </c>
    </row>
    <row r="31" spans="1:10" ht="12.75" x14ac:dyDescent="0.2">
      <c r="A31" s="11">
        <f t="shared" si="0"/>
        <v>23</v>
      </c>
      <c r="B31" s="80" t="s">
        <v>260</v>
      </c>
      <c r="C31" s="13" t="s">
        <v>65</v>
      </c>
      <c r="D31" s="26" t="s">
        <v>37</v>
      </c>
      <c r="E31" s="75">
        <v>1</v>
      </c>
      <c r="F31" s="75">
        <v>0</v>
      </c>
      <c r="G31" s="75">
        <v>0</v>
      </c>
    </row>
    <row r="32" spans="1:10" ht="12.75" x14ac:dyDescent="0.2">
      <c r="A32" s="11">
        <f t="shared" si="0"/>
        <v>24</v>
      </c>
      <c r="B32" s="22" t="s">
        <v>66</v>
      </c>
      <c r="C32" s="13" t="s">
        <v>67</v>
      </c>
      <c r="D32" s="26" t="s">
        <v>68</v>
      </c>
      <c r="E32" s="75">
        <v>1</v>
      </c>
      <c r="F32" s="75">
        <v>0</v>
      </c>
      <c r="G32" s="75">
        <v>4</v>
      </c>
    </row>
    <row r="33" spans="1:7" ht="12.75" x14ac:dyDescent="0.2">
      <c r="A33" s="11">
        <f t="shared" si="0"/>
        <v>25</v>
      </c>
      <c r="B33" s="80" t="s">
        <v>263</v>
      </c>
      <c r="C33" s="13" t="s">
        <v>69</v>
      </c>
      <c r="D33" s="26" t="s">
        <v>37</v>
      </c>
      <c r="E33" s="75">
        <v>1</v>
      </c>
      <c r="F33" s="75">
        <v>0</v>
      </c>
      <c r="G33" s="75">
        <v>0</v>
      </c>
    </row>
    <row r="34" spans="1:7" ht="12.75" x14ac:dyDescent="0.2">
      <c r="A34" s="11">
        <f t="shared" si="0"/>
        <v>26</v>
      </c>
      <c r="B34" s="22" t="s">
        <v>70</v>
      </c>
      <c r="C34" s="13" t="s">
        <v>71</v>
      </c>
      <c r="D34" s="23" t="s">
        <v>55</v>
      </c>
      <c r="E34" s="75">
        <v>3</v>
      </c>
      <c r="F34" s="75">
        <v>0</v>
      </c>
      <c r="G34" s="75">
        <v>0</v>
      </c>
    </row>
    <row r="35" spans="1:7" ht="12.75" x14ac:dyDescent="0.2">
      <c r="A35" s="11">
        <f t="shared" si="0"/>
        <v>27</v>
      </c>
      <c r="B35" s="22" t="s">
        <v>72</v>
      </c>
      <c r="C35" s="13" t="s">
        <v>73</v>
      </c>
      <c r="D35" s="23" t="s">
        <v>29</v>
      </c>
      <c r="E35" s="75">
        <v>1</v>
      </c>
      <c r="F35" s="75">
        <v>0</v>
      </c>
      <c r="G35" s="75">
        <v>0</v>
      </c>
    </row>
    <row r="36" spans="1:7" ht="12.75" x14ac:dyDescent="0.2">
      <c r="A36" s="11">
        <f t="shared" si="0"/>
        <v>28</v>
      </c>
      <c r="B36" s="22" t="s">
        <v>74</v>
      </c>
      <c r="C36" s="13" t="s">
        <v>75</v>
      </c>
      <c r="D36" s="23" t="s">
        <v>35</v>
      </c>
      <c r="E36" s="75">
        <v>3</v>
      </c>
      <c r="F36" s="75">
        <v>10</v>
      </c>
      <c r="G36" s="75">
        <v>0</v>
      </c>
    </row>
    <row r="37" spans="1:7" ht="12.75" x14ac:dyDescent="0.2">
      <c r="A37" s="11">
        <f t="shared" si="0"/>
        <v>29</v>
      </c>
      <c r="B37" s="12" t="s">
        <v>76</v>
      </c>
      <c r="C37" s="13" t="s">
        <v>77</v>
      </c>
      <c r="D37" s="26" t="s">
        <v>22</v>
      </c>
      <c r="E37" s="73">
        <v>1</v>
      </c>
      <c r="F37" s="73">
        <v>0</v>
      </c>
      <c r="G37" s="73">
        <v>0</v>
      </c>
    </row>
    <row r="38" spans="1:7" ht="12.75" x14ac:dyDescent="0.2">
      <c r="A38" s="11">
        <f t="shared" si="0"/>
        <v>30</v>
      </c>
      <c r="B38" s="27" t="s">
        <v>78</v>
      </c>
      <c r="C38" s="25" t="s">
        <v>79</v>
      </c>
      <c r="D38" s="23" t="s">
        <v>80</v>
      </c>
      <c r="E38" s="73">
        <v>2</v>
      </c>
      <c r="F38" s="75">
        <v>1</v>
      </c>
      <c r="G38" s="75">
        <v>8</v>
      </c>
    </row>
    <row r="39" spans="1:7" ht="12.75" x14ac:dyDescent="0.2">
      <c r="A39" s="11">
        <f t="shared" si="0"/>
        <v>31</v>
      </c>
      <c r="B39" s="12" t="s">
        <v>81</v>
      </c>
      <c r="C39" s="13" t="s">
        <v>82</v>
      </c>
      <c r="D39" s="20" t="s">
        <v>22</v>
      </c>
      <c r="E39" s="77">
        <v>1</v>
      </c>
      <c r="F39" s="75">
        <v>0</v>
      </c>
      <c r="G39" s="75">
        <v>0</v>
      </c>
    </row>
    <row r="40" spans="1:7" ht="12.75" x14ac:dyDescent="0.2">
      <c r="A40" s="11"/>
      <c r="C40" s="2"/>
      <c r="E40" s="7"/>
      <c r="F40" s="7"/>
      <c r="G40" s="7"/>
    </row>
    <row r="41" spans="1:7" ht="12.75" x14ac:dyDescent="0.2">
      <c r="A41" s="11"/>
      <c r="B41" s="17" t="s">
        <v>83</v>
      </c>
      <c r="C41" s="16"/>
      <c r="D41" s="15"/>
      <c r="E41" s="72"/>
      <c r="F41" s="75"/>
      <c r="G41" s="75"/>
    </row>
    <row r="42" spans="1:7" ht="12.75" x14ac:dyDescent="0.2">
      <c r="A42" s="11">
        <v>1</v>
      </c>
      <c r="B42" s="12" t="s">
        <v>84</v>
      </c>
      <c r="C42" s="13" t="s">
        <v>85</v>
      </c>
      <c r="D42" s="14" t="s">
        <v>14</v>
      </c>
      <c r="E42" s="72">
        <v>64</v>
      </c>
      <c r="F42" s="75">
        <v>402</v>
      </c>
      <c r="G42" s="75">
        <v>21</v>
      </c>
    </row>
    <row r="43" spans="1:7" ht="12.75" x14ac:dyDescent="0.2">
      <c r="A43" s="11">
        <f t="shared" ref="A43:A58" si="1">+A42+1</f>
        <v>2</v>
      </c>
      <c r="B43" s="12" t="s">
        <v>86</v>
      </c>
      <c r="C43" s="13" t="s">
        <v>87</v>
      </c>
      <c r="D43" s="19" t="s">
        <v>14</v>
      </c>
      <c r="E43" s="73">
        <v>4</v>
      </c>
      <c r="F43" s="75">
        <v>9</v>
      </c>
      <c r="G43" s="75">
        <v>1</v>
      </c>
    </row>
    <row r="44" spans="1:7" ht="12.75" x14ac:dyDescent="0.2">
      <c r="A44" s="11">
        <f t="shared" si="1"/>
        <v>3</v>
      </c>
      <c r="B44" s="12" t="s">
        <v>88</v>
      </c>
      <c r="C44" s="13" t="s">
        <v>89</v>
      </c>
      <c r="D44" s="19" t="s">
        <v>14</v>
      </c>
      <c r="E44" s="73">
        <v>16</v>
      </c>
      <c r="F44" s="75">
        <v>27</v>
      </c>
      <c r="G44" s="75">
        <v>6</v>
      </c>
    </row>
    <row r="45" spans="1:7" ht="12.75" x14ac:dyDescent="0.2">
      <c r="A45" s="11">
        <f t="shared" si="1"/>
        <v>4</v>
      </c>
      <c r="B45" s="12" t="s">
        <v>90</v>
      </c>
      <c r="C45" s="13" t="s">
        <v>91</v>
      </c>
      <c r="D45" s="19" t="s">
        <v>14</v>
      </c>
      <c r="E45" s="73">
        <v>26</v>
      </c>
      <c r="F45" s="75">
        <v>59</v>
      </c>
      <c r="G45" s="75">
        <v>4</v>
      </c>
    </row>
    <row r="46" spans="1:7" ht="12.75" x14ac:dyDescent="0.2">
      <c r="A46" s="11">
        <f t="shared" si="1"/>
        <v>5</v>
      </c>
      <c r="B46" s="12" t="s">
        <v>92</v>
      </c>
      <c r="C46" s="13" t="s">
        <v>93</v>
      </c>
      <c r="D46" s="19" t="s">
        <v>14</v>
      </c>
      <c r="E46" s="73">
        <v>4</v>
      </c>
      <c r="F46" s="75">
        <v>6</v>
      </c>
      <c r="G46" s="75">
        <v>0</v>
      </c>
    </row>
    <row r="47" spans="1:7" ht="12.75" x14ac:dyDescent="0.2">
      <c r="A47" s="11">
        <f t="shared" si="1"/>
        <v>6</v>
      </c>
      <c r="B47" s="12" t="s">
        <v>94</v>
      </c>
      <c r="C47" s="28" t="s">
        <v>95</v>
      </c>
      <c r="D47" s="14" t="s">
        <v>14</v>
      </c>
      <c r="E47" s="72">
        <v>2</v>
      </c>
      <c r="F47" s="75">
        <v>2</v>
      </c>
      <c r="G47" s="75">
        <v>0</v>
      </c>
    </row>
    <row r="48" spans="1:7" ht="12.75" x14ac:dyDescent="0.2">
      <c r="A48" s="11">
        <f t="shared" si="1"/>
        <v>7</v>
      </c>
      <c r="B48" s="12" t="s">
        <v>96</v>
      </c>
      <c r="C48" s="13" t="s">
        <v>97</v>
      </c>
      <c r="D48" s="19" t="s">
        <v>14</v>
      </c>
      <c r="E48" s="73">
        <v>27</v>
      </c>
      <c r="F48" s="75">
        <v>46</v>
      </c>
      <c r="G48" s="75">
        <v>8</v>
      </c>
    </row>
    <row r="49" spans="1:7" ht="12.75" x14ac:dyDescent="0.2">
      <c r="A49" s="11">
        <f t="shared" si="1"/>
        <v>8</v>
      </c>
      <c r="B49" s="12" t="s">
        <v>98</v>
      </c>
      <c r="C49" s="13" t="s">
        <v>99</v>
      </c>
      <c r="D49" s="19" t="s">
        <v>14</v>
      </c>
      <c r="E49" s="73">
        <v>33</v>
      </c>
      <c r="F49" s="75">
        <v>108</v>
      </c>
      <c r="G49" s="75">
        <v>25</v>
      </c>
    </row>
    <row r="50" spans="1:7" ht="12.75" x14ac:dyDescent="0.2">
      <c r="A50" s="11">
        <f t="shared" si="1"/>
        <v>9</v>
      </c>
      <c r="B50" s="12" t="s">
        <v>100</v>
      </c>
      <c r="C50" s="13" t="s">
        <v>101</v>
      </c>
      <c r="D50" s="19" t="s">
        <v>14</v>
      </c>
      <c r="E50" s="73">
        <v>12</v>
      </c>
      <c r="F50" s="75">
        <v>26</v>
      </c>
      <c r="G50" s="75">
        <v>1</v>
      </c>
    </row>
    <row r="51" spans="1:7" ht="12.75" x14ac:dyDescent="0.2">
      <c r="A51" s="11">
        <f t="shared" si="1"/>
        <v>10</v>
      </c>
      <c r="B51" s="12" t="s">
        <v>3</v>
      </c>
      <c r="C51" s="13" t="s">
        <v>102</v>
      </c>
      <c r="D51" s="19" t="s">
        <v>14</v>
      </c>
      <c r="E51" s="73">
        <v>1</v>
      </c>
      <c r="F51" s="75">
        <v>0</v>
      </c>
      <c r="G51" s="75">
        <v>0</v>
      </c>
    </row>
    <row r="52" spans="1:7" ht="12.75" x14ac:dyDescent="0.2">
      <c r="A52" s="11">
        <f t="shared" si="1"/>
        <v>11</v>
      </c>
      <c r="B52" s="12" t="s">
        <v>103</v>
      </c>
      <c r="C52" s="13" t="s">
        <v>104</v>
      </c>
      <c r="D52" s="19" t="s">
        <v>14</v>
      </c>
      <c r="E52" s="73">
        <v>5</v>
      </c>
      <c r="F52" s="75">
        <v>2</v>
      </c>
      <c r="G52" s="75">
        <v>4</v>
      </c>
    </row>
    <row r="53" spans="1:7" ht="12.75" x14ac:dyDescent="0.2">
      <c r="A53" s="11">
        <f t="shared" si="1"/>
        <v>12</v>
      </c>
      <c r="B53" s="12" t="s">
        <v>105</v>
      </c>
      <c r="C53" s="13" t="s">
        <v>106</v>
      </c>
      <c r="D53" s="19" t="s">
        <v>14</v>
      </c>
      <c r="E53" s="73">
        <v>5</v>
      </c>
      <c r="F53" s="75">
        <v>0</v>
      </c>
      <c r="G53" s="75">
        <v>1</v>
      </c>
    </row>
    <row r="54" spans="1:7" ht="12.75" x14ac:dyDescent="0.2">
      <c r="A54" s="11">
        <f t="shared" si="1"/>
        <v>13</v>
      </c>
      <c r="B54" s="22" t="s">
        <v>107</v>
      </c>
      <c r="C54" s="13" t="s">
        <v>108</v>
      </c>
      <c r="D54" s="26" t="s">
        <v>14</v>
      </c>
      <c r="E54" s="73">
        <v>5</v>
      </c>
      <c r="F54" s="73">
        <v>13</v>
      </c>
      <c r="G54" s="73">
        <v>1</v>
      </c>
    </row>
    <row r="55" spans="1:7" ht="12.75" x14ac:dyDescent="0.2">
      <c r="A55" s="11">
        <f t="shared" si="1"/>
        <v>14</v>
      </c>
      <c r="B55" s="12" t="s">
        <v>109</v>
      </c>
      <c r="C55" s="13" t="s">
        <v>110</v>
      </c>
      <c r="D55" s="26" t="s">
        <v>14</v>
      </c>
      <c r="E55" s="73">
        <v>3</v>
      </c>
      <c r="F55" s="73">
        <v>0</v>
      </c>
      <c r="G55" s="73">
        <v>0</v>
      </c>
    </row>
    <row r="56" spans="1:7" ht="12.75" x14ac:dyDescent="0.2">
      <c r="A56" s="11">
        <f t="shared" si="1"/>
        <v>15</v>
      </c>
      <c r="B56" s="78" t="s">
        <v>259</v>
      </c>
      <c r="C56" s="13" t="s">
        <v>111</v>
      </c>
      <c r="D56" s="26" t="s">
        <v>14</v>
      </c>
      <c r="E56" s="73">
        <v>5</v>
      </c>
      <c r="F56" s="73">
        <v>5</v>
      </c>
      <c r="G56" s="73">
        <v>0</v>
      </c>
    </row>
    <row r="57" spans="1:7" ht="12.75" x14ac:dyDescent="0.2">
      <c r="A57" s="11">
        <f t="shared" si="1"/>
        <v>16</v>
      </c>
      <c r="B57" s="12" t="s">
        <v>112</v>
      </c>
      <c r="C57" s="13" t="s">
        <v>113</v>
      </c>
      <c r="D57" s="26" t="s">
        <v>14</v>
      </c>
      <c r="E57" s="73">
        <v>1</v>
      </c>
      <c r="F57" s="73">
        <v>0</v>
      </c>
      <c r="G57" s="73">
        <v>4</v>
      </c>
    </row>
    <row r="58" spans="1:7" ht="12.75" x14ac:dyDescent="0.2">
      <c r="A58" s="11">
        <f t="shared" si="1"/>
        <v>17</v>
      </c>
      <c r="B58" s="12" t="s">
        <v>114</v>
      </c>
      <c r="C58" s="13" t="s">
        <v>115</v>
      </c>
      <c r="D58" s="26" t="s">
        <v>14</v>
      </c>
      <c r="E58" s="73">
        <v>4</v>
      </c>
      <c r="F58" s="73">
        <v>2</v>
      </c>
      <c r="G58" s="73">
        <v>0</v>
      </c>
    </row>
    <row r="59" spans="1:7" ht="12.75" x14ac:dyDescent="0.2">
      <c r="A59" s="29">
        <f>A6+A39+A58</f>
        <v>50</v>
      </c>
      <c r="B59" s="17" t="s">
        <v>116</v>
      </c>
      <c r="C59" s="30"/>
      <c r="D59" s="31"/>
      <c r="E59" s="32">
        <f>SUM(E5:E58)</f>
        <v>580</v>
      </c>
      <c r="F59" s="32">
        <f>SUM(F5:F58)</f>
        <v>1553</v>
      </c>
      <c r="G59" s="32">
        <f>SUM(G5:G58)</f>
        <v>125</v>
      </c>
    </row>
    <row r="60" spans="1:7" ht="12.75" x14ac:dyDescent="0.2">
      <c r="A60" s="11"/>
      <c r="B60" s="33"/>
      <c r="D60" s="35"/>
      <c r="E60" s="36"/>
      <c r="F60" s="37"/>
      <c r="G60" s="38"/>
    </row>
    <row r="61" spans="1:7" ht="12.75" x14ac:dyDescent="0.2">
      <c r="A61" s="11"/>
      <c r="B61" s="33"/>
      <c r="D61" s="35"/>
      <c r="E61" s="36"/>
      <c r="F61" s="37"/>
      <c r="G61" s="38"/>
    </row>
    <row r="62" spans="1:7" ht="56.25" x14ac:dyDescent="0.2">
      <c r="A62" s="8" t="s">
        <v>5</v>
      </c>
      <c r="B62" s="17" t="s">
        <v>117</v>
      </c>
      <c r="C62" s="17" t="s">
        <v>7</v>
      </c>
      <c r="D62" s="17" t="s">
        <v>8</v>
      </c>
      <c r="E62" s="39" t="s">
        <v>0</v>
      </c>
      <c r="F62" s="39" t="s">
        <v>118</v>
      </c>
      <c r="G62" s="39" t="s">
        <v>10</v>
      </c>
    </row>
    <row r="63" spans="1:7" ht="12.75" x14ac:dyDescent="0.2">
      <c r="A63" s="11">
        <v>1</v>
      </c>
      <c r="B63" s="12" t="s">
        <v>119</v>
      </c>
      <c r="C63" s="13" t="s">
        <v>120</v>
      </c>
      <c r="D63" s="14" t="s">
        <v>22</v>
      </c>
      <c r="E63" s="74">
        <v>1</v>
      </c>
      <c r="F63" s="21">
        <v>0</v>
      </c>
      <c r="G63" s="21">
        <v>0</v>
      </c>
    </row>
    <row r="64" spans="1:7" ht="12.75" x14ac:dyDescent="0.2">
      <c r="A64" s="11">
        <f>A63+1</f>
        <v>2</v>
      </c>
      <c r="B64" s="78" t="s">
        <v>246</v>
      </c>
      <c r="C64" s="40" t="s">
        <v>121</v>
      </c>
      <c r="D64" s="19" t="s">
        <v>22</v>
      </c>
      <c r="E64" s="73">
        <v>1</v>
      </c>
      <c r="F64" s="24">
        <v>0</v>
      </c>
      <c r="G64" s="24">
        <v>0</v>
      </c>
    </row>
    <row r="65" spans="1:7" ht="12.75" x14ac:dyDescent="0.2">
      <c r="A65" s="11">
        <f t="shared" ref="A65:A90" si="2">A64+1</f>
        <v>3</v>
      </c>
      <c r="B65" s="12" t="s">
        <v>122</v>
      </c>
      <c r="C65" s="40" t="s">
        <v>123</v>
      </c>
      <c r="D65" s="14" t="s">
        <v>45</v>
      </c>
      <c r="E65" s="72">
        <v>1</v>
      </c>
      <c r="F65" s="24">
        <v>0</v>
      </c>
      <c r="G65" s="24">
        <v>0</v>
      </c>
    </row>
    <row r="66" spans="1:7" ht="12.75" x14ac:dyDescent="0.2">
      <c r="A66" s="11">
        <f t="shared" si="2"/>
        <v>4</v>
      </c>
      <c r="B66" s="22" t="s">
        <v>124</v>
      </c>
      <c r="C66" s="25" t="s">
        <v>125</v>
      </c>
      <c r="D66" s="23" t="s">
        <v>126</v>
      </c>
      <c r="E66" s="75">
        <v>1</v>
      </c>
      <c r="F66" s="24">
        <v>0</v>
      </c>
      <c r="G66" s="24">
        <v>0</v>
      </c>
    </row>
    <row r="67" spans="1:7" ht="12.75" x14ac:dyDescent="0.2">
      <c r="A67" s="11">
        <f t="shared" si="2"/>
        <v>5</v>
      </c>
      <c r="B67" s="22" t="s">
        <v>127</v>
      </c>
      <c r="C67" s="25" t="s">
        <v>128</v>
      </c>
      <c r="D67" s="23" t="s">
        <v>35</v>
      </c>
      <c r="E67" s="75">
        <v>1</v>
      </c>
      <c r="F67" s="24">
        <v>0</v>
      </c>
      <c r="G67" s="24">
        <v>0</v>
      </c>
    </row>
    <row r="68" spans="1:7" ht="12.75" x14ac:dyDescent="0.2">
      <c r="A68" s="11">
        <f t="shared" si="2"/>
        <v>6</v>
      </c>
      <c r="B68" s="22" t="s">
        <v>129</v>
      </c>
      <c r="C68" s="25" t="s">
        <v>130</v>
      </c>
      <c r="D68" s="23" t="s">
        <v>22</v>
      </c>
      <c r="E68" s="75">
        <v>1</v>
      </c>
      <c r="F68" s="24">
        <v>0</v>
      </c>
      <c r="G68" s="24">
        <v>0</v>
      </c>
    </row>
    <row r="69" spans="1:7" ht="12.75" x14ac:dyDescent="0.2">
      <c r="A69" s="11">
        <f t="shared" si="2"/>
        <v>7</v>
      </c>
      <c r="B69" s="22" t="s">
        <v>131</v>
      </c>
      <c r="C69" s="25" t="s">
        <v>132</v>
      </c>
      <c r="D69" s="23" t="s">
        <v>133</v>
      </c>
      <c r="E69" s="75">
        <v>1</v>
      </c>
      <c r="F69" s="24">
        <v>0</v>
      </c>
      <c r="G69" s="24">
        <v>0</v>
      </c>
    </row>
    <row r="70" spans="1:7" ht="12.75" x14ac:dyDescent="0.2">
      <c r="A70" s="11">
        <f t="shared" si="2"/>
        <v>8</v>
      </c>
      <c r="B70" s="22" t="s">
        <v>2</v>
      </c>
      <c r="C70" s="25" t="s">
        <v>134</v>
      </c>
      <c r="D70" s="23" t="s">
        <v>135</v>
      </c>
      <c r="E70" s="75">
        <v>1</v>
      </c>
      <c r="F70" s="24">
        <v>0</v>
      </c>
      <c r="G70" s="24">
        <v>0</v>
      </c>
    </row>
    <row r="71" spans="1:7" ht="12.75" x14ac:dyDescent="0.2">
      <c r="A71" s="11">
        <f t="shared" si="2"/>
        <v>9</v>
      </c>
      <c r="B71" s="22" t="s">
        <v>136</v>
      </c>
      <c r="C71" s="25" t="s">
        <v>137</v>
      </c>
      <c r="D71" s="23" t="s">
        <v>37</v>
      </c>
      <c r="E71" s="75">
        <v>1</v>
      </c>
      <c r="F71" s="24">
        <v>0</v>
      </c>
      <c r="G71" s="24">
        <v>0</v>
      </c>
    </row>
    <row r="72" spans="1:7" ht="12.75" x14ac:dyDescent="0.2">
      <c r="A72" s="11">
        <f t="shared" si="2"/>
        <v>10</v>
      </c>
      <c r="B72" s="80" t="s">
        <v>252</v>
      </c>
      <c r="C72" s="25" t="s">
        <v>138</v>
      </c>
      <c r="D72" s="23" t="s">
        <v>139</v>
      </c>
      <c r="E72" s="75">
        <v>1</v>
      </c>
      <c r="F72" s="24">
        <v>0</v>
      </c>
      <c r="G72" s="24">
        <v>0</v>
      </c>
    </row>
    <row r="73" spans="1:7" ht="12.75" x14ac:dyDescent="0.2">
      <c r="A73" s="11">
        <f t="shared" si="2"/>
        <v>11</v>
      </c>
      <c r="B73" s="22" t="s">
        <v>140</v>
      </c>
      <c r="C73" s="25" t="s">
        <v>141</v>
      </c>
      <c r="D73" s="23" t="s">
        <v>22</v>
      </c>
      <c r="E73" s="75">
        <v>1</v>
      </c>
      <c r="F73" s="24">
        <v>0</v>
      </c>
      <c r="G73" s="24">
        <v>0</v>
      </c>
    </row>
    <row r="74" spans="1:7" ht="12.75" x14ac:dyDescent="0.2">
      <c r="A74" s="11">
        <f t="shared" si="2"/>
        <v>12</v>
      </c>
      <c r="B74" s="41" t="s">
        <v>142</v>
      </c>
      <c r="C74" s="40" t="s">
        <v>143</v>
      </c>
      <c r="D74" s="19" t="s">
        <v>22</v>
      </c>
      <c r="E74" s="73">
        <v>1</v>
      </c>
      <c r="F74" s="24">
        <v>0</v>
      </c>
      <c r="G74" s="24">
        <v>0</v>
      </c>
    </row>
    <row r="75" spans="1:7" ht="12.75" x14ac:dyDescent="0.2">
      <c r="A75" s="11">
        <f t="shared" si="2"/>
        <v>13</v>
      </c>
      <c r="B75" s="41" t="s">
        <v>144</v>
      </c>
      <c r="C75" s="40" t="s">
        <v>145</v>
      </c>
      <c r="D75" s="19" t="s">
        <v>68</v>
      </c>
      <c r="E75" s="73">
        <v>1</v>
      </c>
      <c r="F75" s="24">
        <v>0</v>
      </c>
      <c r="G75" s="24">
        <v>0</v>
      </c>
    </row>
    <row r="76" spans="1:7" ht="12.75" x14ac:dyDescent="0.2">
      <c r="A76" s="11">
        <f t="shared" si="2"/>
        <v>14</v>
      </c>
      <c r="B76" s="12" t="s">
        <v>1</v>
      </c>
      <c r="C76" s="40" t="s">
        <v>54</v>
      </c>
      <c r="D76" s="14" t="s">
        <v>146</v>
      </c>
      <c r="E76" s="73">
        <v>1</v>
      </c>
      <c r="F76" s="24">
        <v>0</v>
      </c>
      <c r="G76" s="24">
        <v>0</v>
      </c>
    </row>
    <row r="77" spans="1:7" ht="12.75" x14ac:dyDescent="0.2">
      <c r="A77" s="11">
        <f t="shared" si="2"/>
        <v>15</v>
      </c>
      <c r="B77" s="12" t="s">
        <v>147</v>
      </c>
      <c r="C77" s="40" t="s">
        <v>148</v>
      </c>
      <c r="D77" s="19" t="s">
        <v>139</v>
      </c>
      <c r="E77" s="72">
        <v>1</v>
      </c>
      <c r="F77" s="24">
        <v>0</v>
      </c>
      <c r="G77" s="24">
        <v>0</v>
      </c>
    </row>
    <row r="78" spans="1:7" ht="12.75" x14ac:dyDescent="0.2">
      <c r="A78" s="11">
        <f t="shared" si="2"/>
        <v>16</v>
      </c>
      <c r="B78" s="12" t="s">
        <v>149</v>
      </c>
      <c r="C78" s="40" t="s">
        <v>150</v>
      </c>
      <c r="D78" s="19" t="s">
        <v>22</v>
      </c>
      <c r="E78" s="72">
        <v>1</v>
      </c>
      <c r="F78" s="24">
        <v>0</v>
      </c>
      <c r="G78" s="24">
        <v>0</v>
      </c>
    </row>
    <row r="79" spans="1:7" ht="12.75" x14ac:dyDescent="0.2">
      <c r="A79" s="11">
        <f t="shared" si="2"/>
        <v>17</v>
      </c>
      <c r="B79" s="78" t="s">
        <v>255</v>
      </c>
      <c r="C79" s="25" t="s">
        <v>151</v>
      </c>
      <c r="D79" s="23" t="s">
        <v>22</v>
      </c>
      <c r="E79" s="75">
        <v>1</v>
      </c>
      <c r="F79" s="24">
        <v>0</v>
      </c>
      <c r="G79" s="24">
        <v>0</v>
      </c>
    </row>
    <row r="80" spans="1:7" ht="12.75" x14ac:dyDescent="0.2">
      <c r="A80" s="11">
        <f t="shared" si="2"/>
        <v>18</v>
      </c>
      <c r="B80" s="22" t="s">
        <v>152</v>
      </c>
      <c r="C80" s="25" t="s">
        <v>153</v>
      </c>
      <c r="D80" s="23" t="s">
        <v>35</v>
      </c>
      <c r="E80" s="75">
        <v>1</v>
      </c>
      <c r="F80" s="24">
        <v>0</v>
      </c>
      <c r="G80" s="24">
        <v>0</v>
      </c>
    </row>
    <row r="81" spans="1:10" ht="12.75" x14ac:dyDescent="0.2">
      <c r="A81" s="11">
        <f t="shared" si="2"/>
        <v>19</v>
      </c>
      <c r="B81" s="22" t="s">
        <v>154</v>
      </c>
      <c r="C81" s="25" t="s">
        <v>155</v>
      </c>
      <c r="D81" s="23" t="s">
        <v>62</v>
      </c>
      <c r="E81" s="75">
        <v>1</v>
      </c>
      <c r="F81" s="24">
        <v>0</v>
      </c>
      <c r="G81" s="24">
        <v>0</v>
      </c>
    </row>
    <row r="82" spans="1:10" ht="12.75" x14ac:dyDescent="0.2">
      <c r="A82" s="11">
        <f t="shared" si="2"/>
        <v>20</v>
      </c>
      <c r="B82" s="22" t="s">
        <v>156</v>
      </c>
      <c r="C82" s="25" t="s">
        <v>157</v>
      </c>
      <c r="D82" s="23" t="s">
        <v>22</v>
      </c>
      <c r="E82" s="75">
        <v>1</v>
      </c>
      <c r="F82" s="24">
        <v>0</v>
      </c>
      <c r="G82" s="24">
        <v>0</v>
      </c>
    </row>
    <row r="83" spans="1:10" ht="12.75" x14ac:dyDescent="0.2">
      <c r="A83" s="11">
        <f t="shared" si="2"/>
        <v>21</v>
      </c>
      <c r="B83" s="22" t="s">
        <v>158</v>
      </c>
      <c r="C83" s="25" t="s">
        <v>159</v>
      </c>
      <c r="D83" s="23" t="s">
        <v>139</v>
      </c>
      <c r="E83" s="75">
        <v>1</v>
      </c>
      <c r="F83" s="11">
        <v>0</v>
      </c>
      <c r="G83" s="11">
        <v>0</v>
      </c>
    </row>
    <row r="84" spans="1:10" ht="12.75" x14ac:dyDescent="0.2">
      <c r="A84" s="11">
        <f t="shared" si="2"/>
        <v>22</v>
      </c>
      <c r="B84" s="22" t="s">
        <v>160</v>
      </c>
      <c r="C84" s="16" t="s">
        <v>161</v>
      </c>
      <c r="D84" s="23" t="s">
        <v>133</v>
      </c>
      <c r="E84" s="75">
        <v>1</v>
      </c>
      <c r="F84" s="24">
        <v>0</v>
      </c>
      <c r="G84" s="24">
        <v>0</v>
      </c>
    </row>
    <row r="85" spans="1:10" ht="12.75" x14ac:dyDescent="0.2">
      <c r="A85" s="11">
        <f t="shared" si="2"/>
        <v>23</v>
      </c>
      <c r="B85" s="23" t="s">
        <v>162</v>
      </c>
      <c r="C85" s="16" t="s">
        <v>163</v>
      </c>
      <c r="D85" s="23" t="s">
        <v>164</v>
      </c>
      <c r="E85" s="75">
        <v>1</v>
      </c>
      <c r="F85" s="24">
        <v>0</v>
      </c>
      <c r="G85" s="24">
        <v>0</v>
      </c>
    </row>
    <row r="86" spans="1:10" ht="12.75" x14ac:dyDescent="0.2">
      <c r="A86" s="11">
        <f t="shared" si="2"/>
        <v>24</v>
      </c>
      <c r="B86" s="23" t="s">
        <v>165</v>
      </c>
      <c r="C86" s="79" t="s">
        <v>242</v>
      </c>
      <c r="D86" s="23" t="s">
        <v>164</v>
      </c>
      <c r="E86" s="75">
        <v>1</v>
      </c>
      <c r="F86" s="24">
        <v>0</v>
      </c>
      <c r="G86" s="24">
        <v>0</v>
      </c>
    </row>
    <row r="87" spans="1:10" ht="12.75" x14ac:dyDescent="0.2">
      <c r="A87" s="11">
        <f t="shared" si="2"/>
        <v>25</v>
      </c>
      <c r="B87" s="83" t="s">
        <v>261</v>
      </c>
      <c r="C87" s="25" t="s">
        <v>166</v>
      </c>
      <c r="D87" s="23" t="s">
        <v>164</v>
      </c>
      <c r="E87" s="73">
        <v>1</v>
      </c>
      <c r="F87" s="24">
        <v>0</v>
      </c>
      <c r="G87" s="24">
        <v>0</v>
      </c>
    </row>
    <row r="88" spans="1:10" ht="25.5" x14ac:dyDescent="0.2">
      <c r="A88" s="11">
        <f t="shared" si="2"/>
        <v>26</v>
      </c>
      <c r="B88" s="27" t="s">
        <v>167</v>
      </c>
      <c r="C88" s="25" t="s">
        <v>168</v>
      </c>
      <c r="D88" s="23" t="s">
        <v>139</v>
      </c>
      <c r="E88" s="73">
        <v>1</v>
      </c>
      <c r="F88" s="24">
        <v>0</v>
      </c>
      <c r="G88" s="24">
        <v>0</v>
      </c>
    </row>
    <row r="89" spans="1:10" ht="12.75" x14ac:dyDescent="0.2">
      <c r="A89" s="11">
        <f t="shared" si="2"/>
        <v>27</v>
      </c>
      <c r="B89" s="23" t="s">
        <v>169</v>
      </c>
      <c r="C89" s="25" t="s">
        <v>170</v>
      </c>
      <c r="D89" s="23" t="s">
        <v>171</v>
      </c>
      <c r="E89" s="73">
        <v>1</v>
      </c>
      <c r="F89" s="24">
        <v>0</v>
      </c>
      <c r="G89" s="24">
        <v>0</v>
      </c>
    </row>
    <row r="90" spans="1:10" ht="12.75" x14ac:dyDescent="0.2">
      <c r="A90" s="11">
        <f t="shared" si="2"/>
        <v>28</v>
      </c>
      <c r="B90" s="23" t="s">
        <v>235</v>
      </c>
      <c r="C90" s="82" t="s">
        <v>243</v>
      </c>
      <c r="D90" s="23" t="s">
        <v>171</v>
      </c>
      <c r="E90" s="73">
        <v>1</v>
      </c>
      <c r="F90" s="24">
        <v>0</v>
      </c>
      <c r="G90" s="24">
        <v>0</v>
      </c>
      <c r="H90" s="7"/>
    </row>
    <row r="91" spans="1:10" ht="12.75" x14ac:dyDescent="0.2">
      <c r="A91" s="42">
        <f>A90</f>
        <v>28</v>
      </c>
      <c r="B91" s="43" t="s">
        <v>172</v>
      </c>
      <c r="C91" s="30"/>
      <c r="D91" s="44"/>
      <c r="E91" s="45">
        <f>SUM(E63:E90)</f>
        <v>28</v>
      </c>
      <c r="F91" s="45">
        <v>0</v>
      </c>
      <c r="G91" s="45">
        <v>0</v>
      </c>
      <c r="H91" s="7"/>
      <c r="I91" s="7"/>
      <c r="J91" s="7"/>
    </row>
    <row r="92" spans="1:10" s="7" customFormat="1" ht="12.75" x14ac:dyDescent="0.2">
      <c r="A92" s="18"/>
      <c r="B92" s="46"/>
      <c r="C92" s="25"/>
      <c r="D92" s="11"/>
      <c r="E92" s="46"/>
      <c r="F92" s="46"/>
      <c r="G92" s="46"/>
    </row>
    <row r="93" spans="1:10" s="7" customFormat="1" ht="12.75" x14ac:dyDescent="0.2">
      <c r="A93" s="18"/>
      <c r="B93" s="46"/>
      <c r="C93" s="25"/>
      <c r="D93" s="11"/>
      <c r="E93" s="46"/>
      <c r="F93" s="46"/>
      <c r="G93" s="46"/>
    </row>
    <row r="94" spans="1:10" s="7" customFormat="1" ht="12.75" x14ac:dyDescent="0.2">
      <c r="A94" s="18"/>
      <c r="B94" s="23"/>
      <c r="C94" s="25"/>
      <c r="D94" s="11"/>
      <c r="E94" s="46"/>
      <c r="F94" s="46"/>
      <c r="G94" s="46"/>
      <c r="H94" s="2"/>
      <c r="I94" s="2"/>
      <c r="J94" s="2"/>
    </row>
    <row r="95" spans="1:10" ht="12.75" x14ac:dyDescent="0.2">
      <c r="A95" s="18"/>
      <c r="B95" s="46"/>
      <c r="C95" s="25"/>
      <c r="D95" s="11"/>
      <c r="E95" s="46"/>
      <c r="F95" s="46"/>
      <c r="G95" s="46"/>
    </row>
    <row r="96" spans="1:10" ht="12.75" x14ac:dyDescent="0.2">
      <c r="A96" s="18"/>
      <c r="B96" s="46"/>
      <c r="C96" s="25"/>
      <c r="D96" s="11"/>
      <c r="E96" s="46"/>
      <c r="F96" s="46"/>
      <c r="G96" s="46"/>
    </row>
    <row r="97" spans="1:8" ht="12.75" x14ac:dyDescent="0.2">
      <c r="A97" s="18"/>
      <c r="B97" s="46"/>
      <c r="C97" s="25"/>
      <c r="D97" s="11"/>
      <c r="E97" s="46"/>
      <c r="F97" s="46"/>
      <c r="G97" s="46"/>
    </row>
    <row r="98" spans="1:8" ht="12.75" x14ac:dyDescent="0.2">
      <c r="A98" s="18"/>
      <c r="B98" s="46"/>
      <c r="C98" s="25"/>
      <c r="D98" s="11"/>
      <c r="E98" s="46"/>
      <c r="F98" s="46"/>
      <c r="G98" s="46"/>
    </row>
    <row r="99" spans="1:8" ht="56.25" x14ac:dyDescent="0.2">
      <c r="A99" s="47" t="s">
        <v>5</v>
      </c>
      <c r="B99" s="48" t="s">
        <v>173</v>
      </c>
      <c r="C99" s="17" t="s">
        <v>7</v>
      </c>
      <c r="D99" s="17" t="s">
        <v>8</v>
      </c>
      <c r="E99" s="17" t="s">
        <v>0</v>
      </c>
      <c r="F99" s="17" t="s">
        <v>118</v>
      </c>
      <c r="G99" s="17" t="s">
        <v>10</v>
      </c>
    </row>
    <row r="100" spans="1:8" ht="12.75" x14ac:dyDescent="0.2">
      <c r="A100" s="11">
        <v>1</v>
      </c>
      <c r="B100" s="78" t="s">
        <v>253</v>
      </c>
      <c r="C100" s="25" t="s">
        <v>174</v>
      </c>
      <c r="D100" s="14" t="s">
        <v>62</v>
      </c>
      <c r="E100" s="23">
        <v>1</v>
      </c>
      <c r="F100" s="26">
        <v>0</v>
      </c>
      <c r="G100" s="26">
        <v>0</v>
      </c>
    </row>
    <row r="101" spans="1:8" ht="12.75" x14ac:dyDescent="0.2">
      <c r="A101" s="11">
        <v>2</v>
      </c>
      <c r="B101" s="22" t="s">
        <v>175</v>
      </c>
      <c r="C101" s="25" t="s">
        <v>176</v>
      </c>
      <c r="D101" s="23" t="s">
        <v>43</v>
      </c>
      <c r="E101" s="23">
        <v>1</v>
      </c>
      <c r="F101" s="26">
        <v>0</v>
      </c>
      <c r="G101" s="26">
        <v>0</v>
      </c>
    </row>
    <row r="102" spans="1:8" ht="12.75" x14ac:dyDescent="0.2">
      <c r="A102" s="11">
        <v>3</v>
      </c>
      <c r="B102" s="80" t="s">
        <v>254</v>
      </c>
      <c r="C102" s="25" t="s">
        <v>177</v>
      </c>
      <c r="D102" s="14" t="s">
        <v>126</v>
      </c>
      <c r="E102" s="23">
        <v>1</v>
      </c>
      <c r="F102" s="26">
        <v>0</v>
      </c>
      <c r="G102" s="26">
        <v>0</v>
      </c>
    </row>
    <row r="103" spans="1:8" ht="12.75" x14ac:dyDescent="0.2">
      <c r="A103" s="11">
        <v>4</v>
      </c>
      <c r="B103" s="22" t="s">
        <v>178</v>
      </c>
      <c r="C103" s="25" t="s">
        <v>179</v>
      </c>
      <c r="D103" s="23" t="s">
        <v>14</v>
      </c>
      <c r="E103" s="23">
        <v>1</v>
      </c>
      <c r="F103" s="26">
        <v>0</v>
      </c>
      <c r="G103" s="26">
        <v>0</v>
      </c>
    </row>
    <row r="104" spans="1:8" ht="12.75" x14ac:dyDescent="0.2">
      <c r="A104" s="11">
        <v>5</v>
      </c>
      <c r="B104" s="80" t="s">
        <v>267</v>
      </c>
      <c r="C104" s="25" t="s">
        <v>180</v>
      </c>
      <c r="D104" s="49" t="s">
        <v>181</v>
      </c>
      <c r="E104" s="23">
        <v>1</v>
      </c>
      <c r="F104" s="26">
        <v>0</v>
      </c>
      <c r="G104" s="26">
        <v>0</v>
      </c>
    </row>
    <row r="105" spans="1:8" ht="12.75" x14ac:dyDescent="0.2">
      <c r="A105" s="11">
        <v>6</v>
      </c>
      <c r="B105" s="22" t="s">
        <v>182</v>
      </c>
      <c r="C105" s="25" t="s">
        <v>183</v>
      </c>
      <c r="D105" s="26" t="s">
        <v>181</v>
      </c>
      <c r="E105" s="23">
        <v>1</v>
      </c>
      <c r="F105" s="26">
        <v>0</v>
      </c>
      <c r="G105" s="26">
        <v>0</v>
      </c>
    </row>
    <row r="106" spans="1:8" ht="12.75" x14ac:dyDescent="0.2">
      <c r="A106" s="11">
        <v>7</v>
      </c>
      <c r="B106" s="22" t="s">
        <v>184</v>
      </c>
      <c r="C106" s="25" t="s">
        <v>185</v>
      </c>
      <c r="D106" s="23" t="s">
        <v>181</v>
      </c>
      <c r="E106" s="23">
        <v>1</v>
      </c>
      <c r="F106" s="26">
        <v>0</v>
      </c>
      <c r="G106" s="26">
        <v>0</v>
      </c>
    </row>
    <row r="107" spans="1:8" ht="12.75" x14ac:dyDescent="0.2">
      <c r="A107" s="11">
        <v>8</v>
      </c>
      <c r="B107" s="22" t="s">
        <v>186</v>
      </c>
      <c r="C107" s="25" t="s">
        <v>187</v>
      </c>
      <c r="D107" s="23" t="s">
        <v>188</v>
      </c>
      <c r="E107" s="23">
        <v>1</v>
      </c>
      <c r="F107" s="26">
        <v>0</v>
      </c>
      <c r="G107" s="26">
        <v>0</v>
      </c>
    </row>
    <row r="108" spans="1:8" ht="12.75" x14ac:dyDescent="0.2">
      <c r="A108" s="11">
        <v>9</v>
      </c>
      <c r="B108" s="22" t="s">
        <v>189</v>
      </c>
      <c r="C108" s="25" t="s">
        <v>106</v>
      </c>
      <c r="D108" s="23" t="s">
        <v>181</v>
      </c>
      <c r="E108" s="23">
        <v>1</v>
      </c>
      <c r="F108" s="26">
        <v>0</v>
      </c>
      <c r="G108" s="26">
        <v>0</v>
      </c>
    </row>
    <row r="109" spans="1:8" ht="12.75" x14ac:dyDescent="0.2">
      <c r="A109" s="11">
        <v>10</v>
      </c>
      <c r="B109" s="27" t="s">
        <v>190</v>
      </c>
      <c r="C109" s="25" t="s">
        <v>191</v>
      </c>
      <c r="D109" s="19" t="s">
        <v>20</v>
      </c>
      <c r="E109" s="19">
        <v>1</v>
      </c>
      <c r="F109" s="26">
        <v>0</v>
      </c>
      <c r="G109" s="26">
        <v>0</v>
      </c>
    </row>
    <row r="110" spans="1:8" ht="12.75" x14ac:dyDescent="0.2">
      <c r="A110" s="11">
        <v>11</v>
      </c>
      <c r="B110" s="27" t="s">
        <v>192</v>
      </c>
      <c r="C110" s="25" t="s">
        <v>193</v>
      </c>
      <c r="D110" s="23" t="s">
        <v>43</v>
      </c>
      <c r="E110" s="19">
        <v>1</v>
      </c>
      <c r="F110" s="26">
        <v>0</v>
      </c>
      <c r="G110" s="26">
        <v>0</v>
      </c>
    </row>
    <row r="111" spans="1:8" ht="12.75" x14ac:dyDescent="0.2">
      <c r="A111" s="11">
        <v>12</v>
      </c>
      <c r="B111" s="27" t="s">
        <v>194</v>
      </c>
      <c r="C111" s="25" t="s">
        <v>195</v>
      </c>
      <c r="D111" s="19" t="s">
        <v>20</v>
      </c>
      <c r="E111" s="23">
        <v>1</v>
      </c>
      <c r="F111" s="26">
        <v>0</v>
      </c>
      <c r="G111" s="26">
        <v>0</v>
      </c>
    </row>
    <row r="112" spans="1:8" ht="12.75" x14ac:dyDescent="0.2">
      <c r="A112" s="11">
        <v>13</v>
      </c>
      <c r="B112" s="23" t="s">
        <v>196</v>
      </c>
      <c r="C112" s="25" t="s">
        <v>197</v>
      </c>
      <c r="D112" s="23" t="s">
        <v>181</v>
      </c>
      <c r="E112" s="23">
        <v>1</v>
      </c>
      <c r="F112" s="26">
        <v>0</v>
      </c>
      <c r="G112" s="26">
        <v>0</v>
      </c>
      <c r="H112" s="7"/>
    </row>
    <row r="113" spans="1:8" ht="12.75" x14ac:dyDescent="0.2">
      <c r="A113" s="11"/>
      <c r="B113" s="46"/>
      <c r="C113" s="25"/>
      <c r="D113" s="11"/>
      <c r="E113" s="50">
        <f>SUM(E100:E112)</f>
        <v>13</v>
      </c>
      <c r="F113" s="50">
        <v>0</v>
      </c>
      <c r="G113" s="50">
        <v>0</v>
      </c>
    </row>
    <row r="114" spans="1:8" ht="12.75" x14ac:dyDescent="0.2">
      <c r="A114" s="18"/>
      <c r="B114" s="23"/>
      <c r="C114" s="25"/>
      <c r="D114" s="11"/>
      <c r="E114" s="18"/>
      <c r="F114" s="18"/>
      <c r="G114" s="18"/>
      <c r="H114" s="7"/>
    </row>
    <row r="115" spans="1:8" ht="12.75" x14ac:dyDescent="0.2">
      <c r="A115" s="29">
        <f>A59+A91+A112</f>
        <v>91</v>
      </c>
      <c r="B115" s="51" t="s">
        <v>198</v>
      </c>
      <c r="C115" s="30"/>
      <c r="D115" s="44"/>
      <c r="E115" s="52">
        <f>E59+E91+E113</f>
        <v>621</v>
      </c>
      <c r="F115" s="52">
        <f>F59+F91+F113</f>
        <v>1553</v>
      </c>
      <c r="G115" s="52">
        <f>G59+G91+G113</f>
        <v>125</v>
      </c>
    </row>
    <row r="116" spans="1:8" ht="12.75" x14ac:dyDescent="0.2">
      <c r="A116" s="18"/>
      <c r="B116" s="53"/>
      <c r="C116" s="25"/>
      <c r="D116" s="11"/>
      <c r="E116" s="54"/>
      <c r="F116" s="54"/>
      <c r="G116" s="54"/>
    </row>
    <row r="117" spans="1:8" ht="45" x14ac:dyDescent="0.2">
      <c r="A117" s="47" t="s">
        <v>5</v>
      </c>
      <c r="B117" s="55" t="s">
        <v>199</v>
      </c>
      <c r="C117" s="6" t="s">
        <v>7</v>
      </c>
      <c r="D117" s="5" t="s">
        <v>8</v>
      </c>
      <c r="E117" s="5" t="s">
        <v>200</v>
      </c>
      <c r="F117" s="38"/>
      <c r="G117" s="38"/>
    </row>
    <row r="118" spans="1:8" x14ac:dyDescent="0.2">
      <c r="A118" s="56">
        <v>1</v>
      </c>
      <c r="B118" s="2" t="s">
        <v>201</v>
      </c>
      <c r="C118" s="34" t="s">
        <v>202</v>
      </c>
      <c r="D118" s="38" t="s">
        <v>133</v>
      </c>
      <c r="E118" s="70" t="s">
        <v>203</v>
      </c>
      <c r="F118" s="38"/>
      <c r="G118" s="38"/>
    </row>
    <row r="119" spans="1:8" x14ac:dyDescent="0.2">
      <c r="A119" s="55" t="s">
        <v>204</v>
      </c>
      <c r="D119" s="38"/>
      <c r="E119" s="38"/>
      <c r="F119" s="38"/>
      <c r="G119" s="38"/>
    </row>
    <row r="120" spans="1:8" x14ac:dyDescent="0.2">
      <c r="A120" s="56"/>
      <c r="B120" s="58" t="s">
        <v>205</v>
      </c>
      <c r="D120" s="38"/>
      <c r="E120" s="38"/>
      <c r="F120" s="38"/>
      <c r="G120" s="38"/>
    </row>
    <row r="121" spans="1:8" x14ac:dyDescent="0.2">
      <c r="A121" s="57"/>
      <c r="B121" s="2" t="s">
        <v>206</v>
      </c>
      <c r="D121" s="38"/>
      <c r="E121" s="38"/>
      <c r="F121" s="38"/>
      <c r="G121" s="38"/>
    </row>
    <row r="122" spans="1:8" x14ac:dyDescent="0.2">
      <c r="A122" s="59" t="s">
        <v>207</v>
      </c>
      <c r="B122" s="7" t="s">
        <v>239</v>
      </c>
      <c r="C122" s="61"/>
      <c r="D122" s="62"/>
    </row>
    <row r="123" spans="1:8" x14ac:dyDescent="0.2">
      <c r="A123" s="59" t="s">
        <v>208</v>
      </c>
      <c r="B123" s="2" t="s">
        <v>212</v>
      </c>
      <c r="C123" s="63"/>
      <c r="D123" s="62"/>
    </row>
    <row r="124" spans="1:8" x14ac:dyDescent="0.2">
      <c r="A124" s="59" t="s">
        <v>209</v>
      </c>
      <c r="B124" s="2" t="s">
        <v>214</v>
      </c>
      <c r="C124" s="64"/>
      <c r="D124" s="62"/>
    </row>
    <row r="125" spans="1:8" x14ac:dyDescent="0.2">
      <c r="A125" s="59" t="s">
        <v>210</v>
      </c>
      <c r="B125" s="2" t="s">
        <v>216</v>
      </c>
      <c r="C125" s="64"/>
      <c r="D125" s="62"/>
    </row>
    <row r="126" spans="1:8" x14ac:dyDescent="0.2">
      <c r="A126" s="59" t="s">
        <v>211</v>
      </c>
      <c r="B126" s="65" t="s">
        <v>218</v>
      </c>
      <c r="C126" s="66"/>
      <c r="D126" s="62"/>
    </row>
    <row r="127" spans="1:8" x14ac:dyDescent="0.2">
      <c r="A127" s="59" t="s">
        <v>213</v>
      </c>
      <c r="B127" s="65" t="s">
        <v>220</v>
      </c>
      <c r="C127" s="64"/>
      <c r="D127" s="62"/>
    </row>
    <row r="128" spans="1:8" x14ac:dyDescent="0.2">
      <c r="A128" s="59" t="s">
        <v>215</v>
      </c>
      <c r="B128" s="7" t="s">
        <v>241</v>
      </c>
      <c r="C128" s="2"/>
      <c r="E128" s="38"/>
      <c r="F128" s="38"/>
    </row>
    <row r="129" spans="1:8" ht="12.75" x14ac:dyDescent="0.2">
      <c r="A129" s="59" t="s">
        <v>217</v>
      </c>
      <c r="B129" s="7" t="s">
        <v>223</v>
      </c>
      <c r="C129" s="2"/>
      <c r="E129" s="38"/>
      <c r="F129" s="67"/>
    </row>
    <row r="130" spans="1:8" x14ac:dyDescent="0.2">
      <c r="A130" s="59" t="s">
        <v>219</v>
      </c>
      <c r="B130" s="68" t="s">
        <v>225</v>
      </c>
      <c r="F130" s="38"/>
      <c r="G130" s="38"/>
    </row>
    <row r="131" spans="1:8" x14ac:dyDescent="0.2">
      <c r="A131" s="59" t="s">
        <v>221</v>
      </c>
      <c r="B131" s="2" t="s">
        <v>227</v>
      </c>
      <c r="F131" s="38"/>
      <c r="G131" s="38"/>
    </row>
    <row r="132" spans="1:8" x14ac:dyDescent="0.2">
      <c r="A132" s="59" t="s">
        <v>222</v>
      </c>
      <c r="B132" s="7" t="s">
        <v>229</v>
      </c>
      <c r="C132" s="57"/>
      <c r="D132" s="57"/>
      <c r="E132" s="38"/>
      <c r="F132" s="38"/>
    </row>
    <row r="133" spans="1:8" ht="15" x14ac:dyDescent="0.25">
      <c r="A133" s="59" t="s">
        <v>224</v>
      </c>
      <c r="B133" s="7" t="s">
        <v>231</v>
      </c>
      <c r="C133" s="69"/>
      <c r="D133" s="57"/>
      <c r="E133" s="35"/>
      <c r="F133" s="38"/>
      <c r="G133" s="38"/>
    </row>
    <row r="134" spans="1:8" x14ac:dyDescent="0.2">
      <c r="A134" s="59" t="s">
        <v>226</v>
      </c>
      <c r="B134" s="7" t="s">
        <v>240</v>
      </c>
      <c r="C134" s="63"/>
      <c r="D134" s="57"/>
      <c r="E134" s="57"/>
      <c r="F134" s="38"/>
      <c r="G134" s="38"/>
    </row>
    <row r="135" spans="1:8" x14ac:dyDescent="0.2">
      <c r="A135" s="59" t="s">
        <v>228</v>
      </c>
      <c r="B135" s="7" t="s">
        <v>234</v>
      </c>
      <c r="C135" s="38"/>
      <c r="D135" s="38"/>
      <c r="E135" s="38"/>
      <c r="F135" s="38"/>
      <c r="H135" s="7"/>
    </row>
    <row r="136" spans="1:8" x14ac:dyDescent="0.2">
      <c r="A136" s="85" t="s">
        <v>230</v>
      </c>
      <c r="B136" s="2" t="s">
        <v>247</v>
      </c>
      <c r="H136" s="7"/>
    </row>
    <row r="137" spans="1:8" x14ac:dyDescent="0.2">
      <c r="A137" s="85" t="s">
        <v>232</v>
      </c>
      <c r="B137" s="2" t="s">
        <v>248</v>
      </c>
      <c r="C137" s="2"/>
      <c r="H137" s="7"/>
    </row>
    <row r="138" spans="1:8" x14ac:dyDescent="0.2">
      <c r="A138" s="59" t="s">
        <v>233</v>
      </c>
      <c r="B138" s="2" t="s">
        <v>236</v>
      </c>
    </row>
    <row r="139" spans="1:8" x14ac:dyDescent="0.2">
      <c r="A139" s="59"/>
    </row>
    <row r="140" spans="1:8" x14ac:dyDescent="0.2">
      <c r="A140" s="59"/>
    </row>
    <row r="141" spans="1:8" x14ac:dyDescent="0.2">
      <c r="A141" s="59"/>
      <c r="C141" s="2"/>
    </row>
  </sheetData>
  <mergeCells count="2">
    <mergeCell ref="B1:G1"/>
    <mergeCell ref="B2:G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71</vt:i4>
      </vt:variant>
    </vt:vector>
  </HeadingPairs>
  <TitlesOfParts>
    <vt:vector size="71" baseType="lpstr">
      <vt:lpstr>Hoja2</vt:lpstr>
      <vt:lpstr>Hoja3</vt:lpstr>
      <vt:lpstr>Hoja4</vt:lpstr>
      <vt:lpstr>Hoja5</vt:lpstr>
      <vt:lpstr>enero 2014</vt:lpstr>
      <vt:lpstr>febrero 2014</vt:lpstr>
      <vt:lpstr>marzo 2014</vt:lpstr>
      <vt:lpstr>abril 2014</vt:lpstr>
      <vt:lpstr>mayo 2014</vt:lpstr>
      <vt:lpstr>junio 2014</vt:lpstr>
      <vt:lpstr>Julio 2014</vt:lpstr>
      <vt:lpstr>Agosto 2014</vt:lpstr>
      <vt:lpstr>septiembre 2014</vt:lpstr>
      <vt:lpstr>octubre 2014</vt:lpstr>
      <vt:lpstr>nov.2014</vt:lpstr>
      <vt:lpstr>dic.2014</vt:lpstr>
      <vt:lpstr>enero 2015</vt:lpstr>
      <vt:lpstr>feb2015</vt:lpstr>
      <vt:lpstr>marzo2015</vt:lpstr>
      <vt:lpstr>Abril 2015</vt:lpstr>
      <vt:lpstr>mayo 2015</vt:lpstr>
      <vt:lpstr>junio 2015</vt:lpstr>
      <vt:lpstr>julio 2015</vt:lpstr>
      <vt:lpstr>agosto 2015</vt:lpstr>
      <vt:lpstr>septiembre 2015</vt:lpstr>
      <vt:lpstr>octubre 2015</vt:lpstr>
      <vt:lpstr>Nov. 2015</vt:lpstr>
      <vt:lpstr>Dic. 2015</vt:lpstr>
      <vt:lpstr>enero 2016</vt:lpstr>
      <vt:lpstr>feb 2016</vt:lpstr>
      <vt:lpstr>marzo 2016</vt:lpstr>
      <vt:lpstr>abril 2016</vt:lpstr>
      <vt:lpstr>mayo 2016</vt:lpstr>
      <vt:lpstr>junio 2016</vt:lpstr>
      <vt:lpstr>julio 2016</vt:lpstr>
      <vt:lpstr>agosto 2016</vt:lpstr>
      <vt:lpstr>septiembre 2016</vt:lpstr>
      <vt:lpstr>octubre 2016</vt:lpstr>
      <vt:lpstr>noviembre 2016</vt:lpstr>
      <vt:lpstr>diciembre 2016</vt:lpstr>
      <vt:lpstr>Enero 2017</vt:lpstr>
      <vt:lpstr>febrero 2017</vt:lpstr>
      <vt:lpstr>Marzo 2017</vt:lpstr>
      <vt:lpstr>Abril 2017</vt:lpstr>
      <vt:lpstr>Mayo 2017</vt:lpstr>
      <vt:lpstr>junio 2017</vt:lpstr>
      <vt:lpstr>julio 2017</vt:lpstr>
      <vt:lpstr>agosto 2017</vt:lpstr>
      <vt:lpstr>septiembre 2017</vt:lpstr>
      <vt:lpstr>octubre 2017</vt:lpstr>
      <vt:lpstr>noviembre 2017</vt:lpstr>
      <vt:lpstr>diciembre 2017</vt:lpstr>
      <vt:lpstr>ENERO 2018</vt:lpstr>
      <vt:lpstr>FEBRERO 2018</vt:lpstr>
      <vt:lpstr>marzo 2018</vt:lpstr>
      <vt:lpstr>abril 2018</vt:lpstr>
      <vt:lpstr>mayo 2018</vt:lpstr>
      <vt:lpstr>junio 2018</vt:lpstr>
      <vt:lpstr>julio 2018 </vt:lpstr>
      <vt:lpstr>agosto 2018   (2)</vt:lpstr>
      <vt:lpstr>septiembre 2018  </vt:lpstr>
      <vt:lpstr>octubre 18</vt:lpstr>
      <vt:lpstr>noviembre 18 </vt:lpstr>
      <vt:lpstr>DICIEMBRE 18  (2)</vt:lpstr>
      <vt:lpstr>ENERO 19</vt:lpstr>
      <vt:lpstr>FEBRERO19 </vt:lpstr>
      <vt:lpstr>Marzo 19</vt:lpstr>
      <vt:lpstr>ABRIL 19</vt:lpstr>
      <vt:lpstr>Mayo 19</vt:lpstr>
      <vt:lpstr>JUNIO 19</vt:lpstr>
      <vt:lpstr>JULIO 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klopez</dc:creator>
  <cp:lastModifiedBy>TERAN, JANINA</cp:lastModifiedBy>
  <cp:lastPrinted>2019-09-17T17:23:17Z</cp:lastPrinted>
  <dcterms:created xsi:type="dcterms:W3CDTF">2014-03-13T14:30:15Z</dcterms:created>
  <dcterms:modified xsi:type="dcterms:W3CDTF">2019-10-10T19:22:48Z</dcterms:modified>
</cp:coreProperties>
</file>