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tabRatio="835" activeTab="0"/>
  </bookViews>
  <sheets>
    <sheet name="cr al consumo 24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<sst xmlns="http://schemas.openxmlformats.org/spreadsheetml/2006/main" count="55" uniqueCount="55">
  <si>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Banco Nacional de Panamá</t>
  </si>
  <si>
    <t>Caja de Ahorros</t>
  </si>
  <si>
    <t>Bancafé (Panamá), S.A.</t>
  </si>
  <si>
    <t>Banco Trasatlántico, S.A.</t>
  </si>
  <si>
    <t>Banco de Bogotá, S.A.</t>
  </si>
  <si>
    <t>Banco Mercantil del Istmo, S.A.</t>
  </si>
  <si>
    <t>Citibank, N.A.</t>
  </si>
  <si>
    <t>The Bank of Nova Scotia</t>
  </si>
  <si>
    <t>Towerbank International, Inc.</t>
  </si>
  <si>
    <t>Bank of China</t>
  </si>
  <si>
    <t>Banque Sudameris</t>
  </si>
  <si>
    <t>Credicorp Bank, S.A.</t>
  </si>
  <si>
    <t>Global Bank Corporation</t>
  </si>
  <si>
    <t>Tarjeta</t>
  </si>
  <si>
    <t>Automóvil</t>
  </si>
  <si>
    <t>(En miles de balboas)</t>
  </si>
  <si>
    <t>Bancos</t>
  </si>
  <si>
    <t>TOTALES</t>
  </si>
  <si>
    <t>SALDOS DE LOS CREDITOS AL SECTOR CONSUMO PERSONAL</t>
  </si>
  <si>
    <t>Ponderación</t>
  </si>
  <si>
    <t>C. Personal</t>
  </si>
  <si>
    <t>Bancolombia (Panamá), S.A.</t>
  </si>
  <si>
    <t>Préstamo Local</t>
  </si>
  <si>
    <t>Metrobank, S.A.</t>
  </si>
  <si>
    <t>The Dai-Ichi Kangyo Bank, Ltd.</t>
  </si>
  <si>
    <t>Banco General, S.A.</t>
  </si>
  <si>
    <t>Banco Continental de Panamá, S.A.</t>
  </si>
  <si>
    <t>HSBC Bank USA</t>
  </si>
  <si>
    <t>MiBanco, S.A.</t>
  </si>
  <si>
    <t>Dresdner Bank Lateinamerika, A.G.</t>
  </si>
  <si>
    <t>BankBoston National Association</t>
  </si>
  <si>
    <t>Banco Aliado, S.A.</t>
  </si>
  <si>
    <t>The Int. Commercial Bank of China</t>
  </si>
  <si>
    <t>Bank Leumi-Le Israel, B.M.</t>
  </si>
  <si>
    <t>Banco Bilbao Viscaya Argentaria</t>
  </si>
  <si>
    <t>Banco Panamericano, S.A.</t>
  </si>
  <si>
    <t>Banco Disa, S.A.</t>
  </si>
  <si>
    <t>Multicredit Bank, Inc.</t>
  </si>
  <si>
    <t>Banco Universal, S.A.</t>
  </si>
  <si>
    <t>Bac International Bank (Panamá)</t>
  </si>
  <si>
    <t>Banco Atlántico, S.A.</t>
  </si>
  <si>
    <t>Banco Uno, S.A.</t>
  </si>
  <si>
    <t>Posición</t>
  </si>
  <si>
    <t>Banco Internacional de Panamá, S.A.</t>
  </si>
  <si>
    <t>Banco Panameño de la Vivienda, S.A.</t>
  </si>
  <si>
    <t>Primer Banco del Istmo, S.A.</t>
  </si>
  <si>
    <t>Crédito al Consumo</t>
  </si>
  <si>
    <t>BNP Paribas (Panamá), S.A.</t>
  </si>
  <si>
    <t>Banco Internacional de Costa Rica</t>
  </si>
  <si>
    <t>Banco Latinoamericano de Exportaciones</t>
  </si>
  <si>
    <t>Lloyds TSB Bank, Plc</t>
  </si>
  <si>
    <t>Korea Exchange Bank, Limited</t>
  </si>
  <si>
    <t>Banco de Latinoamerica, S.A.</t>
  </si>
  <si>
    <t>Wall Street Bank, S.A.</t>
  </si>
  <si>
    <t>DEL SISTEMA BANCARIO NACIONAL. AL 31 DE DICIEMBRE DE 2001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</si>
</sst>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87" fontId="1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9" fontId="1" fillId="0" borderId="2" xfId="19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2" fillId="0" borderId="2" xfId="15" applyNumberFormat="1" applyFont="1" applyBorder="1" applyAlignment="1">
      <alignment/>
    </xf>
    <xf numFmtId="9" fontId="2" fillId="0" borderId="2" xfId="19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" sqref="E1"/>
    </sheetView>
  </sheetViews>
  <sheetFormatPr defaultColWidth="11.421875" defaultRowHeight="12.75"/>
  <cols>
    <col min="1" max="1" width="8.57421875" style="3" customWidth="1"/>
    <col min="2" max="2" width="28.421875" style="3" customWidth="1"/>
    <col min="3" max="3" width="13.140625" style="3" customWidth="1"/>
    <col min="4" max="4" width="16.421875" style="3" customWidth="1"/>
    <col min="5" max="5" width="10.7109375" style="3" customWidth="1"/>
    <col min="6" max="6" width="10.00390625" style="3" bestFit="1" customWidth="1"/>
    <col min="7" max="7" width="9.00390625" style="3" bestFit="1" customWidth="1"/>
    <col min="8" max="8" width="9.28125" style="3" customWidth="1"/>
    <col min="9" max="16384" width="11.421875" style="3" customWidth="1"/>
  </cols>
  <sheetData>
    <row r="1" spans="2:8" s="1" customFormat="1" ht="11.25">
      <c r="B1" s="17"/>
      <c r="C1" s="17"/>
      <c r="D1" s="17"/>
      <c r="E1" s="17"/>
      <c r="G1" s="17"/>
      <c r="H1" s="17"/>
    </row>
    <row r="2" spans="2:8" s="1" customFormat="1" ht="11.25">
      <c r="B2" s="17"/>
      <c r="C2" s="17"/>
      <c r="D2" s="17"/>
      <c r="E2" s="17" t="s">
        <v>18</v>
      </c>
      <c r="G2" s="17"/>
      <c r="H2" s="17"/>
    </row>
    <row r="3" spans="2:8" s="1" customFormat="1" ht="11.25">
      <c r="B3" s="17"/>
      <c r="C3" s="17"/>
      <c r="D3" s="17"/>
      <c r="E3" s="17" t="s">
        <v>54</v>
      </c>
      <c r="G3" s="17"/>
      <c r="H3" s="17"/>
    </row>
    <row r="4" spans="2:8" s="1" customFormat="1" ht="11.25">
      <c r="B4" s="18"/>
      <c r="C4" s="18"/>
      <c r="D4" s="18"/>
      <c r="E4" s="18" t="s">
        <v>15</v>
      </c>
      <c r="G4" s="18"/>
      <c r="H4" s="18"/>
    </row>
    <row r="5" spans="2:8" s="1" customFormat="1" ht="11.25">
      <c r="B5" s="18"/>
      <c r="C5" s="18"/>
      <c r="D5" s="18"/>
      <c r="E5" s="18"/>
      <c r="F5" s="18"/>
      <c r="G5" s="18"/>
      <c r="H5" s="18"/>
    </row>
    <row r="6" spans="2:8" s="1" customFormat="1" ht="11.25">
      <c r="B6" s="18"/>
      <c r="C6" s="18"/>
      <c r="D6" s="18"/>
      <c r="E6" s="18"/>
      <c r="F6" s="18"/>
      <c r="G6" s="18"/>
      <c r="H6" s="18"/>
    </row>
    <row r="7" spans="1:8" s="1" customFormat="1" ht="11.25">
      <c r="A7" s="19"/>
      <c r="B7" s="19"/>
      <c r="C7" s="19"/>
      <c r="D7" s="20"/>
      <c r="E7" s="20"/>
      <c r="F7" s="19"/>
      <c r="G7" s="19"/>
      <c r="H7" s="19"/>
    </row>
    <row r="8" spans="1:8" s="1" customFormat="1" ht="11.25">
      <c r="A8" s="9" t="s">
        <v>42</v>
      </c>
      <c r="B8" s="10" t="s">
        <v>16</v>
      </c>
      <c r="C8" s="10" t="s">
        <v>22</v>
      </c>
      <c r="D8" s="11" t="s">
        <v>46</v>
      </c>
      <c r="E8" s="11" t="s">
        <v>19</v>
      </c>
      <c r="F8" s="12" t="s">
        <v>20</v>
      </c>
      <c r="G8" s="11" t="s">
        <v>13</v>
      </c>
      <c r="H8" s="10" t="s">
        <v>14</v>
      </c>
    </row>
    <row r="9" spans="1:8" s="1" customFormat="1" ht="13.5" customHeight="1">
      <c r="A9" s="7">
        <v>1</v>
      </c>
      <c r="B9" s="8" t="s">
        <v>45</v>
      </c>
      <c r="C9" s="5">
        <v>1450287</v>
      </c>
      <c r="D9" s="5">
        <f aca="true" t="shared" si="0" ref="D9:D51">F9+G9+H9</f>
        <v>449897</v>
      </c>
      <c r="E9" s="13">
        <f aca="true" t="shared" si="1" ref="E9:E51">D9/C9</f>
        <v>0.3102123924437025</v>
      </c>
      <c r="F9" s="5">
        <v>409150</v>
      </c>
      <c r="G9" s="5">
        <v>36799</v>
      </c>
      <c r="H9" s="5">
        <v>3948</v>
      </c>
    </row>
    <row r="10" spans="1:8" s="1" customFormat="1" ht="11.25">
      <c r="A10" s="7">
        <v>2</v>
      </c>
      <c r="B10" s="8" t="s">
        <v>0</v>
      </c>
      <c r="C10" s="5">
        <v>1450795</v>
      </c>
      <c r="D10" s="5">
        <f>F10+G10+H10</f>
        <v>316975</v>
      </c>
      <c r="E10" s="13">
        <f>D10/C10</f>
        <v>0.2184836589593981</v>
      </c>
      <c r="F10" s="5">
        <v>309140</v>
      </c>
      <c r="G10" s="5">
        <v>7431</v>
      </c>
      <c r="H10" s="5">
        <v>404</v>
      </c>
    </row>
    <row r="11" spans="1:8" s="1" customFormat="1" ht="11.25">
      <c r="A11" s="7">
        <v>3</v>
      </c>
      <c r="B11" s="8" t="s">
        <v>25</v>
      </c>
      <c r="C11" s="5">
        <v>1325445</v>
      </c>
      <c r="D11" s="5">
        <f t="shared" si="0"/>
        <v>272728</v>
      </c>
      <c r="E11" s="13">
        <f t="shared" si="1"/>
        <v>0.2057633474040794</v>
      </c>
      <c r="F11" s="5">
        <v>159621</v>
      </c>
      <c r="G11" s="5">
        <v>30609</v>
      </c>
      <c r="H11" s="5">
        <v>82498</v>
      </c>
    </row>
    <row r="12" spans="1:8" s="1" customFormat="1" ht="11.25">
      <c r="A12" s="7">
        <v>4</v>
      </c>
      <c r="B12" s="8" t="s">
        <v>26</v>
      </c>
      <c r="C12" s="5">
        <v>643415</v>
      </c>
      <c r="D12" s="5">
        <f>F12+G12+H12</f>
        <v>243629</v>
      </c>
      <c r="E12" s="13">
        <f>D12/C12</f>
        <v>0.37864986050993527</v>
      </c>
      <c r="F12" s="5">
        <v>226301</v>
      </c>
      <c r="G12" s="5">
        <v>11218</v>
      </c>
      <c r="H12" s="5">
        <v>6110</v>
      </c>
    </row>
    <row r="13" spans="1:8" s="1" customFormat="1" ht="11.25">
      <c r="A13" s="7">
        <v>5</v>
      </c>
      <c r="B13" s="8" t="s">
        <v>12</v>
      </c>
      <c r="C13" s="5">
        <v>411195</v>
      </c>
      <c r="D13" s="5">
        <f t="shared" si="0"/>
        <v>218904</v>
      </c>
      <c r="E13" s="13">
        <f t="shared" si="1"/>
        <v>0.5323605588589355</v>
      </c>
      <c r="F13" s="5">
        <v>193239</v>
      </c>
      <c r="G13" s="5">
        <v>8430</v>
      </c>
      <c r="H13" s="5">
        <v>17235</v>
      </c>
    </row>
    <row r="14" spans="1:8" s="1" customFormat="1" ht="11.25">
      <c r="A14" s="7">
        <v>6</v>
      </c>
      <c r="B14" s="8" t="s">
        <v>27</v>
      </c>
      <c r="C14" s="5">
        <v>839870</v>
      </c>
      <c r="D14" s="5">
        <f t="shared" si="0"/>
        <v>160659</v>
      </c>
      <c r="E14" s="13">
        <f t="shared" si="1"/>
        <v>0.19129031873980498</v>
      </c>
      <c r="F14" s="5">
        <v>92753</v>
      </c>
      <c r="G14" s="5">
        <v>36988</v>
      </c>
      <c r="H14" s="5">
        <v>30918</v>
      </c>
    </row>
    <row r="15" spans="1:8" s="1" customFormat="1" ht="11.25">
      <c r="A15" s="7">
        <v>7</v>
      </c>
      <c r="B15" s="8" t="s">
        <v>6</v>
      </c>
      <c r="C15" s="5">
        <v>597947</v>
      </c>
      <c r="D15" s="5">
        <f t="shared" si="0"/>
        <v>134933</v>
      </c>
      <c r="E15" s="13">
        <f t="shared" si="1"/>
        <v>0.22566046823547906</v>
      </c>
      <c r="F15" s="5">
        <v>64592</v>
      </c>
      <c r="G15" s="5">
        <v>55101</v>
      </c>
      <c r="H15" s="5">
        <v>15240</v>
      </c>
    </row>
    <row r="16" spans="1:8" s="1" customFormat="1" ht="11.25">
      <c r="A16" s="7">
        <v>8</v>
      </c>
      <c r="B16" s="8" t="s">
        <v>1</v>
      </c>
      <c r="C16" s="5">
        <v>500231</v>
      </c>
      <c r="D16" s="5">
        <f>F16+G16+H16</f>
        <v>115007</v>
      </c>
      <c r="E16" s="13">
        <f>D16/C16</f>
        <v>0.22990778260443676</v>
      </c>
      <c r="F16" s="5">
        <v>105157</v>
      </c>
      <c r="G16" s="5">
        <v>9850</v>
      </c>
      <c r="H16" s="5">
        <v>0</v>
      </c>
    </row>
    <row r="17" spans="1:8" s="1" customFormat="1" ht="11.25">
      <c r="A17" s="7">
        <v>9</v>
      </c>
      <c r="B17" s="8" t="s">
        <v>35</v>
      </c>
      <c r="C17" s="5">
        <v>224511</v>
      </c>
      <c r="D17" s="5">
        <f t="shared" si="0"/>
        <v>94354</v>
      </c>
      <c r="E17" s="13">
        <f t="shared" si="1"/>
        <v>0.4202644859271929</v>
      </c>
      <c r="F17" s="5">
        <v>88045</v>
      </c>
      <c r="G17" s="5">
        <v>4901</v>
      </c>
      <c r="H17" s="5">
        <v>1408</v>
      </c>
    </row>
    <row r="18" spans="1:8" s="1" customFormat="1" ht="11.25">
      <c r="A18" s="7">
        <v>10</v>
      </c>
      <c r="B18" s="8" t="s">
        <v>52</v>
      </c>
      <c r="C18" s="5">
        <v>273278</v>
      </c>
      <c r="D18" s="5">
        <f t="shared" si="0"/>
        <v>53869</v>
      </c>
      <c r="E18" s="13">
        <f t="shared" si="1"/>
        <v>0.19712161242397852</v>
      </c>
      <c r="F18" s="5">
        <v>47016</v>
      </c>
      <c r="G18" s="5">
        <v>4876</v>
      </c>
      <c r="H18" s="5">
        <v>1977</v>
      </c>
    </row>
    <row r="19" spans="1:8" s="1" customFormat="1" ht="11.25">
      <c r="A19" s="7">
        <v>11</v>
      </c>
      <c r="B19" s="8" t="s">
        <v>11</v>
      </c>
      <c r="C19" s="5">
        <v>188831</v>
      </c>
      <c r="D19" s="5">
        <f t="shared" si="0"/>
        <v>50288</v>
      </c>
      <c r="E19" s="13">
        <f t="shared" si="1"/>
        <v>0.26631220509344333</v>
      </c>
      <c r="F19" s="5">
        <v>43953</v>
      </c>
      <c r="G19" s="5">
        <v>6195</v>
      </c>
      <c r="H19" s="5">
        <v>140</v>
      </c>
    </row>
    <row r="20" spans="1:8" s="1" customFormat="1" ht="11.25">
      <c r="A20" s="7">
        <v>12</v>
      </c>
      <c r="B20" s="8" t="s">
        <v>37</v>
      </c>
      <c r="C20" s="5">
        <v>286991</v>
      </c>
      <c r="D20" s="5">
        <f t="shared" si="0"/>
        <v>50046</v>
      </c>
      <c r="E20" s="13">
        <f t="shared" si="1"/>
        <v>0.17438177503824162</v>
      </c>
      <c r="F20" s="5">
        <v>33275</v>
      </c>
      <c r="G20" s="5">
        <v>0</v>
      </c>
      <c r="H20" s="5">
        <v>16771</v>
      </c>
    </row>
    <row r="21" spans="1:8" s="1" customFormat="1" ht="11.25">
      <c r="A21" s="7">
        <v>13</v>
      </c>
      <c r="B21" s="8" t="s">
        <v>34</v>
      </c>
      <c r="C21" s="5">
        <v>527290</v>
      </c>
      <c r="D21" s="5">
        <f t="shared" si="0"/>
        <v>48971</v>
      </c>
      <c r="E21" s="13">
        <f t="shared" si="1"/>
        <v>0.09287299209163838</v>
      </c>
      <c r="F21" s="5">
        <v>43234</v>
      </c>
      <c r="G21" s="5">
        <v>2684</v>
      </c>
      <c r="H21" s="5">
        <v>3053</v>
      </c>
    </row>
    <row r="22" spans="1:8" s="1" customFormat="1" ht="11.25">
      <c r="A22" s="7">
        <v>14</v>
      </c>
      <c r="B22" s="8" t="s">
        <v>41</v>
      </c>
      <c r="C22" s="5">
        <v>44814</v>
      </c>
      <c r="D22" s="5">
        <f t="shared" si="0"/>
        <v>42772</v>
      </c>
      <c r="E22" s="13">
        <f t="shared" si="1"/>
        <v>0.9544338822689338</v>
      </c>
      <c r="F22" s="5">
        <v>1206</v>
      </c>
      <c r="G22" s="5">
        <v>41516</v>
      </c>
      <c r="H22" s="5">
        <v>50</v>
      </c>
    </row>
    <row r="23" spans="1:8" s="1" customFormat="1" ht="11.25">
      <c r="A23" s="7">
        <v>15</v>
      </c>
      <c r="B23" s="8" t="s">
        <v>2</v>
      </c>
      <c r="C23" s="5">
        <v>103598</v>
      </c>
      <c r="D23" s="5">
        <f>F23+G23+H23</f>
        <v>39041</v>
      </c>
      <c r="E23" s="13">
        <f>D23/C23</f>
        <v>0.376850904457615</v>
      </c>
      <c r="F23" s="5">
        <v>38746</v>
      </c>
      <c r="G23" s="5">
        <v>295</v>
      </c>
      <c r="H23" s="5">
        <v>0</v>
      </c>
    </row>
    <row r="24" spans="1:8" s="1" customFormat="1" ht="11.25">
      <c r="A24" s="7">
        <v>16</v>
      </c>
      <c r="B24" s="8" t="s">
        <v>43</v>
      </c>
      <c r="C24" s="5">
        <v>271798</v>
      </c>
      <c r="D24" s="5">
        <f t="shared" si="0"/>
        <v>25331</v>
      </c>
      <c r="E24" s="13">
        <f>D24/C24</f>
        <v>0.09319788960919506</v>
      </c>
      <c r="F24" s="5">
        <v>22150</v>
      </c>
      <c r="G24" s="5">
        <v>2793</v>
      </c>
      <c r="H24" s="5">
        <v>388</v>
      </c>
    </row>
    <row r="25" spans="1:8" s="1" customFormat="1" ht="11.25">
      <c r="A25" s="7">
        <v>17</v>
      </c>
      <c r="B25" s="8" t="s">
        <v>31</v>
      </c>
      <c r="C25" s="5">
        <v>127853</v>
      </c>
      <c r="D25" s="5">
        <f t="shared" si="0"/>
        <v>12071</v>
      </c>
      <c r="E25" s="13">
        <f t="shared" si="1"/>
        <v>0.09441311506182883</v>
      </c>
      <c r="F25" s="5">
        <v>11441</v>
      </c>
      <c r="G25" s="5">
        <v>1</v>
      </c>
      <c r="H25" s="5">
        <v>629</v>
      </c>
    </row>
    <row r="26" spans="1:8" s="1" customFormat="1" ht="11.25">
      <c r="A26" s="7">
        <v>18</v>
      </c>
      <c r="B26" s="8" t="s">
        <v>33</v>
      </c>
      <c r="C26" s="5">
        <v>74173</v>
      </c>
      <c r="D26" s="5">
        <f t="shared" si="0"/>
        <v>7814</v>
      </c>
      <c r="E26" s="13">
        <f t="shared" si="1"/>
        <v>0.10534830733555337</v>
      </c>
      <c r="F26" s="5">
        <v>7814</v>
      </c>
      <c r="G26" s="5">
        <v>0</v>
      </c>
      <c r="H26" s="5">
        <v>0</v>
      </c>
    </row>
    <row r="27" spans="1:8" s="1" customFormat="1" ht="11.25">
      <c r="A27" s="7">
        <v>19</v>
      </c>
      <c r="B27" s="8" t="s">
        <v>44</v>
      </c>
      <c r="C27" s="5">
        <v>80776</v>
      </c>
      <c r="D27" s="5">
        <f t="shared" si="0"/>
        <v>7380</v>
      </c>
      <c r="E27" s="13">
        <f t="shared" si="1"/>
        <v>0.09136377141725265</v>
      </c>
      <c r="F27" s="5">
        <v>7380</v>
      </c>
      <c r="G27" s="5">
        <v>0</v>
      </c>
      <c r="H27" s="5">
        <v>0</v>
      </c>
    </row>
    <row r="28" spans="1:8" s="1" customFormat="1" ht="11.25">
      <c r="A28" s="7">
        <v>20</v>
      </c>
      <c r="B28" s="8" t="s">
        <v>38</v>
      </c>
      <c r="C28" s="5">
        <v>35482</v>
      </c>
      <c r="D28" s="5">
        <f t="shared" si="0"/>
        <v>7008</v>
      </c>
      <c r="E28" s="13">
        <f t="shared" si="1"/>
        <v>0.19750859590778422</v>
      </c>
      <c r="F28" s="5">
        <v>6178</v>
      </c>
      <c r="G28" s="5">
        <v>830</v>
      </c>
      <c r="H28" s="5">
        <v>0</v>
      </c>
    </row>
    <row r="29" spans="1:8" s="1" customFormat="1" ht="11.25">
      <c r="A29" s="7">
        <v>21</v>
      </c>
      <c r="B29" s="8" t="s">
        <v>40</v>
      </c>
      <c r="C29" s="5">
        <v>282445</v>
      </c>
      <c r="D29" s="5">
        <f t="shared" si="0"/>
        <v>6400</v>
      </c>
      <c r="E29" s="13">
        <f t="shared" si="1"/>
        <v>0.02265927879764202</v>
      </c>
      <c r="F29" s="5">
        <v>4741</v>
      </c>
      <c r="G29" s="5">
        <v>1659</v>
      </c>
      <c r="H29" s="5">
        <v>0</v>
      </c>
    </row>
    <row r="30" spans="1:8" s="1" customFormat="1" ht="11.25">
      <c r="A30" s="7">
        <v>22</v>
      </c>
      <c r="B30" s="8" t="s">
        <v>3</v>
      </c>
      <c r="C30" s="5">
        <v>48819</v>
      </c>
      <c r="D30" s="5">
        <f t="shared" si="0"/>
        <v>5296</v>
      </c>
      <c r="E30" s="13">
        <f t="shared" si="1"/>
        <v>0.10848235318216268</v>
      </c>
      <c r="F30" s="5">
        <v>5226</v>
      </c>
      <c r="G30" s="5">
        <v>0</v>
      </c>
      <c r="H30" s="5">
        <v>70</v>
      </c>
    </row>
    <row r="31" spans="1:8" s="1" customFormat="1" ht="11.25">
      <c r="A31" s="7">
        <v>23</v>
      </c>
      <c r="B31" s="8" t="s">
        <v>7</v>
      </c>
      <c r="C31" s="5">
        <v>318413</v>
      </c>
      <c r="D31" s="5">
        <f t="shared" si="0"/>
        <v>3834</v>
      </c>
      <c r="E31" s="13">
        <f t="shared" si="1"/>
        <v>0.012040965664090348</v>
      </c>
      <c r="F31" s="5">
        <v>3834</v>
      </c>
      <c r="G31" s="5">
        <v>0</v>
      </c>
      <c r="H31" s="5">
        <v>0</v>
      </c>
    </row>
    <row r="32" spans="1:8" s="1" customFormat="1" ht="11.25">
      <c r="A32" s="7">
        <v>24</v>
      </c>
      <c r="B32" s="8" t="s">
        <v>8</v>
      </c>
      <c r="C32" s="5">
        <v>92563</v>
      </c>
      <c r="D32" s="5">
        <f t="shared" si="0"/>
        <v>3148</v>
      </c>
      <c r="E32" s="13">
        <f>D32/C32</f>
        <v>0.03400926936248825</v>
      </c>
      <c r="F32" s="5">
        <v>3039</v>
      </c>
      <c r="G32" s="5">
        <v>0</v>
      </c>
      <c r="H32" s="5">
        <v>109</v>
      </c>
    </row>
    <row r="33" spans="1:8" s="1" customFormat="1" ht="11.25">
      <c r="A33" s="7">
        <v>25</v>
      </c>
      <c r="B33" s="8" t="s">
        <v>53</v>
      </c>
      <c r="C33" s="5">
        <v>3380</v>
      </c>
      <c r="D33" s="5">
        <f t="shared" si="0"/>
        <v>2862</v>
      </c>
      <c r="E33" s="13">
        <f t="shared" si="1"/>
        <v>0.8467455621301775</v>
      </c>
      <c r="F33" s="5">
        <v>2862</v>
      </c>
      <c r="G33" s="5">
        <v>0</v>
      </c>
      <c r="H33" s="5">
        <v>0</v>
      </c>
    </row>
    <row r="34" spans="1:8" s="1" customFormat="1" ht="11.25">
      <c r="A34" s="7">
        <v>26</v>
      </c>
      <c r="B34" s="8" t="s">
        <v>47</v>
      </c>
      <c r="C34" s="5">
        <v>185380</v>
      </c>
      <c r="D34" s="5">
        <f t="shared" si="0"/>
        <v>2783</v>
      </c>
      <c r="E34" s="13">
        <f t="shared" si="1"/>
        <v>0.015012406947890819</v>
      </c>
      <c r="F34" s="5">
        <v>2783</v>
      </c>
      <c r="G34" s="5">
        <v>0</v>
      </c>
      <c r="H34" s="5">
        <v>0</v>
      </c>
    </row>
    <row r="35" spans="1:8" s="1" customFormat="1" ht="11.25">
      <c r="A35" s="7">
        <v>27</v>
      </c>
      <c r="B35" s="8" t="s">
        <v>36</v>
      </c>
      <c r="C35" s="5">
        <v>77524</v>
      </c>
      <c r="D35" s="5">
        <f t="shared" si="0"/>
        <v>2392</v>
      </c>
      <c r="E35" s="13">
        <f t="shared" si="1"/>
        <v>0.030854961044321758</v>
      </c>
      <c r="F35" s="5">
        <v>2392</v>
      </c>
      <c r="G35" s="5">
        <v>0</v>
      </c>
      <c r="H35" s="5">
        <v>0</v>
      </c>
    </row>
    <row r="36" spans="1:8" s="1" customFormat="1" ht="11.25">
      <c r="A36" s="7">
        <v>28</v>
      </c>
      <c r="B36" s="8" t="s">
        <v>5</v>
      </c>
      <c r="C36" s="5">
        <v>247988</v>
      </c>
      <c r="D36" s="5">
        <f t="shared" si="0"/>
        <v>1828</v>
      </c>
      <c r="E36" s="13">
        <f t="shared" si="1"/>
        <v>0.007371324418923496</v>
      </c>
      <c r="F36" s="5">
        <v>1755</v>
      </c>
      <c r="G36" s="5">
        <v>0</v>
      </c>
      <c r="H36" s="5">
        <v>73</v>
      </c>
    </row>
    <row r="37" spans="1:8" s="1" customFormat="1" ht="11.25">
      <c r="A37" s="7">
        <v>29</v>
      </c>
      <c r="B37" s="8" t="s">
        <v>48</v>
      </c>
      <c r="C37" s="5">
        <v>41642</v>
      </c>
      <c r="D37" s="5">
        <f t="shared" si="0"/>
        <v>1780</v>
      </c>
      <c r="E37" s="13">
        <f t="shared" si="1"/>
        <v>0.04274530522069065</v>
      </c>
      <c r="F37" s="5">
        <v>1780</v>
      </c>
      <c r="G37" s="5">
        <v>0</v>
      </c>
      <c r="H37" s="5">
        <v>0</v>
      </c>
    </row>
    <row r="38" spans="1:8" s="1" customFormat="1" ht="11.25">
      <c r="A38" s="7">
        <v>30</v>
      </c>
      <c r="B38" s="8" t="s">
        <v>23</v>
      </c>
      <c r="C38" s="5">
        <v>34575</v>
      </c>
      <c r="D38" s="5">
        <f t="shared" si="0"/>
        <v>1711</v>
      </c>
      <c r="E38" s="13">
        <f t="shared" si="1"/>
        <v>0.04948662328271873</v>
      </c>
      <c r="F38" s="5">
        <v>1711</v>
      </c>
      <c r="G38" s="5">
        <v>0</v>
      </c>
      <c r="H38" s="5">
        <v>0</v>
      </c>
    </row>
    <row r="39" spans="1:8" s="1" customFormat="1" ht="11.25">
      <c r="A39" s="7">
        <v>31</v>
      </c>
      <c r="B39" s="8" t="s">
        <v>28</v>
      </c>
      <c r="C39" s="5">
        <v>2041</v>
      </c>
      <c r="D39" s="5">
        <f t="shared" si="0"/>
        <v>1379</v>
      </c>
      <c r="E39" s="13">
        <f t="shared" si="1"/>
        <v>0.6756491915727585</v>
      </c>
      <c r="F39" s="5">
        <v>1292</v>
      </c>
      <c r="G39" s="5">
        <v>0</v>
      </c>
      <c r="H39" s="5">
        <v>87</v>
      </c>
    </row>
    <row r="40" spans="1:8" s="1" customFormat="1" ht="11.25">
      <c r="A40" s="7">
        <v>32</v>
      </c>
      <c r="B40" s="8" t="s">
        <v>30</v>
      </c>
      <c r="C40" s="5">
        <v>302417</v>
      </c>
      <c r="D40" s="5">
        <f t="shared" si="0"/>
        <v>1377</v>
      </c>
      <c r="E40" s="13">
        <f t="shared" si="1"/>
        <v>0.004553315455149677</v>
      </c>
      <c r="F40" s="5">
        <v>1377</v>
      </c>
      <c r="G40" s="5">
        <v>0</v>
      </c>
      <c r="H40" s="5">
        <v>0</v>
      </c>
    </row>
    <row r="41" spans="1:8" s="1" customFormat="1" ht="11.25">
      <c r="A41" s="7">
        <v>33</v>
      </c>
      <c r="B41" s="8" t="s">
        <v>50</v>
      </c>
      <c r="C41" s="5">
        <v>135223</v>
      </c>
      <c r="D41" s="5">
        <f t="shared" si="0"/>
        <v>1367</v>
      </c>
      <c r="E41" s="13">
        <f t="shared" si="1"/>
        <v>0.010109226980617203</v>
      </c>
      <c r="F41" s="5">
        <v>1367</v>
      </c>
      <c r="G41" s="5">
        <v>0</v>
      </c>
      <c r="H41" s="5">
        <v>0</v>
      </c>
    </row>
    <row r="42" spans="1:8" s="1" customFormat="1" ht="11.25">
      <c r="A42" s="7">
        <v>34</v>
      </c>
      <c r="B42" s="8" t="s">
        <v>32</v>
      </c>
      <c r="C42" s="5">
        <v>97740</v>
      </c>
      <c r="D42" s="5">
        <f t="shared" si="0"/>
        <v>873</v>
      </c>
      <c r="E42" s="13">
        <f t="shared" si="1"/>
        <v>0.008931860036832412</v>
      </c>
      <c r="F42" s="5">
        <v>873</v>
      </c>
      <c r="G42" s="5">
        <v>0</v>
      </c>
      <c r="H42" s="5">
        <v>0</v>
      </c>
    </row>
    <row r="43" spans="1:8" s="1" customFormat="1" ht="11.25">
      <c r="A43" s="7">
        <v>35</v>
      </c>
      <c r="B43" s="8" t="s">
        <v>51</v>
      </c>
      <c r="C43" s="5">
        <v>21278</v>
      </c>
      <c r="D43" s="5">
        <f t="shared" si="0"/>
        <v>495</v>
      </c>
      <c r="E43" s="13">
        <f t="shared" si="1"/>
        <v>0.023263464611335653</v>
      </c>
      <c r="F43" s="5">
        <v>495</v>
      </c>
      <c r="G43" s="5">
        <v>0</v>
      </c>
      <c r="H43" s="5">
        <v>0</v>
      </c>
    </row>
    <row r="44" spans="1:8" s="1" customFormat="1" ht="11.25">
      <c r="A44" s="7">
        <v>36</v>
      </c>
      <c r="B44" s="8" t="s">
        <v>21</v>
      </c>
      <c r="C44" s="5">
        <v>974</v>
      </c>
      <c r="D44" s="5">
        <f t="shared" si="0"/>
        <v>288</v>
      </c>
      <c r="E44" s="13">
        <f t="shared" si="1"/>
        <v>0.29568788501026694</v>
      </c>
      <c r="F44" s="5">
        <v>288</v>
      </c>
      <c r="G44" s="5">
        <v>0</v>
      </c>
      <c r="H44" s="5">
        <v>0</v>
      </c>
    </row>
    <row r="45" spans="1:8" s="1" customFormat="1" ht="11.25">
      <c r="A45" s="7">
        <v>37</v>
      </c>
      <c r="B45" s="8" t="s">
        <v>4</v>
      </c>
      <c r="C45" s="5">
        <v>4139</v>
      </c>
      <c r="D45" s="5">
        <f t="shared" si="0"/>
        <v>157</v>
      </c>
      <c r="E45" s="13">
        <f t="shared" si="1"/>
        <v>0.03793186760086978</v>
      </c>
      <c r="F45" s="5">
        <v>157</v>
      </c>
      <c r="G45" s="5">
        <v>0</v>
      </c>
      <c r="H45" s="5">
        <v>0</v>
      </c>
    </row>
    <row r="46" spans="1:8" s="1" customFormat="1" ht="11.25">
      <c r="A46" s="7">
        <v>38</v>
      </c>
      <c r="B46" s="8" t="s">
        <v>39</v>
      </c>
      <c r="C46" s="5">
        <v>41936</v>
      </c>
      <c r="D46" s="5">
        <f t="shared" si="0"/>
        <v>137</v>
      </c>
      <c r="E46" s="13">
        <f t="shared" si="1"/>
        <v>0.0032668828691339185</v>
      </c>
      <c r="F46" s="5">
        <v>137</v>
      </c>
      <c r="G46" s="5">
        <v>0</v>
      </c>
      <c r="H46" s="5">
        <v>0</v>
      </c>
    </row>
    <row r="47" spans="1:8" s="1" customFormat="1" ht="11.25">
      <c r="A47" s="7">
        <v>39</v>
      </c>
      <c r="B47" s="8" t="s">
        <v>29</v>
      </c>
      <c r="C47" s="5">
        <v>104196</v>
      </c>
      <c r="D47" s="5">
        <f t="shared" si="0"/>
        <v>116</v>
      </c>
      <c r="E47" s="13">
        <f t="shared" si="1"/>
        <v>0.0011132864985220162</v>
      </c>
      <c r="F47" s="5">
        <v>116</v>
      </c>
      <c r="G47" s="5">
        <v>0</v>
      </c>
      <c r="H47" s="5">
        <v>0</v>
      </c>
    </row>
    <row r="48" spans="1:8" s="1" customFormat="1" ht="11.25">
      <c r="A48" s="7">
        <v>40</v>
      </c>
      <c r="B48" s="8" t="s">
        <v>10</v>
      </c>
      <c r="C48" s="5">
        <v>21314</v>
      </c>
      <c r="D48" s="5">
        <f t="shared" si="0"/>
        <v>72</v>
      </c>
      <c r="E48" s="13">
        <f t="shared" si="1"/>
        <v>0.003378061368114854</v>
      </c>
      <c r="F48" s="5">
        <v>72</v>
      </c>
      <c r="G48" s="5">
        <v>0</v>
      </c>
      <c r="H48" s="5">
        <v>0</v>
      </c>
    </row>
    <row r="49" spans="1:8" s="1" customFormat="1" ht="11.25">
      <c r="A49" s="7">
        <v>41</v>
      </c>
      <c r="B49" s="8" t="s">
        <v>9</v>
      </c>
      <c r="C49" s="5">
        <v>5593</v>
      </c>
      <c r="D49" s="5">
        <f t="shared" si="0"/>
        <v>48</v>
      </c>
      <c r="E49" s="13">
        <f t="shared" si="1"/>
        <v>0.008582156266762024</v>
      </c>
      <c r="F49" s="5">
        <v>36</v>
      </c>
      <c r="G49" s="5">
        <v>0</v>
      </c>
      <c r="H49" s="5">
        <v>12</v>
      </c>
    </row>
    <row r="50" spans="1:8" s="1" customFormat="1" ht="11.25">
      <c r="A50" s="7">
        <v>42</v>
      </c>
      <c r="B50" s="8" t="s">
        <v>24</v>
      </c>
      <c r="C50" s="5">
        <v>3096</v>
      </c>
      <c r="D50" s="5">
        <f t="shared" si="0"/>
        <v>13</v>
      </c>
      <c r="E50" s="13">
        <f t="shared" si="1"/>
        <v>0.004198966408268734</v>
      </c>
      <c r="F50" s="5">
        <v>13</v>
      </c>
      <c r="G50" s="5">
        <v>0</v>
      </c>
      <c r="H50" s="5">
        <v>0</v>
      </c>
    </row>
    <row r="51" spans="1:8" s="1" customFormat="1" ht="11.25">
      <c r="A51" s="7">
        <v>43</v>
      </c>
      <c r="B51" s="8" t="s">
        <v>49</v>
      </c>
      <c r="C51" s="14">
        <v>666350</v>
      </c>
      <c r="D51" s="5">
        <f t="shared" si="0"/>
        <v>3</v>
      </c>
      <c r="E51" s="13">
        <f t="shared" si="1"/>
        <v>4.502138515795003E-06</v>
      </c>
      <c r="F51" s="5">
        <v>3</v>
      </c>
      <c r="G51" s="5">
        <v>0</v>
      </c>
      <c r="H51" s="5">
        <v>0</v>
      </c>
    </row>
    <row r="52" spans="1:8" s="1" customFormat="1" ht="11.25">
      <c r="A52" s="7"/>
      <c r="B52" s="4" t="s">
        <v>17</v>
      </c>
      <c r="C52" s="6">
        <f>SUM(C9:C51)</f>
        <v>12197606</v>
      </c>
      <c r="D52" s="15">
        <f>F52+G52+H52</f>
        <v>2390036</v>
      </c>
      <c r="E52" s="16">
        <f>D52/C52</f>
        <v>0.19594303997030238</v>
      </c>
      <c r="F52" s="6">
        <f>SUM(F9:F51)</f>
        <v>1946740</v>
      </c>
      <c r="G52" s="6">
        <f>SUM(G9:G51)</f>
        <v>262176</v>
      </c>
      <c r="H52" s="6">
        <f>SUM(H9:H51)</f>
        <v>181120</v>
      </c>
    </row>
    <row r="53" spans="1:2" s="1" customFormat="1" ht="11.25">
      <c r="A53" s="2"/>
      <c r="B53" s="2"/>
    </row>
    <row r="54" spans="1:2" s="1" customFormat="1" ht="11.25">
      <c r="A54" s="2"/>
      <c r="B54" s="2"/>
    </row>
    <row r="55" spans="1:2" s="1" customFormat="1" ht="11.25">
      <c r="A55" s="2"/>
      <c r="B55" s="2"/>
    </row>
    <row r="56" spans="1:2" s="1" customFormat="1" ht="11.25">
      <c r="A56" s="2"/>
      <c r="B56" s="2"/>
    </row>
    <row r="57" spans="1:2" s="1" customFormat="1" ht="11.25">
      <c r="A57" s="2"/>
      <c r="B57" s="2"/>
    </row>
    <row r="58" spans="1:2" s="1" customFormat="1" ht="11.25">
      <c r="A58" s="2"/>
      <c r="B58" s="2"/>
    </row>
    <row r="59" spans="1:2" s="1" customFormat="1" ht="11.25">
      <c r="A59" s="2"/>
      <c r="B59" s="2"/>
    </row>
    <row r="60" spans="1:2" s="1" customFormat="1" ht="11.25">
      <c r="A60" s="2"/>
      <c r="B60" s="2"/>
    </row>
    <row r="61" spans="1:2" s="1" customFormat="1" ht="11.25">
      <c r="A61" s="2"/>
      <c r="B61" s="2"/>
    </row>
    <row r="62" spans="1:2" s="1" customFormat="1" ht="11.25">
      <c r="A62" s="2"/>
      <c r="B62" s="2"/>
    </row>
    <row r="63" spans="1:2" s="1" customFormat="1" ht="11.25">
      <c r="A63" s="2"/>
      <c r="B63" s="2"/>
    </row>
    <row r="64" spans="1:2" s="1" customFormat="1" ht="11.25">
      <c r="A64" s="2"/>
      <c r="B64" s="2"/>
    </row>
    <row r="65" spans="1:2" s="1" customFormat="1" ht="11.25">
      <c r="A65" s="2"/>
      <c r="B65" s="2"/>
    </row>
    <row r="66" spans="1:2" s="1" customFormat="1" ht="11.25">
      <c r="A66" s="2"/>
      <c r="B66" s="2"/>
    </row>
    <row r="67" spans="1:2" s="1" customFormat="1" ht="11.25">
      <c r="A67" s="2"/>
      <c r="B67" s="2"/>
    </row>
    <row r="68" spans="1:2" s="1" customFormat="1" ht="11.25">
      <c r="A68" s="2"/>
      <c r="B68" s="2"/>
    </row>
    <row r="69" spans="1:2" s="1" customFormat="1" ht="11.25">
      <c r="A69" s="2"/>
      <c r="B69" s="2"/>
    </row>
    <row r="70" spans="1:2" s="1" customFormat="1" ht="11.25">
      <c r="A70" s="2"/>
      <c r="B70" s="2"/>
    </row>
    <row r="71" spans="1:2" s="1" customFormat="1" ht="11.25">
      <c r="A71" s="2"/>
      <c r="B71" s="2"/>
    </row>
    <row r="72" spans="1:2" s="1" customFormat="1" ht="11.25">
      <c r="A72" s="2"/>
      <c r="B72" s="2"/>
    </row>
    <row r="73" spans="1:2" s="1" customFormat="1" ht="11.25">
      <c r="A73" s="2"/>
      <c r="B73" s="2"/>
    </row>
    <row r="74" spans="1:2" s="1" customFormat="1" ht="11.25">
      <c r="A74" s="2"/>
      <c r="B74" s="2"/>
    </row>
    <row r="75" spans="1:2" s="1" customFormat="1" ht="11.25">
      <c r="A75" s="2"/>
      <c r="B75" s="2"/>
    </row>
    <row r="76" spans="1:2" s="1" customFormat="1" ht="11.25">
      <c r="A76" s="2"/>
      <c r="B76" s="2"/>
    </row>
    <row r="77" spans="1:2" s="1" customFormat="1" ht="11.25">
      <c r="A77" s="2"/>
      <c r="B77" s="2"/>
    </row>
    <row r="78" spans="1:2" s="1" customFormat="1" ht="11.25">
      <c r="A78" s="2"/>
      <c r="B78" s="2"/>
    </row>
    <row r="79" spans="1:2" s="1" customFormat="1" ht="11.25">
      <c r="A79" s="2"/>
      <c r="B79" s="2"/>
    </row>
    <row r="80" spans="1:2" s="1" customFormat="1" ht="11.25">
      <c r="A80" s="2"/>
      <c r="B80" s="2"/>
    </row>
    <row r="81" spans="1:2" s="1" customFormat="1" ht="11.25">
      <c r="A81" s="2"/>
      <c r="B81" s="2"/>
    </row>
    <row r="82" spans="1:2" s="1" customFormat="1" ht="11.25">
      <c r="A82" s="2"/>
      <c r="B82" s="2"/>
    </row>
    <row r="83" spans="1:2" s="1" customFormat="1" ht="11.25">
      <c r="A83" s="2"/>
      <c r="B83" s="2"/>
    </row>
    <row r="84" spans="1:2" s="1" customFormat="1" ht="11.25">
      <c r="A84" s="2"/>
      <c r="B84" s="2"/>
    </row>
    <row r="85" spans="1:2" s="1" customFormat="1" ht="11.25">
      <c r="A85" s="2"/>
      <c r="B85" s="2"/>
    </row>
    <row r="86" spans="1:2" s="1" customFormat="1" ht="11.25">
      <c r="A86" s="2"/>
      <c r="B86" s="2"/>
    </row>
    <row r="87" spans="1:2" s="1" customFormat="1" ht="11.25">
      <c r="A87" s="2"/>
      <c r="B87" s="2"/>
    </row>
    <row r="88" spans="1:2" s="1" customFormat="1" ht="11.25">
      <c r="A88" s="2"/>
      <c r="B88" s="2"/>
    </row>
    <row r="89" spans="1:2" s="1" customFormat="1" ht="11.25">
      <c r="A89" s="2"/>
      <c r="B89" s="2"/>
    </row>
    <row r="90" spans="1:2" s="1" customFormat="1" ht="11.25">
      <c r="A90" s="2"/>
      <c r="B90" s="2"/>
    </row>
    <row r="91" spans="1:2" s="1" customFormat="1" ht="11.25">
      <c r="A91" s="2"/>
      <c r="B91" s="2"/>
    </row>
    <row r="92" spans="1:2" s="1" customFormat="1" ht="11.25">
      <c r="A92" s="2"/>
      <c r="B92" s="2"/>
    </row>
    <row r="93" spans="1:2" s="1" customFormat="1" ht="11.25">
      <c r="A93" s="2"/>
      <c r="B93" s="2"/>
    </row>
    <row r="94" spans="1:2" s="1" customFormat="1" ht="11.25">
      <c r="A94" s="2"/>
      <c r="B94" s="2"/>
    </row>
    <row r="95" spans="1:2" s="1" customFormat="1" ht="11.25">
      <c r="A95" s="2"/>
      <c r="B95" s="2"/>
    </row>
    <row r="96" spans="1:2" s="1" customFormat="1" ht="11.25">
      <c r="A96" s="2"/>
      <c r="B96" s="2"/>
    </row>
    <row r="97" spans="1:2" s="1" customFormat="1" ht="11.25">
      <c r="A97" s="2"/>
      <c r="B97" s="2"/>
    </row>
    <row r="98" spans="1:2" s="1" customFormat="1" ht="11.25">
      <c r="A98" s="2"/>
      <c r="B98" s="2"/>
    </row>
    <row r="99" spans="1:2" s="1" customFormat="1" ht="11.25">
      <c r="A99" s="2"/>
      <c r="B99" s="2"/>
    </row>
    <row r="100" spans="1:2" s="1" customFormat="1" ht="11.25">
      <c r="A100" s="2"/>
      <c r="B100" s="2"/>
    </row>
    <row r="101" spans="1:2" s="1" customFormat="1" ht="11.25">
      <c r="A101" s="2"/>
      <c r="B101" s="2"/>
    </row>
    <row r="102" spans="1:2" s="1" customFormat="1" ht="11.25">
      <c r="A102" s="2"/>
      <c r="B102" s="2"/>
    </row>
    <row r="103" spans="1:2" s="1" customFormat="1" ht="11.25">
      <c r="A103" s="2"/>
      <c r="B103" s="2"/>
    </row>
    <row r="104" spans="1:2" s="1" customFormat="1" ht="11.25">
      <c r="A104" s="2"/>
      <c r="B104" s="2"/>
    </row>
    <row r="105" spans="1:2" s="1" customFormat="1" ht="11.25">
      <c r="A105" s="2"/>
      <c r="B105" s="2"/>
    </row>
    <row r="106" spans="1:2" s="1" customFormat="1" ht="11.25">
      <c r="A106" s="2"/>
      <c r="B106" s="2"/>
    </row>
    <row r="107" spans="1:2" s="1" customFormat="1" ht="11.25">
      <c r="A107" s="2"/>
      <c r="B107" s="2"/>
    </row>
    <row r="108" spans="1:2" s="1" customFormat="1" ht="11.25">
      <c r="A108" s="2"/>
      <c r="B108" s="2"/>
    </row>
    <row r="109" spans="1:2" s="1" customFormat="1" ht="11.25">
      <c r="A109" s="2"/>
      <c r="B109" s="2"/>
    </row>
    <row r="110" spans="1:2" s="1" customFormat="1" ht="11.25">
      <c r="A110" s="2"/>
      <c r="B110" s="2"/>
    </row>
    <row r="111" spans="1:2" s="1" customFormat="1" ht="11.25">
      <c r="A111" s="2"/>
      <c r="B111" s="2"/>
    </row>
    <row r="112" spans="1:2" s="1" customFormat="1" ht="11.25">
      <c r="A112" s="2"/>
      <c r="B112" s="2"/>
    </row>
    <row r="113" spans="1:2" s="1" customFormat="1" ht="11.25">
      <c r="A113" s="2"/>
      <c r="B113" s="2"/>
    </row>
    <row r="114" spans="1:2" s="1" customFormat="1" ht="11.25">
      <c r="A114" s="2"/>
      <c r="B114" s="2"/>
    </row>
    <row r="115" spans="1:2" s="1" customFormat="1" ht="11.25">
      <c r="A115" s="2"/>
      <c r="B115" s="2"/>
    </row>
    <row r="116" spans="1:2" s="1" customFormat="1" ht="11.25">
      <c r="A116" s="2"/>
      <c r="B116" s="2"/>
    </row>
    <row r="117" spans="1:2" s="1" customFormat="1" ht="11.25">
      <c r="A117" s="2"/>
      <c r="B117" s="2"/>
    </row>
    <row r="118" spans="1:2" s="1" customFormat="1" ht="11.25">
      <c r="A118" s="2"/>
      <c r="B118" s="2"/>
    </row>
    <row r="119" spans="1:2" s="1" customFormat="1" ht="11.25">
      <c r="A119" s="2"/>
      <c r="B119" s="2"/>
    </row>
    <row r="120" spans="1:2" s="1" customFormat="1" ht="11.25">
      <c r="A120" s="2"/>
      <c r="B120" s="2"/>
    </row>
    <row r="121" spans="1:2" s="1" customFormat="1" ht="11.25">
      <c r="A121" s="2"/>
      <c r="B121" s="2"/>
    </row>
    <row r="122" spans="1:2" s="1" customFormat="1" ht="11.25">
      <c r="A122" s="2"/>
      <c r="B122" s="2"/>
    </row>
    <row r="123" spans="1:2" s="1" customFormat="1" ht="11.25">
      <c r="A123" s="2"/>
      <c r="B123" s="2"/>
    </row>
    <row r="124" spans="1:2" s="1" customFormat="1" ht="11.25">
      <c r="A124" s="2"/>
      <c r="B124" s="2"/>
    </row>
    <row r="125" spans="1:2" s="1" customFormat="1" ht="11.25">
      <c r="A125" s="2"/>
      <c r="B125" s="2"/>
    </row>
    <row r="126" spans="1:2" s="1" customFormat="1" ht="11.25">
      <c r="A126" s="2"/>
      <c r="B126" s="2"/>
    </row>
    <row r="127" spans="1:2" s="1" customFormat="1" ht="11.25">
      <c r="A127" s="2"/>
      <c r="B127" s="2"/>
    </row>
    <row r="128" spans="1:2" s="1" customFormat="1" ht="11.25">
      <c r="A128" s="2"/>
      <c r="B128" s="2"/>
    </row>
    <row r="129" spans="1:2" s="1" customFormat="1" ht="11.25">
      <c r="A129" s="2"/>
      <c r="B129" s="2"/>
    </row>
    <row r="130" spans="1:2" s="1" customFormat="1" ht="11.25">
      <c r="A130" s="2"/>
      <c r="B130" s="2"/>
    </row>
    <row r="131" spans="1:2" s="1" customFormat="1" ht="11.25">
      <c r="A131" s="2"/>
      <c r="B131" s="2"/>
    </row>
    <row r="132" spans="1:2" s="1" customFormat="1" ht="11.25">
      <c r="A132" s="2"/>
      <c r="B132" s="2"/>
    </row>
    <row r="133" spans="1:2" s="1" customFormat="1" ht="11.25">
      <c r="A133" s="2"/>
      <c r="B133" s="2"/>
    </row>
    <row r="134" spans="1:2" s="1" customFormat="1" ht="11.25">
      <c r="A134" s="2"/>
      <c r="B134" s="2"/>
    </row>
    <row r="135" spans="1:2" s="1" customFormat="1" ht="11.25">
      <c r="A135" s="2"/>
      <c r="B135" s="2"/>
    </row>
    <row r="136" spans="1:2" s="1" customFormat="1" ht="11.25">
      <c r="A136" s="2"/>
      <c r="B136" s="2"/>
    </row>
    <row r="137" spans="1:2" s="1" customFormat="1" ht="11.25">
      <c r="A137" s="2"/>
      <c r="B137" s="2"/>
    </row>
    <row r="138" spans="1:2" s="1" customFormat="1" ht="11.25">
      <c r="A138" s="2"/>
      <c r="B138" s="2"/>
    </row>
    <row r="139" spans="1:2" s="1" customFormat="1" ht="11.25">
      <c r="A139" s="2"/>
      <c r="B139" s="2"/>
    </row>
    <row r="140" spans="1:2" s="1" customFormat="1" ht="11.25">
      <c r="A140" s="2"/>
      <c r="B140" s="2"/>
    </row>
    <row r="141" spans="1:2" s="1" customFormat="1" ht="11.25">
      <c r="A141" s="2"/>
      <c r="B141" s="2"/>
    </row>
    <row r="142" s="1" customFormat="1" ht="11.25">
      <c r="A142" s="2"/>
    </row>
    <row r="143" s="1" customFormat="1" ht="11.25">
      <c r="A143" s="2"/>
    </row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</sheetData>
  <sheetProtection password="CD66" sheet="1" objects="1" scenarios="1"/>
  <printOptions horizontalCentered="1" verticalCentered="1"/>
  <pageMargins left="0.75" right="0.75" top="0.5511811023622047" bottom="1" header="0" footer="0"/>
  <pageSetup horizontalDpi="300" verticalDpi="300" orientation="portrait" r:id="rId3"/>
  <legacyDrawing r:id="rId2"/>
  <oleObjects>
    <oleObject progId="MSPhotoEd.3" shapeId="117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2002-03-25T18:41:14Z</cp:lastPrinted>
  <dcterms:created xsi:type="dcterms:W3CDTF">1999-05-13T21:21:33Z</dcterms:created>
  <dcterms:modified xsi:type="dcterms:W3CDTF">2002-07-15T20:11:16Z</dcterms:modified>
  <cp:category/>
  <cp:version/>
  <cp:contentType/>
  <cp:contentStatus/>
</cp:coreProperties>
</file>