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Occident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<sst xmlns="http://schemas.openxmlformats.org/spreadsheetml/2006/main" count="38" uniqueCount="38">
  <si>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</si>
  <si>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OCCIDENTE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</si>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</sst>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/>
    </xf>
    <xf numFmtId="179" fontId="2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4.00390625" style="1" customWidth="1"/>
    <col min="2" max="2" width="13.28125" style="1" customWidth="1"/>
    <col min="3" max="3" width="8.28125" style="1" customWidth="1"/>
    <col min="4" max="4" width="8.57421875" style="1" customWidth="1"/>
    <col min="5" max="5" width="8.8515625" style="1" customWidth="1"/>
    <col min="6" max="6" width="8.00390625" style="1" customWidth="1"/>
    <col min="7" max="7" width="10.00390625" style="1" customWidth="1"/>
    <col min="8" max="8" width="8.421875" style="1" customWidth="1"/>
    <col min="9" max="9" width="10.7109375" style="1" customWidth="1"/>
    <col min="10" max="10" width="13.00390625" style="1" customWidth="1"/>
    <col min="11" max="11" width="12.7109375" style="1" customWidth="1"/>
    <col min="12" max="12" width="8.8515625" style="1" customWidth="1"/>
    <col min="13" max="16384" width="11.421875" style="1" customWidth="1"/>
  </cols>
  <sheetData>
    <row r="1" spans="2:11" s="2" customFormat="1" ht="11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2" customFormat="1" ht="11.25">
      <c r="B2" s="15"/>
      <c r="C2" s="15"/>
      <c r="D2" s="15"/>
      <c r="E2" s="15" t="s">
        <v>0</v>
      </c>
      <c r="G2" s="15"/>
      <c r="H2" s="15"/>
      <c r="I2" s="15"/>
      <c r="J2" s="15"/>
      <c r="K2" s="15"/>
    </row>
    <row r="3" spans="2:11" s="2" customFormat="1" ht="11.25">
      <c r="B3" s="14"/>
      <c r="C3" s="14"/>
      <c r="D3" s="14"/>
      <c r="E3" s="15" t="s">
        <v>1</v>
      </c>
      <c r="G3" s="14"/>
      <c r="H3" s="14"/>
      <c r="I3" s="14"/>
      <c r="J3" s="14"/>
      <c r="K3" s="14"/>
    </row>
    <row r="4" spans="1:11" s="2" customFormat="1" ht="11.25">
      <c r="A4" s="14"/>
      <c r="B4" s="14"/>
      <c r="C4" s="14"/>
      <c r="D4" s="14"/>
      <c r="E4" s="14" t="s">
        <v>2</v>
      </c>
      <c r="G4" s="14"/>
      <c r="H4" s="14"/>
      <c r="I4" s="14"/>
      <c r="J4" s="14"/>
      <c r="K4" s="14"/>
    </row>
    <row r="5" spans="1:11" s="2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2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7" s="2" customFormat="1" ht="11.25">
      <c r="A7" s="3"/>
      <c r="B7" s="4"/>
      <c r="C7" s="4"/>
      <c r="D7" s="4"/>
      <c r="E7" s="4"/>
      <c r="F7" s="4"/>
      <c r="G7" s="4"/>
    </row>
    <row r="8" spans="1:12" s="6" customFormat="1" ht="11.25">
      <c r="A8" s="5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2" customFormat="1" ht="11.25">
      <c r="A9" s="7" t="s">
        <v>14</v>
      </c>
      <c r="B9" s="8">
        <f aca="true" t="shared" si="0" ref="B9:K9">SUM(B10:B14)</f>
        <v>2838</v>
      </c>
      <c r="C9" s="8">
        <f t="shared" si="0"/>
        <v>945</v>
      </c>
      <c r="D9" s="8">
        <f t="shared" si="0"/>
        <v>978</v>
      </c>
      <c r="E9" s="8">
        <f t="shared" si="0"/>
        <v>1005</v>
      </c>
      <c r="F9" s="8">
        <f t="shared" si="0"/>
        <v>1017</v>
      </c>
      <c r="G9" s="8">
        <f t="shared" si="0"/>
        <v>1102</v>
      </c>
      <c r="H9" s="8">
        <f t="shared" si="0"/>
        <v>1057</v>
      </c>
      <c r="I9" s="8">
        <f t="shared" si="0"/>
        <v>968</v>
      </c>
      <c r="J9" s="8">
        <f t="shared" si="0"/>
        <v>976</v>
      </c>
      <c r="K9" s="8">
        <f t="shared" si="0"/>
        <v>1191</v>
      </c>
      <c r="L9" s="8">
        <f aca="true" t="shared" si="1" ref="L9:L32">SUM(B9:K9)</f>
        <v>12077</v>
      </c>
    </row>
    <row r="10" spans="1:12" s="2" customFormat="1" ht="11.25">
      <c r="A10" s="9" t="s">
        <v>15</v>
      </c>
      <c r="B10" s="10">
        <v>608</v>
      </c>
      <c r="C10" s="10">
        <v>216</v>
      </c>
      <c r="D10" s="10">
        <v>289</v>
      </c>
      <c r="E10" s="10">
        <v>251</v>
      </c>
      <c r="F10" s="10">
        <v>238</v>
      </c>
      <c r="G10" s="10">
        <v>272</v>
      </c>
      <c r="H10" s="10">
        <v>261</v>
      </c>
      <c r="I10" s="10">
        <v>186</v>
      </c>
      <c r="J10" s="10">
        <v>184</v>
      </c>
      <c r="K10" s="10">
        <v>201</v>
      </c>
      <c r="L10" s="10">
        <f t="shared" si="1"/>
        <v>2706</v>
      </c>
    </row>
    <row r="11" spans="1:12" s="2" customFormat="1" ht="11.25">
      <c r="A11" s="9" t="s">
        <v>16</v>
      </c>
      <c r="B11" s="10">
        <v>1545</v>
      </c>
      <c r="C11" s="10">
        <v>485</v>
      </c>
      <c r="D11" s="10">
        <v>430</v>
      </c>
      <c r="E11" s="10">
        <v>446</v>
      </c>
      <c r="F11" s="10">
        <v>457</v>
      </c>
      <c r="G11" s="10">
        <v>484</v>
      </c>
      <c r="H11" s="10">
        <v>492</v>
      </c>
      <c r="I11" s="10">
        <v>512</v>
      </c>
      <c r="J11" s="10">
        <v>519</v>
      </c>
      <c r="K11" s="10">
        <v>446</v>
      </c>
      <c r="L11" s="10">
        <f t="shared" si="1"/>
        <v>5816</v>
      </c>
    </row>
    <row r="12" spans="1:12" s="2" customFormat="1" ht="11.25">
      <c r="A12" s="9" t="s">
        <v>17</v>
      </c>
      <c r="B12" s="10">
        <v>685</v>
      </c>
      <c r="C12" s="10">
        <v>244</v>
      </c>
      <c r="D12" s="10">
        <v>259</v>
      </c>
      <c r="E12" s="10">
        <v>308</v>
      </c>
      <c r="F12" s="10">
        <v>322</v>
      </c>
      <c r="G12" s="10">
        <v>346</v>
      </c>
      <c r="H12" s="10">
        <v>304</v>
      </c>
      <c r="I12" s="10">
        <v>270</v>
      </c>
      <c r="J12" s="10">
        <v>273</v>
      </c>
      <c r="K12" s="10">
        <v>544</v>
      </c>
      <c r="L12" s="10">
        <f t="shared" si="1"/>
        <v>3555</v>
      </c>
    </row>
    <row r="13" spans="1:12" s="2" customFormat="1" ht="11.25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2" customFormat="1" ht="11.25">
      <c r="A15" s="7" t="s">
        <v>20</v>
      </c>
      <c r="B15" s="8">
        <f aca="true" t="shared" si="2" ref="B15:K15">SUM(B16:B17)</f>
        <v>2572</v>
      </c>
      <c r="C15" s="8">
        <f t="shared" si="2"/>
        <v>840</v>
      </c>
      <c r="D15" s="8">
        <f t="shared" si="2"/>
        <v>860</v>
      </c>
      <c r="E15" s="8">
        <f t="shared" si="2"/>
        <v>846</v>
      </c>
      <c r="F15" s="8">
        <f t="shared" si="2"/>
        <v>821</v>
      </c>
      <c r="G15" s="8">
        <f t="shared" si="2"/>
        <v>891</v>
      </c>
      <c r="H15" s="8">
        <f t="shared" si="2"/>
        <v>863</v>
      </c>
      <c r="I15" s="8">
        <f t="shared" si="2"/>
        <v>890</v>
      </c>
      <c r="J15" s="8">
        <f t="shared" si="2"/>
        <v>889</v>
      </c>
      <c r="K15" s="8">
        <f t="shared" si="2"/>
        <v>949</v>
      </c>
      <c r="L15" s="8">
        <f t="shared" si="1"/>
        <v>10421</v>
      </c>
    </row>
    <row r="16" spans="1:12" s="2" customFormat="1" ht="11.25">
      <c r="A16" s="9" t="s">
        <v>21</v>
      </c>
      <c r="B16" s="10">
        <v>2571</v>
      </c>
      <c r="C16" s="10">
        <v>833</v>
      </c>
      <c r="D16" s="10">
        <v>849</v>
      </c>
      <c r="E16" s="10">
        <v>838</v>
      </c>
      <c r="F16" s="10">
        <v>812</v>
      </c>
      <c r="G16" s="10">
        <v>882</v>
      </c>
      <c r="H16" s="10">
        <v>855</v>
      </c>
      <c r="I16" s="10">
        <v>881</v>
      </c>
      <c r="J16" s="10">
        <v>883</v>
      </c>
      <c r="K16" s="10">
        <v>947</v>
      </c>
      <c r="L16" s="10">
        <f t="shared" si="1"/>
        <v>10351</v>
      </c>
    </row>
    <row r="17" spans="1:12" s="2" customFormat="1" ht="11.25">
      <c r="A17" s="9" t="s">
        <v>22</v>
      </c>
      <c r="B17" s="10">
        <v>1</v>
      </c>
      <c r="C17" s="10">
        <v>7</v>
      </c>
      <c r="D17" s="10">
        <v>11</v>
      </c>
      <c r="E17" s="10">
        <v>8</v>
      </c>
      <c r="F17" s="10">
        <v>9</v>
      </c>
      <c r="G17" s="10">
        <v>9</v>
      </c>
      <c r="H17" s="10">
        <v>8</v>
      </c>
      <c r="I17" s="10">
        <v>9</v>
      </c>
      <c r="J17" s="10">
        <v>6</v>
      </c>
      <c r="K17" s="10">
        <v>2</v>
      </c>
      <c r="L17" s="10">
        <f t="shared" si="1"/>
        <v>70</v>
      </c>
    </row>
    <row r="18" spans="1:12" s="2" customFormat="1" ht="11.25">
      <c r="A18" s="7" t="s">
        <v>23</v>
      </c>
      <c r="B18" s="8">
        <f aca="true" t="shared" si="3" ref="B18:K18">B9-B15</f>
        <v>266</v>
      </c>
      <c r="C18" s="8">
        <f t="shared" si="3"/>
        <v>105</v>
      </c>
      <c r="D18" s="8">
        <f t="shared" si="3"/>
        <v>118</v>
      </c>
      <c r="E18" s="8">
        <f t="shared" si="3"/>
        <v>159</v>
      </c>
      <c r="F18" s="8">
        <f t="shared" si="3"/>
        <v>196</v>
      </c>
      <c r="G18" s="8">
        <f t="shared" si="3"/>
        <v>211</v>
      </c>
      <c r="H18" s="8">
        <f t="shared" si="3"/>
        <v>194</v>
      </c>
      <c r="I18" s="8">
        <f t="shared" si="3"/>
        <v>78</v>
      </c>
      <c r="J18" s="8">
        <f t="shared" si="3"/>
        <v>87</v>
      </c>
      <c r="K18" s="8">
        <f t="shared" si="3"/>
        <v>242</v>
      </c>
      <c r="L18" s="8">
        <f t="shared" si="1"/>
        <v>1656</v>
      </c>
    </row>
    <row r="19" spans="1:12" s="2" customFormat="1" ht="11.25">
      <c r="A19" s="7" t="s">
        <v>24</v>
      </c>
      <c r="B19" s="8">
        <f aca="true" t="shared" si="4" ref="B19:K19">SUM(B20:B23)</f>
        <v>374</v>
      </c>
      <c r="C19" s="8">
        <f t="shared" si="4"/>
        <v>107</v>
      </c>
      <c r="D19" s="8">
        <f t="shared" si="4"/>
        <v>96</v>
      </c>
      <c r="E19" s="8">
        <f t="shared" si="4"/>
        <v>96</v>
      </c>
      <c r="F19" s="8">
        <f t="shared" si="4"/>
        <v>109</v>
      </c>
      <c r="G19" s="8">
        <f t="shared" si="4"/>
        <v>117</v>
      </c>
      <c r="H19" s="8">
        <f t="shared" si="4"/>
        <v>121</v>
      </c>
      <c r="I19" s="8">
        <f t="shared" si="4"/>
        <v>145</v>
      </c>
      <c r="J19" s="8">
        <f t="shared" si="4"/>
        <v>132</v>
      </c>
      <c r="K19" s="8">
        <f t="shared" si="4"/>
        <v>199</v>
      </c>
      <c r="L19" s="8">
        <f t="shared" si="1"/>
        <v>1496</v>
      </c>
    </row>
    <row r="20" spans="1:12" s="2" customFormat="1" ht="11.25">
      <c r="A20" s="9" t="s">
        <v>25</v>
      </c>
      <c r="B20" s="10">
        <v>44</v>
      </c>
      <c r="C20" s="10">
        <v>12</v>
      </c>
      <c r="D20" s="10">
        <v>10</v>
      </c>
      <c r="E20" s="10">
        <v>11</v>
      </c>
      <c r="F20" s="10">
        <v>20</v>
      </c>
      <c r="G20" s="10">
        <v>22</v>
      </c>
      <c r="H20" s="10">
        <v>18</v>
      </c>
      <c r="I20" s="10">
        <v>26</v>
      </c>
      <c r="J20" s="10">
        <v>13</v>
      </c>
      <c r="K20" s="10">
        <v>23</v>
      </c>
      <c r="L20" s="10">
        <f t="shared" si="1"/>
        <v>199</v>
      </c>
    </row>
    <row r="21" spans="1:12" s="2" customFormat="1" ht="11.25">
      <c r="A21" s="9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1.25">
      <c r="A22" s="11" t="s">
        <v>27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</row>
    <row r="23" spans="1:12" s="2" customFormat="1" ht="11.25">
      <c r="A23" s="9" t="s">
        <v>28</v>
      </c>
      <c r="B23" s="10">
        <v>330</v>
      </c>
      <c r="C23" s="10">
        <v>95</v>
      </c>
      <c r="D23" s="10">
        <v>86</v>
      </c>
      <c r="E23" s="10">
        <v>85</v>
      </c>
      <c r="F23" s="10">
        <v>89</v>
      </c>
      <c r="G23" s="10">
        <v>95</v>
      </c>
      <c r="H23" s="10">
        <v>103</v>
      </c>
      <c r="I23" s="10">
        <v>119</v>
      </c>
      <c r="J23" s="10">
        <v>119</v>
      </c>
      <c r="K23" s="10">
        <v>176</v>
      </c>
      <c r="L23" s="10">
        <f t="shared" si="1"/>
        <v>1297</v>
      </c>
    </row>
    <row r="24" spans="1:12" s="2" customFormat="1" ht="11.25">
      <c r="A24" s="7" t="s">
        <v>29</v>
      </c>
      <c r="B24" s="8">
        <f aca="true" t="shared" si="5" ref="B24:K24">B18+B19</f>
        <v>640</v>
      </c>
      <c r="C24" s="8">
        <f t="shared" si="5"/>
        <v>212</v>
      </c>
      <c r="D24" s="8">
        <f t="shared" si="5"/>
        <v>214</v>
      </c>
      <c r="E24" s="8">
        <f t="shared" si="5"/>
        <v>255</v>
      </c>
      <c r="F24" s="8">
        <f t="shared" si="5"/>
        <v>305</v>
      </c>
      <c r="G24" s="8">
        <f t="shared" si="5"/>
        <v>328</v>
      </c>
      <c r="H24" s="8">
        <f t="shared" si="5"/>
        <v>315</v>
      </c>
      <c r="I24" s="8">
        <f t="shared" si="5"/>
        <v>223</v>
      </c>
      <c r="J24" s="8">
        <f t="shared" si="5"/>
        <v>219</v>
      </c>
      <c r="K24" s="8">
        <f t="shared" si="5"/>
        <v>441</v>
      </c>
      <c r="L24" s="8">
        <f t="shared" si="1"/>
        <v>3152</v>
      </c>
    </row>
    <row r="25" spans="1:14" s="2" customFormat="1" ht="11.25">
      <c r="A25" s="7" t="s">
        <v>30</v>
      </c>
      <c r="B25" s="8">
        <f aca="true" t="shared" si="6" ref="B25:K25">SUM(B26:B29)</f>
        <v>381</v>
      </c>
      <c r="C25" s="8">
        <f t="shared" si="6"/>
        <v>131</v>
      </c>
      <c r="D25" s="8">
        <f t="shared" si="6"/>
        <v>137</v>
      </c>
      <c r="E25" s="8">
        <f t="shared" si="6"/>
        <v>140</v>
      </c>
      <c r="F25" s="8">
        <f t="shared" si="6"/>
        <v>141</v>
      </c>
      <c r="G25" s="8">
        <f t="shared" si="6"/>
        <v>167</v>
      </c>
      <c r="H25" s="8">
        <f t="shared" si="6"/>
        <v>149</v>
      </c>
      <c r="I25" s="8">
        <f t="shared" si="6"/>
        <v>117</v>
      </c>
      <c r="J25" s="8">
        <f t="shared" si="6"/>
        <v>120</v>
      </c>
      <c r="K25" s="8">
        <f t="shared" si="6"/>
        <v>129</v>
      </c>
      <c r="L25" s="8">
        <f t="shared" si="1"/>
        <v>1612</v>
      </c>
      <c r="N25" s="12"/>
    </row>
    <row r="26" spans="1:12" s="2" customFormat="1" ht="11.25">
      <c r="A26" s="9" t="s">
        <v>31</v>
      </c>
      <c r="B26" s="10">
        <v>218</v>
      </c>
      <c r="C26" s="10">
        <v>76</v>
      </c>
      <c r="D26" s="10">
        <v>88</v>
      </c>
      <c r="E26" s="10">
        <v>72</v>
      </c>
      <c r="F26" s="10">
        <v>71</v>
      </c>
      <c r="G26" s="10">
        <v>103</v>
      </c>
      <c r="H26" s="10">
        <v>99</v>
      </c>
      <c r="I26" s="10">
        <v>67</v>
      </c>
      <c r="J26" s="10">
        <v>65</v>
      </c>
      <c r="K26" s="10">
        <v>69</v>
      </c>
      <c r="L26" s="10">
        <f t="shared" si="1"/>
        <v>928</v>
      </c>
    </row>
    <row r="27" spans="1:12" s="2" customFormat="1" ht="11.25">
      <c r="A27" s="9" t="s">
        <v>32</v>
      </c>
      <c r="B27" s="10">
        <v>108</v>
      </c>
      <c r="C27" s="10">
        <v>39</v>
      </c>
      <c r="D27" s="10">
        <v>33</v>
      </c>
      <c r="E27" s="10">
        <v>37</v>
      </c>
      <c r="F27" s="10">
        <v>48</v>
      </c>
      <c r="G27" s="10">
        <v>25</v>
      </c>
      <c r="H27" s="10">
        <v>26</v>
      </c>
      <c r="I27" s="10">
        <v>26</v>
      </c>
      <c r="J27" s="10">
        <v>31</v>
      </c>
      <c r="K27" s="10">
        <v>30</v>
      </c>
      <c r="L27" s="10">
        <f t="shared" si="1"/>
        <v>403</v>
      </c>
    </row>
    <row r="28" spans="1:12" s="2" customFormat="1" ht="11.25">
      <c r="A28" s="9" t="s">
        <v>33</v>
      </c>
      <c r="B28" s="10">
        <v>1</v>
      </c>
      <c r="C28" s="10"/>
      <c r="D28" s="10">
        <v>0</v>
      </c>
      <c r="E28" s="10">
        <v>0</v>
      </c>
      <c r="F28" s="10">
        <v>3</v>
      </c>
      <c r="G28" s="10">
        <v>15</v>
      </c>
      <c r="H28" s="10">
        <v>9</v>
      </c>
      <c r="I28" s="10">
        <v>8</v>
      </c>
      <c r="J28" s="10">
        <v>8</v>
      </c>
      <c r="K28" s="10">
        <v>14</v>
      </c>
      <c r="L28" s="10">
        <f t="shared" si="1"/>
        <v>58</v>
      </c>
    </row>
    <row r="29" spans="1:12" s="2" customFormat="1" ht="11.25">
      <c r="A29" s="9" t="s">
        <v>34</v>
      </c>
      <c r="B29" s="10">
        <v>54</v>
      </c>
      <c r="C29" s="10">
        <v>16</v>
      </c>
      <c r="D29" s="10">
        <v>16</v>
      </c>
      <c r="E29" s="10">
        <v>31</v>
      </c>
      <c r="F29" s="10">
        <v>19</v>
      </c>
      <c r="G29" s="10">
        <v>24</v>
      </c>
      <c r="H29" s="10">
        <v>15</v>
      </c>
      <c r="I29" s="10">
        <v>16</v>
      </c>
      <c r="J29" s="10">
        <v>16</v>
      </c>
      <c r="K29" s="10">
        <v>16</v>
      </c>
      <c r="L29" s="10">
        <f t="shared" si="1"/>
        <v>223</v>
      </c>
    </row>
    <row r="30" spans="1:12" s="2" customFormat="1" ht="11.25">
      <c r="A30" s="7" t="s">
        <v>35</v>
      </c>
      <c r="B30" s="8">
        <f aca="true" t="shared" si="7" ref="B30:K30">B24-B25</f>
        <v>259</v>
      </c>
      <c r="C30" s="8">
        <f t="shared" si="7"/>
        <v>81</v>
      </c>
      <c r="D30" s="8">
        <f t="shared" si="7"/>
        <v>77</v>
      </c>
      <c r="E30" s="8">
        <f t="shared" si="7"/>
        <v>115</v>
      </c>
      <c r="F30" s="8">
        <f t="shared" si="7"/>
        <v>164</v>
      </c>
      <c r="G30" s="8">
        <f t="shared" si="7"/>
        <v>161</v>
      </c>
      <c r="H30" s="8">
        <f t="shared" si="7"/>
        <v>166</v>
      </c>
      <c r="I30" s="8">
        <f t="shared" si="7"/>
        <v>106</v>
      </c>
      <c r="J30" s="8">
        <f t="shared" si="7"/>
        <v>99</v>
      </c>
      <c r="K30" s="8">
        <f t="shared" si="7"/>
        <v>312</v>
      </c>
      <c r="L30" s="8">
        <f t="shared" si="1"/>
        <v>1540</v>
      </c>
    </row>
    <row r="31" spans="1:12" s="2" customFormat="1" ht="11.25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10</v>
      </c>
      <c r="K31" s="10">
        <v>10</v>
      </c>
      <c r="L31" s="10">
        <f t="shared" si="1"/>
        <v>20</v>
      </c>
    </row>
    <row r="32" spans="1:12" s="2" customFormat="1" ht="11.25">
      <c r="A32" s="7" t="s">
        <v>37</v>
      </c>
      <c r="B32" s="13">
        <f aca="true" t="shared" si="8" ref="B32:K32">B30-B31</f>
        <v>259</v>
      </c>
      <c r="C32" s="13">
        <f t="shared" si="8"/>
        <v>81</v>
      </c>
      <c r="D32" s="13">
        <f t="shared" si="8"/>
        <v>77</v>
      </c>
      <c r="E32" s="13">
        <f t="shared" si="8"/>
        <v>115</v>
      </c>
      <c r="F32" s="13">
        <f t="shared" si="8"/>
        <v>164</v>
      </c>
      <c r="G32" s="13">
        <f t="shared" si="8"/>
        <v>161</v>
      </c>
      <c r="H32" s="13">
        <f t="shared" si="8"/>
        <v>166</v>
      </c>
      <c r="I32" s="13">
        <f t="shared" si="8"/>
        <v>106</v>
      </c>
      <c r="J32" s="13">
        <f t="shared" si="8"/>
        <v>89</v>
      </c>
      <c r="K32" s="13">
        <f t="shared" si="8"/>
        <v>302</v>
      </c>
      <c r="L32" s="8">
        <f t="shared" si="1"/>
        <v>1520</v>
      </c>
    </row>
    <row r="33" s="2" customFormat="1" ht="11.25"/>
  </sheetData>
  <sheetProtection password="CD66" sheet="1" objects="1" scenarios="1"/>
  <printOptions/>
  <pageMargins left="0.2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2002-04-16T16:19:54Z</cp:lastPrinted>
  <dcterms:created xsi:type="dcterms:W3CDTF">2002-03-11T20:48:30Z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