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UBS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<sst xmlns="http://schemas.openxmlformats.org/spreadsheetml/2006/main" count="38" uniqueCount="38">
  <si>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</si>
  <si>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UNION DE BANCOS SUIZOS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</si>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</sst>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E5" sqref="E5"/>
    </sheetView>
  </sheetViews>
  <sheetFormatPr defaultColWidth="11.421875" defaultRowHeight="12.75"/>
  <cols>
    <col min="1" max="1" width="23.57421875" style="1" customWidth="1"/>
    <col min="2" max="2" width="13.140625" style="1" customWidth="1"/>
    <col min="3" max="3" width="8.421875" style="1" customWidth="1"/>
    <col min="4" max="4" width="8.8515625" style="1" customWidth="1"/>
    <col min="5" max="5" width="8.57421875" style="1" customWidth="1"/>
    <col min="6" max="6" width="8.140625" style="1" customWidth="1"/>
    <col min="7" max="7" width="10.140625" style="1" customWidth="1"/>
    <col min="8" max="8" width="8.7109375" style="1" customWidth="1"/>
    <col min="9" max="9" width="10.57421875" style="1" customWidth="1"/>
    <col min="10" max="10" width="11.421875" style="1" bestFit="1" customWidth="1"/>
    <col min="11" max="11" width="12.57421875" style="1" customWidth="1"/>
    <col min="12" max="12" width="8.8515625" style="1" customWidth="1"/>
    <col min="13" max="16384" width="11.421875" style="1" customWidth="1"/>
  </cols>
  <sheetData>
    <row r="1" spans="2:11" s="2" customFormat="1" ht="11.25"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2:11" s="2" customFormat="1" ht="11.25">
      <c r="B2" s="11"/>
      <c r="C2" s="11"/>
      <c r="D2" s="11"/>
      <c r="E2" s="11" t="s">
        <v>0</v>
      </c>
      <c r="F2" s="11"/>
      <c r="G2" s="11"/>
      <c r="H2" s="11"/>
      <c r="I2" s="11"/>
      <c r="J2" s="11"/>
      <c r="K2" s="11"/>
    </row>
    <row r="3" spans="2:11" s="2" customFormat="1" ht="11.25">
      <c r="B3" s="12"/>
      <c r="C3" s="12"/>
      <c r="D3" s="12"/>
      <c r="E3" s="11" t="s">
        <v>1</v>
      </c>
      <c r="F3" s="12"/>
      <c r="G3" s="12"/>
      <c r="H3" s="12"/>
      <c r="I3" s="12"/>
      <c r="J3" s="12"/>
      <c r="K3" s="12"/>
    </row>
    <row r="4" spans="1:11" s="2" customFormat="1" ht="11.25">
      <c r="A4" s="12"/>
      <c r="B4" s="12"/>
      <c r="C4" s="12"/>
      <c r="D4" s="12"/>
      <c r="E4" s="12" t="s">
        <v>2</v>
      </c>
      <c r="F4" s="12"/>
      <c r="G4" s="12"/>
      <c r="H4" s="12"/>
      <c r="I4" s="12"/>
      <c r="J4" s="12"/>
      <c r="K4" s="12"/>
    </row>
    <row r="5" spans="1:11" s="2" customFormat="1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2" customFormat="1" ht="11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2" customFormat="1" ht="11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 s="4" customFormat="1" ht="11.25">
      <c r="A8" s="3"/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</row>
    <row r="9" spans="1:12" s="2" customFormat="1" ht="11.25">
      <c r="A9" s="5" t="s">
        <v>14</v>
      </c>
      <c r="B9" s="6">
        <v>14132</v>
      </c>
      <c r="C9" s="6">
        <f aca="true" t="shared" si="0" ref="C9:K9">SUM(C10:C14)</f>
        <v>2901</v>
      </c>
      <c r="D9" s="6">
        <f t="shared" si="0"/>
        <v>2305</v>
      </c>
      <c r="E9" s="6">
        <f t="shared" si="0"/>
        <v>1995</v>
      </c>
      <c r="F9" s="6">
        <f t="shared" si="0"/>
        <v>1768</v>
      </c>
      <c r="G9" s="6">
        <f t="shared" si="0"/>
        <v>1607</v>
      </c>
      <c r="H9" s="6">
        <f t="shared" si="0"/>
        <v>1523</v>
      </c>
      <c r="I9" s="6">
        <f t="shared" si="0"/>
        <v>1494</v>
      </c>
      <c r="J9" s="6">
        <f t="shared" si="0"/>
        <v>1391</v>
      </c>
      <c r="K9" s="6">
        <f t="shared" si="0"/>
        <v>1554</v>
      </c>
      <c r="L9" s="6">
        <f aca="true" t="shared" si="1" ref="L9:L32">SUM(B9:K9)</f>
        <v>30670</v>
      </c>
    </row>
    <row r="10" spans="1:12" s="2" customFormat="1" ht="11.25">
      <c r="A10" s="7" t="s">
        <v>15</v>
      </c>
      <c r="B10" s="8">
        <v>1976</v>
      </c>
      <c r="C10" s="8">
        <v>275</v>
      </c>
      <c r="D10" s="8">
        <v>235</v>
      </c>
      <c r="E10" s="8">
        <v>130</v>
      </c>
      <c r="F10" s="8">
        <v>120</v>
      </c>
      <c r="G10" s="8">
        <v>97</v>
      </c>
      <c r="H10" s="8">
        <v>90</v>
      </c>
      <c r="I10" s="8">
        <v>88</v>
      </c>
      <c r="J10" s="8">
        <v>84</v>
      </c>
      <c r="K10" s="8">
        <v>76</v>
      </c>
      <c r="L10" s="8">
        <f t="shared" si="1"/>
        <v>3171</v>
      </c>
    </row>
    <row r="11" spans="1:12" s="2" customFormat="1" ht="11.25">
      <c r="A11" s="7" t="s">
        <v>16</v>
      </c>
      <c r="B11" s="8">
        <v>12156</v>
      </c>
      <c r="C11" s="8">
        <v>2626</v>
      </c>
      <c r="D11" s="8">
        <v>2070</v>
      </c>
      <c r="E11" s="8">
        <v>1865</v>
      </c>
      <c r="F11" s="8">
        <v>1648</v>
      </c>
      <c r="G11" s="8">
        <v>1510</v>
      </c>
      <c r="H11" s="8">
        <v>1433</v>
      </c>
      <c r="I11" s="8">
        <v>1406</v>
      </c>
      <c r="J11" s="8">
        <v>1307</v>
      </c>
      <c r="K11" s="8">
        <v>1478</v>
      </c>
      <c r="L11" s="8">
        <f t="shared" si="1"/>
        <v>27499</v>
      </c>
    </row>
    <row r="12" spans="1:12" s="2" customFormat="1" ht="11.25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f t="shared" si="1"/>
        <v>0</v>
      </c>
    </row>
    <row r="13" spans="1:12" s="2" customFormat="1" ht="11.25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 t="shared" si="1"/>
        <v>0</v>
      </c>
    </row>
    <row r="14" spans="1:12" s="2" customFormat="1" ht="11.25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f t="shared" si="1"/>
        <v>0</v>
      </c>
    </row>
    <row r="15" spans="1:12" s="2" customFormat="1" ht="11.25">
      <c r="A15" s="5" t="s">
        <v>20</v>
      </c>
      <c r="B15" s="6">
        <v>13226</v>
      </c>
      <c r="C15" s="6">
        <f aca="true" t="shared" si="2" ref="C15:K15">SUM(C16:C17)</f>
        <v>2701</v>
      </c>
      <c r="D15" s="6">
        <f t="shared" si="2"/>
        <v>1939</v>
      </c>
      <c r="E15" s="6">
        <f t="shared" si="2"/>
        <v>1708</v>
      </c>
      <c r="F15" s="6">
        <f t="shared" si="2"/>
        <v>1553</v>
      </c>
      <c r="G15" s="6">
        <f t="shared" si="2"/>
        <v>1295</v>
      </c>
      <c r="H15" s="6">
        <f t="shared" si="2"/>
        <v>1237</v>
      </c>
      <c r="I15" s="6">
        <f t="shared" si="2"/>
        <v>1296</v>
      </c>
      <c r="J15" s="6">
        <f t="shared" si="2"/>
        <v>1143</v>
      </c>
      <c r="K15" s="6">
        <f t="shared" si="2"/>
        <v>1255</v>
      </c>
      <c r="L15" s="6">
        <f t="shared" si="1"/>
        <v>27353</v>
      </c>
    </row>
    <row r="16" spans="1:12" s="2" customFormat="1" ht="11.25">
      <c r="A16" s="7" t="s">
        <v>21</v>
      </c>
      <c r="B16" s="8">
        <v>13083</v>
      </c>
      <c r="C16" s="8">
        <v>2589</v>
      </c>
      <c r="D16" s="8">
        <v>1926</v>
      </c>
      <c r="E16" s="8">
        <v>1680</v>
      </c>
      <c r="F16" s="8">
        <v>1438</v>
      </c>
      <c r="G16" s="8">
        <v>1288</v>
      </c>
      <c r="H16" s="8">
        <v>1230</v>
      </c>
      <c r="I16" s="8">
        <v>1181</v>
      </c>
      <c r="J16" s="8">
        <v>1142</v>
      </c>
      <c r="K16" s="8">
        <v>1241</v>
      </c>
      <c r="L16" s="8">
        <f t="shared" si="1"/>
        <v>26798</v>
      </c>
    </row>
    <row r="17" spans="1:12" s="2" customFormat="1" ht="11.25">
      <c r="A17" s="7" t="s">
        <v>22</v>
      </c>
      <c r="B17" s="8">
        <v>143</v>
      </c>
      <c r="C17" s="8">
        <v>112</v>
      </c>
      <c r="D17" s="8">
        <v>13</v>
      </c>
      <c r="E17" s="8">
        <v>28</v>
      </c>
      <c r="F17" s="8">
        <v>115</v>
      </c>
      <c r="G17" s="8">
        <v>7</v>
      </c>
      <c r="H17" s="8">
        <v>7</v>
      </c>
      <c r="I17" s="8">
        <v>115</v>
      </c>
      <c r="J17" s="8">
        <v>1</v>
      </c>
      <c r="K17" s="8">
        <v>14</v>
      </c>
      <c r="L17" s="8">
        <f t="shared" si="1"/>
        <v>555</v>
      </c>
    </row>
    <row r="18" spans="1:12" s="2" customFormat="1" ht="11.25">
      <c r="A18" s="5" t="s">
        <v>23</v>
      </c>
      <c r="B18" s="6">
        <v>906</v>
      </c>
      <c r="C18" s="6">
        <f aca="true" t="shared" si="3" ref="C18:K18">C9-C15</f>
        <v>200</v>
      </c>
      <c r="D18" s="6">
        <f t="shared" si="3"/>
        <v>366</v>
      </c>
      <c r="E18" s="6">
        <f t="shared" si="3"/>
        <v>287</v>
      </c>
      <c r="F18" s="6">
        <f t="shared" si="3"/>
        <v>215</v>
      </c>
      <c r="G18" s="6">
        <f t="shared" si="3"/>
        <v>312</v>
      </c>
      <c r="H18" s="6">
        <f t="shared" si="3"/>
        <v>286</v>
      </c>
      <c r="I18" s="6">
        <f t="shared" si="3"/>
        <v>198</v>
      </c>
      <c r="J18" s="6">
        <f t="shared" si="3"/>
        <v>248</v>
      </c>
      <c r="K18" s="6">
        <f t="shared" si="3"/>
        <v>299</v>
      </c>
      <c r="L18" s="6">
        <f t="shared" si="1"/>
        <v>3317</v>
      </c>
    </row>
    <row r="19" spans="1:12" s="2" customFormat="1" ht="11.25">
      <c r="A19" s="5" t="s">
        <v>24</v>
      </c>
      <c r="B19" s="6">
        <v>2428</v>
      </c>
      <c r="C19" s="6">
        <f aca="true" t="shared" si="4" ref="C19:K19">SUM(C20:C23)</f>
        <v>1217</v>
      </c>
      <c r="D19" s="6">
        <f t="shared" si="4"/>
        <v>1060</v>
      </c>
      <c r="E19" s="6">
        <f t="shared" si="4"/>
        <v>659</v>
      </c>
      <c r="F19" s="6">
        <f t="shared" si="4"/>
        <v>1093</v>
      </c>
      <c r="G19" s="6">
        <f t="shared" si="4"/>
        <v>515</v>
      </c>
      <c r="H19" s="6">
        <f t="shared" si="4"/>
        <v>510</v>
      </c>
      <c r="I19" s="6">
        <f t="shared" si="4"/>
        <v>995</v>
      </c>
      <c r="J19" s="6">
        <f t="shared" si="4"/>
        <v>474</v>
      </c>
      <c r="K19" s="6">
        <f t="shared" si="4"/>
        <v>1448</v>
      </c>
      <c r="L19" s="6">
        <f t="shared" si="1"/>
        <v>10399</v>
      </c>
    </row>
    <row r="20" spans="1:12" s="2" customFormat="1" ht="11.25">
      <c r="A20" s="7" t="s">
        <v>25</v>
      </c>
      <c r="B20" s="8">
        <v>268</v>
      </c>
      <c r="C20" s="8">
        <v>570</v>
      </c>
      <c r="D20" s="8">
        <v>1060</v>
      </c>
      <c r="E20" s="8">
        <v>474</v>
      </c>
      <c r="F20" s="8">
        <v>979</v>
      </c>
      <c r="G20" s="8">
        <v>469</v>
      </c>
      <c r="H20" s="8">
        <v>445</v>
      </c>
      <c r="I20" s="8">
        <v>952</v>
      </c>
      <c r="J20" s="8">
        <v>442</v>
      </c>
      <c r="K20" s="8">
        <v>562</v>
      </c>
      <c r="L20" s="8">
        <f t="shared" si="1"/>
        <v>6221</v>
      </c>
    </row>
    <row r="21" spans="1:12" s="2" customFormat="1" ht="11.25">
      <c r="A21" s="7" t="s">
        <v>26</v>
      </c>
      <c r="B21" s="8">
        <v>178</v>
      </c>
      <c r="C21" s="8">
        <v>45</v>
      </c>
      <c r="D21" s="8">
        <v>0</v>
      </c>
      <c r="E21" s="8">
        <v>56</v>
      </c>
      <c r="F21" s="8">
        <v>37</v>
      </c>
      <c r="G21" s="8">
        <v>46</v>
      </c>
      <c r="H21" s="8">
        <v>65</v>
      </c>
      <c r="I21" s="8">
        <v>43</v>
      </c>
      <c r="J21" s="8">
        <v>32</v>
      </c>
      <c r="K21" s="8">
        <v>38</v>
      </c>
      <c r="L21" s="8">
        <f t="shared" si="1"/>
        <v>540</v>
      </c>
    </row>
    <row r="22" spans="1:12" s="2" customFormat="1" ht="11.25">
      <c r="A22" s="9" t="s">
        <v>27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f t="shared" si="1"/>
        <v>0</v>
      </c>
    </row>
    <row r="23" spans="1:12" s="2" customFormat="1" ht="11.25">
      <c r="A23" s="7" t="s">
        <v>28</v>
      </c>
      <c r="B23" s="8">
        <v>1982</v>
      </c>
      <c r="C23" s="8">
        <v>602</v>
      </c>
      <c r="D23" s="8">
        <v>0</v>
      </c>
      <c r="E23" s="8">
        <v>129</v>
      </c>
      <c r="F23" s="8">
        <v>77</v>
      </c>
      <c r="G23" s="8">
        <v>0</v>
      </c>
      <c r="H23" s="8">
        <v>0</v>
      </c>
      <c r="I23" s="8">
        <v>0</v>
      </c>
      <c r="J23" s="8">
        <v>0</v>
      </c>
      <c r="K23" s="8">
        <v>848</v>
      </c>
      <c r="L23" s="8">
        <f t="shared" si="1"/>
        <v>3638</v>
      </c>
    </row>
    <row r="24" spans="1:12" s="2" customFormat="1" ht="11.25">
      <c r="A24" s="5" t="s">
        <v>29</v>
      </c>
      <c r="B24" s="6">
        <v>3334</v>
      </c>
      <c r="C24" s="6">
        <f aca="true" t="shared" si="5" ref="C24:K24">C18+C19</f>
        <v>1417</v>
      </c>
      <c r="D24" s="6">
        <f t="shared" si="5"/>
        <v>1426</v>
      </c>
      <c r="E24" s="6">
        <f t="shared" si="5"/>
        <v>946</v>
      </c>
      <c r="F24" s="6">
        <f t="shared" si="5"/>
        <v>1308</v>
      </c>
      <c r="G24" s="6">
        <f t="shared" si="5"/>
        <v>827</v>
      </c>
      <c r="H24" s="6">
        <f t="shared" si="5"/>
        <v>796</v>
      </c>
      <c r="I24" s="6">
        <f t="shared" si="5"/>
        <v>1193</v>
      </c>
      <c r="J24" s="6">
        <f t="shared" si="5"/>
        <v>722</v>
      </c>
      <c r="K24" s="6">
        <f t="shared" si="5"/>
        <v>1747</v>
      </c>
      <c r="L24" s="6">
        <f t="shared" si="1"/>
        <v>13716</v>
      </c>
    </row>
    <row r="25" spans="1:12" s="2" customFormat="1" ht="11.25">
      <c r="A25" s="5" t="s">
        <v>30</v>
      </c>
      <c r="B25" s="6">
        <v>1683</v>
      </c>
      <c r="C25" s="6">
        <f aca="true" t="shared" si="6" ref="C25:K25">SUM(C26:C29)</f>
        <v>552</v>
      </c>
      <c r="D25" s="6">
        <f t="shared" si="6"/>
        <v>511</v>
      </c>
      <c r="E25" s="6">
        <f t="shared" si="6"/>
        <v>777</v>
      </c>
      <c r="F25" s="6">
        <f t="shared" si="6"/>
        <v>533</v>
      </c>
      <c r="G25" s="6">
        <f t="shared" si="6"/>
        <v>450</v>
      </c>
      <c r="H25" s="6">
        <f t="shared" si="6"/>
        <v>706</v>
      </c>
      <c r="I25" s="6">
        <f t="shared" si="6"/>
        <v>813</v>
      </c>
      <c r="J25" s="6">
        <f t="shared" si="6"/>
        <v>525</v>
      </c>
      <c r="K25" s="6">
        <f t="shared" si="6"/>
        <v>1553</v>
      </c>
      <c r="L25" s="6">
        <f t="shared" si="1"/>
        <v>8103</v>
      </c>
    </row>
    <row r="26" spans="1:12" s="2" customFormat="1" ht="11.25">
      <c r="A26" s="7" t="s">
        <v>31</v>
      </c>
      <c r="B26" s="8">
        <v>1095</v>
      </c>
      <c r="C26" s="8">
        <v>325</v>
      </c>
      <c r="D26" s="8">
        <v>335</v>
      </c>
      <c r="E26" s="8">
        <v>531</v>
      </c>
      <c r="F26" s="8">
        <v>350</v>
      </c>
      <c r="G26" s="8">
        <v>304</v>
      </c>
      <c r="H26" s="8">
        <v>386</v>
      </c>
      <c r="I26" s="8">
        <v>322</v>
      </c>
      <c r="J26" s="8">
        <v>322</v>
      </c>
      <c r="K26" s="8">
        <v>847</v>
      </c>
      <c r="L26" s="8">
        <f t="shared" si="1"/>
        <v>4817</v>
      </c>
    </row>
    <row r="27" spans="1:12" s="2" customFormat="1" ht="11.25">
      <c r="A27" s="7" t="s">
        <v>32</v>
      </c>
      <c r="B27" s="8">
        <v>227</v>
      </c>
      <c r="C27" s="8">
        <v>105</v>
      </c>
      <c r="D27" s="8">
        <v>81</v>
      </c>
      <c r="E27" s="8">
        <v>100</v>
      </c>
      <c r="F27" s="8">
        <v>96</v>
      </c>
      <c r="G27" s="8">
        <v>73</v>
      </c>
      <c r="H27" s="8">
        <v>104</v>
      </c>
      <c r="I27" s="8">
        <v>102</v>
      </c>
      <c r="J27" s="8">
        <v>87</v>
      </c>
      <c r="K27" s="8">
        <v>162</v>
      </c>
      <c r="L27" s="8">
        <f t="shared" si="1"/>
        <v>1137</v>
      </c>
    </row>
    <row r="28" spans="1:12" s="2" customFormat="1" ht="11.25">
      <c r="A28" s="7" t="s">
        <v>33</v>
      </c>
      <c r="B28" s="8">
        <v>70</v>
      </c>
      <c r="C28" s="8">
        <v>49</v>
      </c>
      <c r="D28" s="8">
        <v>8</v>
      </c>
      <c r="E28" s="8">
        <v>0</v>
      </c>
      <c r="F28" s="8">
        <v>9</v>
      </c>
      <c r="G28" s="8">
        <v>4</v>
      </c>
      <c r="H28" s="8">
        <v>18</v>
      </c>
      <c r="I28" s="8">
        <v>140</v>
      </c>
      <c r="J28" s="8">
        <v>30</v>
      </c>
      <c r="K28" s="8">
        <v>69</v>
      </c>
      <c r="L28" s="8">
        <f t="shared" si="1"/>
        <v>397</v>
      </c>
    </row>
    <row r="29" spans="1:12" s="2" customFormat="1" ht="11.25">
      <c r="A29" s="7" t="s">
        <v>34</v>
      </c>
      <c r="B29" s="8">
        <v>291</v>
      </c>
      <c r="C29" s="8">
        <v>73</v>
      </c>
      <c r="D29" s="8">
        <v>87</v>
      </c>
      <c r="E29" s="8">
        <v>146</v>
      </c>
      <c r="F29" s="8">
        <v>78</v>
      </c>
      <c r="G29" s="8">
        <v>69</v>
      </c>
      <c r="H29" s="8">
        <v>198</v>
      </c>
      <c r="I29" s="8">
        <v>249</v>
      </c>
      <c r="J29" s="8">
        <v>86</v>
      </c>
      <c r="K29" s="8">
        <v>475</v>
      </c>
      <c r="L29" s="8">
        <f t="shared" si="1"/>
        <v>1752</v>
      </c>
    </row>
    <row r="30" spans="1:12" s="2" customFormat="1" ht="11.25">
      <c r="A30" s="5" t="s">
        <v>35</v>
      </c>
      <c r="B30" s="6">
        <v>1651</v>
      </c>
      <c r="C30" s="6">
        <f aca="true" t="shared" si="7" ref="C30:K30">C24-C25</f>
        <v>865</v>
      </c>
      <c r="D30" s="6">
        <f t="shared" si="7"/>
        <v>915</v>
      </c>
      <c r="E30" s="6">
        <f t="shared" si="7"/>
        <v>169</v>
      </c>
      <c r="F30" s="6">
        <f t="shared" si="7"/>
        <v>775</v>
      </c>
      <c r="G30" s="6">
        <f t="shared" si="7"/>
        <v>377</v>
      </c>
      <c r="H30" s="6">
        <f t="shared" si="7"/>
        <v>90</v>
      </c>
      <c r="I30" s="6">
        <f t="shared" si="7"/>
        <v>380</v>
      </c>
      <c r="J30" s="6">
        <f t="shared" si="7"/>
        <v>197</v>
      </c>
      <c r="K30" s="6">
        <f t="shared" si="7"/>
        <v>194</v>
      </c>
      <c r="L30" s="6">
        <f t="shared" si="1"/>
        <v>5613</v>
      </c>
    </row>
    <row r="31" spans="1:12" s="2" customFormat="1" ht="11.25">
      <c r="A31" s="7" t="s">
        <v>36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f t="shared" si="1"/>
        <v>0</v>
      </c>
    </row>
    <row r="32" spans="1:12" s="2" customFormat="1" ht="11.25">
      <c r="A32" s="5" t="s">
        <v>37</v>
      </c>
      <c r="B32" s="10">
        <v>1651</v>
      </c>
      <c r="C32" s="10">
        <f aca="true" t="shared" si="8" ref="C32:K32">C30-C31</f>
        <v>865</v>
      </c>
      <c r="D32" s="10">
        <f t="shared" si="8"/>
        <v>915</v>
      </c>
      <c r="E32" s="10">
        <f t="shared" si="8"/>
        <v>169</v>
      </c>
      <c r="F32" s="10">
        <f t="shared" si="8"/>
        <v>775</v>
      </c>
      <c r="G32" s="10">
        <f t="shared" si="8"/>
        <v>377</v>
      </c>
      <c r="H32" s="10">
        <f t="shared" si="8"/>
        <v>90</v>
      </c>
      <c r="I32" s="10">
        <f t="shared" si="8"/>
        <v>380</v>
      </c>
      <c r="J32" s="10">
        <f t="shared" si="8"/>
        <v>197</v>
      </c>
      <c r="K32" s="10">
        <f t="shared" si="8"/>
        <v>194</v>
      </c>
      <c r="L32" s="6">
        <f t="shared" si="1"/>
        <v>5613</v>
      </c>
    </row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  <row r="214" s="2" customFormat="1" ht="11.25"/>
    <row r="215" s="2" customFormat="1" ht="11.25"/>
    <row r="216" s="2" customFormat="1" ht="11.25"/>
    <row r="217" s="2" customFormat="1" ht="11.25"/>
    <row r="218" s="2" customFormat="1" ht="11.25"/>
    <row r="219" s="2" customFormat="1" ht="11.25"/>
    <row r="220" s="2" customFormat="1" ht="11.25"/>
    <row r="221" s="2" customFormat="1" ht="11.25"/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  <row r="238" s="2" customFormat="1" ht="11.25"/>
    <row r="239" s="2" customFormat="1" ht="11.25"/>
    <row r="240" s="2" customFormat="1" ht="11.25"/>
    <row r="241" s="2" customFormat="1" ht="11.25"/>
    <row r="242" s="2" customFormat="1" ht="11.25"/>
    <row r="243" s="2" customFormat="1" ht="11.25"/>
    <row r="244" s="2" customFormat="1" ht="11.25"/>
    <row r="245" s="2" customFormat="1" ht="11.25"/>
    <row r="246" s="2" customFormat="1" ht="11.25"/>
    <row r="247" s="2" customFormat="1" ht="11.25"/>
    <row r="248" s="2" customFormat="1" ht="11.25"/>
    <row r="249" s="2" customFormat="1" ht="11.25"/>
    <row r="250" s="2" customFormat="1" ht="11.25"/>
    <row r="251" s="2" customFormat="1" ht="11.25"/>
    <row r="252" s="2" customFormat="1" ht="11.25"/>
    <row r="253" s="2" customFormat="1" ht="11.25"/>
    <row r="254" s="2" customFormat="1" ht="11.25"/>
    <row r="255" s="2" customFormat="1" ht="11.25"/>
    <row r="256" s="2" customFormat="1" ht="11.25"/>
    <row r="257" s="2" customFormat="1" ht="11.25"/>
    <row r="258" s="2" customFormat="1" ht="11.25"/>
    <row r="259" s="2" customFormat="1" ht="11.25"/>
    <row r="260" s="2" customFormat="1" ht="11.25"/>
    <row r="261" s="2" customFormat="1" ht="11.25"/>
    <row r="262" s="2" customFormat="1" ht="11.25"/>
    <row r="263" s="2" customFormat="1" ht="11.25"/>
    <row r="264" s="2" customFormat="1" ht="11.25"/>
    <row r="265" s="2" customFormat="1" ht="11.25"/>
    <row r="266" s="2" customFormat="1" ht="11.25"/>
    <row r="267" s="2" customFormat="1" ht="11.25"/>
    <row r="268" s="2" customFormat="1" ht="11.25"/>
    <row r="269" s="2" customFormat="1" ht="11.25"/>
    <row r="270" s="2" customFormat="1" ht="11.25"/>
    <row r="271" s="2" customFormat="1" ht="11.25"/>
    <row r="272" s="2" customFormat="1" ht="11.25"/>
    <row r="273" s="2" customFormat="1" ht="11.25"/>
    <row r="274" s="2" customFormat="1" ht="11.25"/>
    <row r="275" s="2" customFormat="1" ht="11.25"/>
    <row r="276" s="2" customFormat="1" ht="11.25"/>
    <row r="277" s="2" customFormat="1" ht="11.25"/>
    <row r="278" s="2" customFormat="1" ht="11.25"/>
    <row r="279" s="2" customFormat="1" ht="11.25"/>
    <row r="280" s="2" customFormat="1" ht="11.25"/>
    <row r="281" s="2" customFormat="1" ht="11.25"/>
    <row r="282" s="2" customFormat="1" ht="11.25"/>
    <row r="283" s="2" customFormat="1" ht="11.25"/>
    <row r="284" s="2" customFormat="1" ht="11.25"/>
    <row r="285" s="2" customFormat="1" ht="11.25"/>
    <row r="286" s="2" customFormat="1" ht="11.25"/>
    <row r="287" s="2" customFormat="1" ht="11.25"/>
    <row r="288" s="2" customFormat="1" ht="11.25"/>
    <row r="289" s="2" customFormat="1" ht="11.25"/>
    <row r="290" s="2" customFormat="1" ht="11.25"/>
    <row r="291" s="2" customFormat="1" ht="11.25"/>
    <row r="292" s="2" customFormat="1" ht="11.25"/>
    <row r="293" s="2" customFormat="1" ht="11.25"/>
    <row r="294" s="2" customFormat="1" ht="11.25"/>
    <row r="295" s="2" customFormat="1" ht="11.25"/>
    <row r="296" s="2" customFormat="1" ht="11.25"/>
    <row r="297" s="2" customFormat="1" ht="11.25"/>
    <row r="298" s="2" customFormat="1" ht="11.25"/>
    <row r="299" s="2" customFormat="1" ht="11.25"/>
    <row r="300" s="2" customFormat="1" ht="11.25"/>
    <row r="301" s="2" customFormat="1" ht="11.25"/>
    <row r="302" s="2" customFormat="1" ht="11.25"/>
    <row r="303" s="2" customFormat="1" ht="11.25"/>
    <row r="304" s="2" customFormat="1" ht="11.25"/>
    <row r="305" s="2" customFormat="1" ht="11.25"/>
    <row r="306" s="2" customFormat="1" ht="11.25"/>
    <row r="307" s="2" customFormat="1" ht="11.25"/>
    <row r="308" s="2" customFormat="1" ht="11.25"/>
    <row r="309" s="2" customFormat="1" ht="11.25"/>
    <row r="310" s="2" customFormat="1" ht="11.25"/>
    <row r="311" s="2" customFormat="1" ht="11.25"/>
    <row r="312" s="2" customFormat="1" ht="11.25"/>
    <row r="313" s="2" customFormat="1" ht="11.25"/>
    <row r="314" s="2" customFormat="1" ht="11.25"/>
    <row r="315" s="2" customFormat="1" ht="11.25"/>
    <row r="316" s="2" customFormat="1" ht="11.25"/>
    <row r="317" s="2" customFormat="1" ht="11.25"/>
    <row r="318" s="2" customFormat="1" ht="11.25"/>
    <row r="319" s="2" customFormat="1" ht="11.25"/>
    <row r="320" s="2" customFormat="1" ht="11.25"/>
    <row r="321" s="2" customFormat="1" ht="11.25"/>
    <row r="322" s="2" customFormat="1" ht="11.25"/>
    <row r="323" s="2" customFormat="1" ht="11.25"/>
    <row r="324" s="2" customFormat="1" ht="11.25"/>
    <row r="325" s="2" customFormat="1" ht="11.25"/>
    <row r="326" s="2" customFormat="1" ht="11.25"/>
    <row r="327" s="2" customFormat="1" ht="11.25"/>
    <row r="328" s="2" customFormat="1" ht="11.25"/>
    <row r="329" s="2" customFormat="1" ht="11.25"/>
    <row r="330" s="2" customFormat="1" ht="11.25"/>
    <row r="331" s="2" customFormat="1" ht="11.25"/>
    <row r="332" s="2" customFormat="1" ht="11.25"/>
    <row r="333" s="2" customFormat="1" ht="11.25"/>
    <row r="334" s="2" customFormat="1" ht="11.25"/>
    <row r="335" s="2" customFormat="1" ht="11.25"/>
    <row r="336" s="2" customFormat="1" ht="11.25"/>
    <row r="337" s="2" customFormat="1" ht="11.25"/>
    <row r="338" s="2" customFormat="1" ht="11.25"/>
    <row r="339" s="2" customFormat="1" ht="11.25"/>
    <row r="340" s="2" customFormat="1" ht="11.25"/>
    <row r="341" s="2" customFormat="1" ht="11.25"/>
    <row r="342" s="2" customFormat="1" ht="11.25"/>
    <row r="343" s="2" customFormat="1" ht="11.25"/>
    <row r="344" s="2" customFormat="1" ht="11.25"/>
    <row r="345" s="2" customFormat="1" ht="11.25"/>
    <row r="346" s="2" customFormat="1" ht="11.25"/>
    <row r="347" s="2" customFormat="1" ht="11.25"/>
    <row r="348" s="2" customFormat="1" ht="11.25"/>
    <row r="349" s="2" customFormat="1" ht="11.25"/>
    <row r="350" s="2" customFormat="1" ht="11.25"/>
    <row r="351" s="2" customFormat="1" ht="11.25"/>
    <row r="352" s="2" customFormat="1" ht="11.25"/>
    <row r="353" s="2" customFormat="1" ht="11.25"/>
    <row r="354" s="2" customFormat="1" ht="11.25"/>
    <row r="355" s="2" customFormat="1" ht="11.25"/>
    <row r="356" s="2" customFormat="1" ht="11.25"/>
    <row r="357" s="2" customFormat="1" ht="11.25"/>
    <row r="358" s="2" customFormat="1" ht="11.25"/>
    <row r="359" s="2" customFormat="1" ht="11.25"/>
    <row r="360" s="2" customFormat="1" ht="11.25"/>
    <row r="361" s="2" customFormat="1" ht="11.25"/>
    <row r="362" s="2" customFormat="1" ht="11.25"/>
    <row r="363" s="2" customFormat="1" ht="11.25"/>
    <row r="364" s="2" customFormat="1" ht="11.25"/>
    <row r="365" s="2" customFormat="1" ht="11.25"/>
    <row r="366" s="2" customFormat="1" ht="11.25"/>
    <row r="367" s="2" customFormat="1" ht="11.25"/>
    <row r="368" s="2" customFormat="1" ht="11.25"/>
    <row r="369" s="2" customFormat="1" ht="11.25"/>
    <row r="370" s="2" customFormat="1" ht="11.25"/>
    <row r="371" s="2" customFormat="1" ht="11.25"/>
    <row r="372" s="2" customFormat="1" ht="11.25"/>
    <row r="373" s="2" customFormat="1" ht="11.25"/>
    <row r="374" s="2" customFormat="1" ht="11.25"/>
    <row r="375" s="2" customFormat="1" ht="11.25"/>
    <row r="376" s="2" customFormat="1" ht="11.25"/>
    <row r="377" s="2" customFormat="1" ht="11.25"/>
    <row r="378" s="2" customFormat="1" ht="11.25"/>
    <row r="379" s="2" customFormat="1" ht="11.25"/>
    <row r="380" s="2" customFormat="1" ht="11.25"/>
    <row r="381" s="2" customFormat="1" ht="11.25"/>
    <row r="382" s="2" customFormat="1" ht="11.25"/>
    <row r="383" s="2" customFormat="1" ht="11.25"/>
    <row r="384" s="2" customFormat="1" ht="11.25"/>
    <row r="385" s="2" customFormat="1" ht="11.25"/>
    <row r="386" s="2" customFormat="1" ht="11.25"/>
    <row r="387" s="2" customFormat="1" ht="11.25"/>
    <row r="388" s="2" customFormat="1" ht="11.25"/>
    <row r="389" s="2" customFormat="1" ht="11.25"/>
    <row r="390" s="2" customFormat="1" ht="11.25"/>
    <row r="391" s="2" customFormat="1" ht="11.25"/>
    <row r="392" s="2" customFormat="1" ht="11.25"/>
    <row r="393" s="2" customFormat="1" ht="11.25"/>
    <row r="394" s="2" customFormat="1" ht="11.25"/>
    <row r="395" s="2" customFormat="1" ht="11.25"/>
    <row r="396" s="2" customFormat="1" ht="11.25"/>
    <row r="397" s="2" customFormat="1" ht="11.25"/>
    <row r="398" s="2" customFormat="1" ht="11.25"/>
    <row r="399" s="2" customFormat="1" ht="11.25"/>
    <row r="400" s="2" customFormat="1" ht="11.25"/>
    <row r="401" s="2" customFormat="1" ht="11.25"/>
    <row r="402" s="2" customFormat="1" ht="11.25"/>
    <row r="403" s="2" customFormat="1" ht="11.25"/>
    <row r="404" s="2" customFormat="1" ht="11.25"/>
    <row r="405" s="2" customFormat="1" ht="11.25"/>
    <row r="406" s="2" customFormat="1" ht="11.25"/>
    <row r="407" s="2" customFormat="1" ht="11.25"/>
    <row r="408" s="2" customFormat="1" ht="11.25"/>
    <row r="409" s="2" customFormat="1" ht="11.25"/>
    <row r="410" s="2" customFormat="1" ht="11.25"/>
    <row r="411" s="2" customFormat="1" ht="11.25"/>
    <row r="412" s="2" customFormat="1" ht="11.25"/>
    <row r="413" s="2" customFormat="1" ht="11.25"/>
    <row r="414" s="2" customFormat="1" ht="11.25"/>
    <row r="415" s="2" customFormat="1" ht="11.25"/>
    <row r="416" s="2" customFormat="1" ht="11.25"/>
    <row r="417" s="2" customFormat="1" ht="11.25"/>
    <row r="418" s="2" customFormat="1" ht="11.25"/>
    <row r="419" s="2" customFormat="1" ht="11.25"/>
    <row r="420" s="2" customFormat="1" ht="11.25"/>
    <row r="421" s="2" customFormat="1" ht="11.25"/>
    <row r="422" s="2" customFormat="1" ht="11.25"/>
    <row r="423" s="2" customFormat="1" ht="11.25"/>
    <row r="424" s="2" customFormat="1" ht="11.25"/>
    <row r="425" s="2" customFormat="1" ht="11.25"/>
    <row r="426" s="2" customFormat="1" ht="11.25"/>
    <row r="427" s="2" customFormat="1" ht="11.25"/>
    <row r="428" s="2" customFormat="1" ht="11.25"/>
    <row r="429" s="2" customFormat="1" ht="11.25"/>
    <row r="430" s="2" customFormat="1" ht="11.25"/>
    <row r="431" s="2" customFormat="1" ht="11.25"/>
    <row r="432" s="2" customFormat="1" ht="11.25"/>
    <row r="433" s="2" customFormat="1" ht="11.25"/>
    <row r="434" s="2" customFormat="1" ht="11.25"/>
    <row r="435" s="2" customFormat="1" ht="11.25"/>
    <row r="436" s="2" customFormat="1" ht="11.25"/>
    <row r="437" s="2" customFormat="1" ht="11.25"/>
    <row r="438" s="2" customFormat="1" ht="11.25"/>
    <row r="439" s="2" customFormat="1" ht="11.25"/>
    <row r="440" s="2" customFormat="1" ht="11.25"/>
    <row r="441" s="2" customFormat="1" ht="11.25"/>
    <row r="442" s="2" customFormat="1" ht="11.25"/>
    <row r="443" s="2" customFormat="1" ht="11.25"/>
    <row r="444" s="2" customFormat="1" ht="11.25"/>
    <row r="445" s="2" customFormat="1" ht="11.25"/>
    <row r="446" s="2" customFormat="1" ht="11.25"/>
    <row r="447" s="2" customFormat="1" ht="11.25"/>
    <row r="448" s="2" customFormat="1" ht="11.25"/>
    <row r="449" s="2" customFormat="1" ht="11.25"/>
    <row r="450" s="2" customFormat="1" ht="11.25"/>
    <row r="451" s="2" customFormat="1" ht="11.25"/>
    <row r="452" s="2" customFormat="1" ht="11.25"/>
    <row r="453" s="2" customFormat="1" ht="11.25"/>
    <row r="454" s="2" customFormat="1" ht="11.25"/>
    <row r="455" s="2" customFormat="1" ht="11.25"/>
    <row r="456" s="2" customFormat="1" ht="11.25"/>
    <row r="457" s="2" customFormat="1" ht="11.25"/>
    <row r="458" s="2" customFormat="1" ht="11.25"/>
    <row r="459" s="2" customFormat="1" ht="11.25"/>
    <row r="460" s="2" customFormat="1" ht="11.25"/>
    <row r="461" s="2" customFormat="1" ht="11.25"/>
    <row r="462" s="2" customFormat="1" ht="11.25"/>
    <row r="463" s="2" customFormat="1" ht="11.25"/>
    <row r="464" s="2" customFormat="1" ht="11.25"/>
    <row r="465" s="2" customFormat="1" ht="11.25"/>
    <row r="466" s="2" customFormat="1" ht="11.25"/>
    <row r="467" s="2" customFormat="1" ht="11.25"/>
    <row r="468" s="2" customFormat="1" ht="11.25"/>
    <row r="469" s="2" customFormat="1" ht="11.25"/>
    <row r="470" s="2" customFormat="1" ht="11.25"/>
    <row r="471" s="2" customFormat="1" ht="11.25"/>
    <row r="472" s="2" customFormat="1" ht="11.25"/>
    <row r="473" s="2" customFormat="1" ht="11.25"/>
    <row r="474" s="2" customFormat="1" ht="11.25"/>
    <row r="475" s="2" customFormat="1" ht="11.25"/>
    <row r="476" s="2" customFormat="1" ht="11.25"/>
    <row r="477" s="2" customFormat="1" ht="11.25"/>
    <row r="478" s="2" customFormat="1" ht="11.25"/>
    <row r="479" s="2" customFormat="1" ht="11.25"/>
    <row r="480" s="2" customFormat="1" ht="11.25"/>
  </sheetData>
  <sheetProtection password="CD66" sheet="1" objects="1" scenarios="1"/>
  <printOptions/>
  <pageMargins left="0.4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2002-04-22T15:10:59Z</cp:lastPrinted>
  <dcterms:created xsi:type="dcterms:W3CDTF">2002-03-11T20:41:02Z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