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tabRatio="601" activeTab="0"/>
  </bookViews>
  <sheets>
    <sheet name="Trasatlántic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<sst xmlns="http://schemas.openxmlformats.org/spreadsheetml/2006/main" count="38" uniqueCount="38">
  <si>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</si>
  <si>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TRASATLÁNTICO,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</si>
  <si>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</si>
  <si>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</si>
  <si>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</si>
  <si>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</si>
  <si>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</si>
  <si>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</si>
  <si>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</si>
  <si>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</si>
  <si>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</si>
  <si>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</si>
  <si>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</si>
  <si>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</si>
  <si>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</si>
  <si>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</si>
  <si>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</si>
  <si>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</si>
  <si>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</si>
  <si>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</si>
  <si>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</si>
  <si>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</si>
  <si>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</si>
  <si>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</si>
  <si>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</si>
  <si>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</si>
  <si>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</si>
  <si>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</si>
  <si>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</si>
  <si>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</si>
  <si>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</si>
  <si>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</si>
  <si>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</si>
  <si>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</si>
  <si>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</si>
  <si>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Octubre 1999</t>
  </si>
  <si>
    <t>Nov. 1999</t>
  </si>
  <si>
    <t>Dic. 1999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</si>
</sst>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">
      <selection activeCell="D7" sqref="D7"/>
    </sheetView>
  </sheetViews>
  <sheetFormatPr defaultColWidth="11.421875" defaultRowHeight="12.75"/>
  <cols>
    <col min="1" max="1" width="22.00390625" style="2" customWidth="1"/>
    <col min="2" max="2" width="12.57421875" style="2" bestFit="1" customWidth="1"/>
    <col min="3" max="3" width="8.421875" style="2" customWidth="1"/>
    <col min="4" max="4" width="8.57421875" style="2" customWidth="1"/>
    <col min="5" max="5" width="8.7109375" style="2" customWidth="1"/>
    <col min="6" max="6" width="8.421875" style="2" customWidth="1"/>
    <col min="7" max="7" width="10.00390625" style="2" customWidth="1"/>
    <col min="8" max="8" width="8.28125" style="2" customWidth="1"/>
    <col min="9" max="9" width="10.8515625" style="2" customWidth="1"/>
    <col min="10" max="10" width="8.57421875" style="2" customWidth="1"/>
    <col min="11" max="11" width="8.00390625" style="2" customWidth="1"/>
    <col min="12" max="12" width="8.57421875" style="1" customWidth="1"/>
    <col min="13" max="16384" width="11.421875" style="2" customWidth="1"/>
  </cols>
  <sheetData>
    <row r="1" spans="2:12" s="4" customFormat="1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3"/>
    </row>
    <row r="2" spans="2:12" s="4" customFormat="1" ht="12" customHeight="1">
      <c r="B2" s="15"/>
      <c r="C2" s="15"/>
      <c r="D2" s="15"/>
      <c r="E2" s="15"/>
      <c r="F2" s="15" t="s">
        <v>0</v>
      </c>
      <c r="G2" s="15"/>
      <c r="H2" s="15"/>
      <c r="I2" s="15"/>
      <c r="J2" s="15"/>
      <c r="K2" s="15"/>
      <c r="L2" s="3"/>
    </row>
    <row r="3" spans="2:12" s="4" customFormat="1" ht="11.25" customHeight="1">
      <c r="B3" s="16"/>
      <c r="C3" s="16"/>
      <c r="D3" s="16"/>
      <c r="E3" s="16"/>
      <c r="F3" s="15" t="s">
        <v>1</v>
      </c>
      <c r="G3" s="16"/>
      <c r="H3" s="16"/>
      <c r="I3" s="16"/>
      <c r="J3" s="16"/>
      <c r="K3" s="16"/>
      <c r="L3" s="3"/>
    </row>
    <row r="4" spans="1:12" s="4" customFormat="1" ht="11.25" customHeight="1">
      <c r="A4" s="16"/>
      <c r="B4" s="16"/>
      <c r="C4" s="16"/>
      <c r="D4" s="16"/>
      <c r="E4" s="16"/>
      <c r="F4" s="16" t="s">
        <v>2</v>
      </c>
      <c r="G4" s="16"/>
      <c r="H4" s="16"/>
      <c r="I4" s="16"/>
      <c r="J4" s="16"/>
      <c r="K4" s="16"/>
      <c r="L4" s="3"/>
    </row>
    <row r="5" spans="1:12" s="4" customFormat="1" ht="11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3"/>
    </row>
    <row r="6" spans="1:12" s="4" customFormat="1" ht="11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3"/>
    </row>
    <row r="7" spans="1:12" s="4" customFormat="1" ht="12" customHeight="1">
      <c r="A7" s="17"/>
      <c r="B7" s="17"/>
      <c r="C7" s="17"/>
      <c r="D7" s="17"/>
      <c r="E7" s="17"/>
      <c r="F7" s="18"/>
      <c r="G7" s="18"/>
      <c r="H7" s="18"/>
      <c r="I7" s="17"/>
      <c r="J7" s="17"/>
      <c r="K7" s="17"/>
      <c r="L7" s="3"/>
    </row>
    <row r="8" spans="1:12" s="7" customFormat="1" ht="12.75">
      <c r="A8" s="5"/>
      <c r="B8" s="5" t="s">
        <v>3</v>
      </c>
      <c r="C8" s="5" t="s">
        <v>4</v>
      </c>
      <c r="D8" s="5" t="s">
        <v>5</v>
      </c>
      <c r="E8" s="5" t="s">
        <v>6</v>
      </c>
      <c r="F8" s="6" t="s">
        <v>7</v>
      </c>
      <c r="G8" s="6" t="s">
        <v>8</v>
      </c>
      <c r="H8" s="6" t="s">
        <v>9</v>
      </c>
      <c r="I8" s="5" t="s">
        <v>35</v>
      </c>
      <c r="J8" s="14" t="s">
        <v>36</v>
      </c>
      <c r="K8" s="14" t="s">
        <v>37</v>
      </c>
      <c r="L8" s="5" t="s">
        <v>10</v>
      </c>
    </row>
    <row r="9" spans="1:12" s="4" customFormat="1" ht="12.75">
      <c r="A9" s="8" t="s">
        <v>11</v>
      </c>
      <c r="B9" s="9">
        <f aca="true" t="shared" si="0" ref="B9:H9">SUM(B10:B14)</f>
        <v>2464</v>
      </c>
      <c r="C9" s="9">
        <f t="shared" si="0"/>
        <v>1059</v>
      </c>
      <c r="D9" s="9">
        <f t="shared" si="0"/>
        <v>815</v>
      </c>
      <c r="E9" s="9">
        <f t="shared" si="0"/>
        <v>771</v>
      </c>
      <c r="F9" s="9">
        <f t="shared" si="0"/>
        <v>752</v>
      </c>
      <c r="G9" s="9">
        <f t="shared" si="0"/>
        <v>765</v>
      </c>
      <c r="H9" s="9">
        <f t="shared" si="0"/>
        <v>796</v>
      </c>
      <c r="I9" s="9">
        <v>862</v>
      </c>
      <c r="J9" s="9">
        <v>676</v>
      </c>
      <c r="K9" s="9">
        <v>798</v>
      </c>
      <c r="L9" s="9">
        <f aca="true" t="shared" si="1" ref="L9:L32">SUM(B9:K9)</f>
        <v>9758</v>
      </c>
    </row>
    <row r="10" spans="1:12" s="4" customFormat="1" ht="12.75">
      <c r="A10" s="10" t="s">
        <v>12</v>
      </c>
      <c r="B10" s="11">
        <v>1619</v>
      </c>
      <c r="C10" s="11">
        <v>527</v>
      </c>
      <c r="D10" s="11">
        <v>546</v>
      </c>
      <c r="E10" s="11">
        <v>489</v>
      </c>
      <c r="F10" s="11">
        <v>476</v>
      </c>
      <c r="G10" s="11">
        <v>486</v>
      </c>
      <c r="H10" s="11">
        <v>511</v>
      </c>
      <c r="I10" s="11">
        <v>554</v>
      </c>
      <c r="J10" s="11">
        <v>400</v>
      </c>
      <c r="K10" s="11">
        <v>501</v>
      </c>
      <c r="L10" s="11">
        <f t="shared" si="1"/>
        <v>6109</v>
      </c>
    </row>
    <row r="11" spans="1:12" s="4" customFormat="1" ht="12.75">
      <c r="A11" s="10" t="s">
        <v>13</v>
      </c>
      <c r="B11" s="11">
        <v>413</v>
      </c>
      <c r="C11" s="11">
        <v>143</v>
      </c>
      <c r="D11" s="11">
        <v>151</v>
      </c>
      <c r="E11" s="11">
        <v>165</v>
      </c>
      <c r="F11" s="11">
        <v>162</v>
      </c>
      <c r="G11" s="11">
        <v>150</v>
      </c>
      <c r="H11" s="11">
        <v>161</v>
      </c>
      <c r="I11" s="11">
        <v>177</v>
      </c>
      <c r="J11" s="11">
        <v>157</v>
      </c>
      <c r="K11" s="11">
        <v>161</v>
      </c>
      <c r="L11" s="11">
        <f t="shared" si="1"/>
        <v>1840</v>
      </c>
    </row>
    <row r="12" spans="1:12" s="4" customFormat="1" ht="12.75">
      <c r="A12" s="10" t="s">
        <v>14</v>
      </c>
      <c r="B12" s="11">
        <v>432</v>
      </c>
      <c r="C12" s="11">
        <v>382</v>
      </c>
      <c r="D12" s="11">
        <v>116</v>
      </c>
      <c r="E12" s="11">
        <v>117</v>
      </c>
      <c r="F12" s="11">
        <v>113</v>
      </c>
      <c r="G12" s="11">
        <v>128</v>
      </c>
      <c r="H12" s="11">
        <v>124</v>
      </c>
      <c r="I12" s="11">
        <v>131</v>
      </c>
      <c r="J12" s="11">
        <v>119</v>
      </c>
      <c r="K12" s="11">
        <v>136</v>
      </c>
      <c r="L12" s="11">
        <f t="shared" si="1"/>
        <v>1798</v>
      </c>
    </row>
    <row r="13" spans="1:12" s="4" customFormat="1" ht="12.75">
      <c r="A13" s="10" t="s">
        <v>15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s="4" customFormat="1" ht="12.75">
      <c r="A14" s="10" t="s">
        <v>16</v>
      </c>
      <c r="B14" s="11">
        <v>0</v>
      </c>
      <c r="C14" s="11">
        <v>7</v>
      </c>
      <c r="D14" s="11">
        <v>2</v>
      </c>
      <c r="E14" s="11">
        <v>0</v>
      </c>
      <c r="F14" s="11">
        <v>1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f t="shared" si="1"/>
        <v>11</v>
      </c>
    </row>
    <row r="15" spans="1:12" s="4" customFormat="1" ht="12.75">
      <c r="A15" s="8" t="s">
        <v>17</v>
      </c>
      <c r="B15" s="9">
        <f aca="true" t="shared" si="2" ref="B15:H15">+B16+B17</f>
        <v>1866</v>
      </c>
      <c r="C15" s="9">
        <f t="shared" si="2"/>
        <v>616</v>
      </c>
      <c r="D15" s="9">
        <f t="shared" si="2"/>
        <v>632</v>
      </c>
      <c r="E15" s="9">
        <f t="shared" si="2"/>
        <v>583</v>
      </c>
      <c r="F15" s="9">
        <f t="shared" si="2"/>
        <v>596</v>
      </c>
      <c r="G15" s="9">
        <f t="shared" si="2"/>
        <v>600</v>
      </c>
      <c r="H15" s="9">
        <f t="shared" si="2"/>
        <v>583</v>
      </c>
      <c r="I15" s="9">
        <v>595</v>
      </c>
      <c r="J15" s="9">
        <v>570</v>
      </c>
      <c r="K15" s="9">
        <v>587</v>
      </c>
      <c r="L15" s="9">
        <f t="shared" si="1"/>
        <v>7228</v>
      </c>
    </row>
    <row r="16" spans="1:12" s="4" customFormat="1" ht="12.75">
      <c r="A16" s="10" t="s">
        <v>18</v>
      </c>
      <c r="B16" s="11">
        <v>1866</v>
      </c>
      <c r="C16" s="11">
        <v>616</v>
      </c>
      <c r="D16" s="11">
        <v>632</v>
      </c>
      <c r="E16" s="11">
        <v>583</v>
      </c>
      <c r="F16" s="11">
        <v>596</v>
      </c>
      <c r="G16" s="11">
        <v>600</v>
      </c>
      <c r="H16" s="11">
        <v>583</v>
      </c>
      <c r="I16" s="11">
        <v>595</v>
      </c>
      <c r="J16" s="11">
        <v>570</v>
      </c>
      <c r="K16" s="11">
        <v>575</v>
      </c>
      <c r="L16" s="11">
        <f t="shared" si="1"/>
        <v>7216</v>
      </c>
    </row>
    <row r="17" spans="1:12" s="4" customFormat="1" ht="12.75">
      <c r="A17" s="10" t="s">
        <v>19</v>
      </c>
      <c r="B17" s="11">
        <v>0</v>
      </c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12</v>
      </c>
      <c r="L17" s="11">
        <f t="shared" si="1"/>
        <v>12</v>
      </c>
    </row>
    <row r="18" spans="1:12" s="4" customFormat="1" ht="12.75">
      <c r="A18" s="8" t="s">
        <v>20</v>
      </c>
      <c r="B18" s="9">
        <f aca="true" t="shared" si="3" ref="B18:H18">B9-B15</f>
        <v>598</v>
      </c>
      <c r="C18" s="9">
        <f t="shared" si="3"/>
        <v>443</v>
      </c>
      <c r="D18" s="9">
        <f t="shared" si="3"/>
        <v>183</v>
      </c>
      <c r="E18" s="9">
        <f t="shared" si="3"/>
        <v>188</v>
      </c>
      <c r="F18" s="9">
        <f t="shared" si="3"/>
        <v>156</v>
      </c>
      <c r="G18" s="9">
        <f t="shared" si="3"/>
        <v>165</v>
      </c>
      <c r="H18" s="9">
        <f t="shared" si="3"/>
        <v>213</v>
      </c>
      <c r="I18" s="9">
        <v>267</v>
      </c>
      <c r="J18" s="9">
        <v>106</v>
      </c>
      <c r="K18" s="9">
        <v>211</v>
      </c>
      <c r="L18" s="9">
        <f t="shared" si="1"/>
        <v>2530</v>
      </c>
    </row>
    <row r="19" spans="1:12" s="4" customFormat="1" ht="12.75">
      <c r="A19" s="8" t="s">
        <v>21</v>
      </c>
      <c r="B19" s="9">
        <f aca="true" t="shared" si="4" ref="B19:H19">SUM(B20:B23)</f>
        <v>149</v>
      </c>
      <c r="C19" s="9">
        <f t="shared" si="4"/>
        <v>56</v>
      </c>
      <c r="D19" s="9">
        <f t="shared" si="4"/>
        <v>34</v>
      </c>
      <c r="E19" s="9">
        <f t="shared" si="4"/>
        <v>27</v>
      </c>
      <c r="F19" s="9">
        <f t="shared" si="4"/>
        <v>68</v>
      </c>
      <c r="G19" s="9">
        <f t="shared" si="4"/>
        <v>23</v>
      </c>
      <c r="H19" s="9">
        <f t="shared" si="4"/>
        <v>46</v>
      </c>
      <c r="I19" s="9">
        <v>64</v>
      </c>
      <c r="J19" s="9">
        <v>49</v>
      </c>
      <c r="K19" s="9">
        <v>-37</v>
      </c>
      <c r="L19" s="9">
        <f t="shared" si="1"/>
        <v>479</v>
      </c>
    </row>
    <row r="20" spans="1:12" s="4" customFormat="1" ht="12.75">
      <c r="A20" s="10" t="s">
        <v>22</v>
      </c>
      <c r="B20" s="11">
        <v>96</v>
      </c>
      <c r="C20" s="11">
        <v>27</v>
      </c>
      <c r="D20" s="11">
        <v>32</v>
      </c>
      <c r="E20" s="11">
        <v>25</v>
      </c>
      <c r="F20" s="11">
        <v>40</v>
      </c>
      <c r="G20" s="11">
        <v>19</v>
      </c>
      <c r="H20" s="11">
        <v>41</v>
      </c>
      <c r="I20" s="11">
        <v>62</v>
      </c>
      <c r="J20" s="11">
        <v>21</v>
      </c>
      <c r="K20" s="11">
        <v>-39</v>
      </c>
      <c r="L20" s="11">
        <f t="shared" si="1"/>
        <v>324</v>
      </c>
    </row>
    <row r="21" spans="1:12" s="4" customFormat="1" ht="12.75">
      <c r="A21" s="10" t="s">
        <v>23</v>
      </c>
      <c r="B21" s="11">
        <v>0</v>
      </c>
      <c r="C21" s="9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1"/>
        <v>0</v>
      </c>
    </row>
    <row r="22" spans="1:12" s="4" customFormat="1" ht="12.75">
      <c r="A22" s="12" t="s">
        <v>24</v>
      </c>
      <c r="B22" s="11">
        <v>0</v>
      </c>
      <c r="C22" s="11">
        <v>27</v>
      </c>
      <c r="D22" s="11">
        <v>0</v>
      </c>
      <c r="E22" s="11">
        <v>0</v>
      </c>
      <c r="F22" s="11">
        <v>26</v>
      </c>
      <c r="G22" s="11">
        <v>2</v>
      </c>
      <c r="H22" s="11">
        <v>3</v>
      </c>
      <c r="I22" s="11">
        <v>0</v>
      </c>
      <c r="J22" s="11">
        <v>26</v>
      </c>
      <c r="K22" s="11">
        <v>0</v>
      </c>
      <c r="L22" s="11">
        <f t="shared" si="1"/>
        <v>84</v>
      </c>
    </row>
    <row r="23" spans="1:12" s="4" customFormat="1" ht="12.75">
      <c r="A23" s="10" t="s">
        <v>25</v>
      </c>
      <c r="B23" s="11">
        <v>53</v>
      </c>
      <c r="C23" s="11">
        <v>2</v>
      </c>
      <c r="D23" s="11">
        <v>2</v>
      </c>
      <c r="E23" s="11">
        <v>2</v>
      </c>
      <c r="F23" s="11">
        <v>2</v>
      </c>
      <c r="G23" s="11">
        <v>2</v>
      </c>
      <c r="H23" s="11">
        <v>2</v>
      </c>
      <c r="I23" s="11">
        <v>2</v>
      </c>
      <c r="J23" s="11">
        <v>2</v>
      </c>
      <c r="K23" s="11">
        <v>2</v>
      </c>
      <c r="L23" s="11">
        <f t="shared" si="1"/>
        <v>71</v>
      </c>
    </row>
    <row r="24" spans="1:12" s="4" customFormat="1" ht="12.75">
      <c r="A24" s="8" t="s">
        <v>26</v>
      </c>
      <c r="B24" s="9">
        <f aca="true" t="shared" si="5" ref="B24:H24">B18+B19</f>
        <v>747</v>
      </c>
      <c r="C24" s="9">
        <f t="shared" si="5"/>
        <v>499</v>
      </c>
      <c r="D24" s="9">
        <f t="shared" si="5"/>
        <v>217</v>
      </c>
      <c r="E24" s="9">
        <f t="shared" si="5"/>
        <v>215</v>
      </c>
      <c r="F24" s="9">
        <f t="shared" si="5"/>
        <v>224</v>
      </c>
      <c r="G24" s="9">
        <f t="shared" si="5"/>
        <v>188</v>
      </c>
      <c r="H24" s="9">
        <f t="shared" si="5"/>
        <v>259</v>
      </c>
      <c r="I24" s="9">
        <v>331</v>
      </c>
      <c r="J24" s="9">
        <v>155</v>
      </c>
      <c r="K24" s="9">
        <v>174</v>
      </c>
      <c r="L24" s="9">
        <f t="shared" si="1"/>
        <v>3009</v>
      </c>
    </row>
    <row r="25" spans="1:12" s="4" customFormat="1" ht="12.75">
      <c r="A25" s="8" t="s">
        <v>27</v>
      </c>
      <c r="B25" s="9">
        <f aca="true" t="shared" si="6" ref="B25:H25">SUM(B26:B29)</f>
        <v>232</v>
      </c>
      <c r="C25" s="9">
        <f t="shared" si="6"/>
        <v>101</v>
      </c>
      <c r="D25" s="9">
        <f t="shared" si="6"/>
        <v>87</v>
      </c>
      <c r="E25" s="9">
        <f t="shared" si="6"/>
        <v>82</v>
      </c>
      <c r="F25" s="9">
        <f t="shared" si="6"/>
        <v>76</v>
      </c>
      <c r="G25" s="9">
        <f t="shared" si="6"/>
        <v>85</v>
      </c>
      <c r="H25" s="9">
        <f t="shared" si="6"/>
        <v>90</v>
      </c>
      <c r="I25" s="9">
        <v>95</v>
      </c>
      <c r="J25" s="9">
        <v>65</v>
      </c>
      <c r="K25" s="9">
        <v>137</v>
      </c>
      <c r="L25" s="9">
        <f t="shared" si="1"/>
        <v>1050</v>
      </c>
    </row>
    <row r="26" spans="1:12" s="4" customFormat="1" ht="12.75">
      <c r="A26" s="10" t="s">
        <v>28</v>
      </c>
      <c r="B26" s="11">
        <v>143</v>
      </c>
      <c r="C26" s="11">
        <v>53</v>
      </c>
      <c r="D26" s="11">
        <v>59</v>
      </c>
      <c r="E26" s="11">
        <v>48</v>
      </c>
      <c r="F26" s="11">
        <v>47</v>
      </c>
      <c r="G26" s="11">
        <v>55</v>
      </c>
      <c r="H26" s="11">
        <v>62</v>
      </c>
      <c r="I26" s="11">
        <v>50</v>
      </c>
      <c r="J26" s="11">
        <v>46</v>
      </c>
      <c r="K26" s="11">
        <v>94</v>
      </c>
      <c r="L26" s="11">
        <f t="shared" si="1"/>
        <v>657</v>
      </c>
    </row>
    <row r="27" spans="1:12" s="4" customFormat="1" ht="12.75">
      <c r="A27" s="10" t="s">
        <v>29</v>
      </c>
      <c r="B27" s="11">
        <v>52</v>
      </c>
      <c r="C27" s="11">
        <v>12</v>
      </c>
      <c r="D27" s="11">
        <v>7</v>
      </c>
      <c r="E27" s="11">
        <v>13</v>
      </c>
      <c r="F27" s="11">
        <v>9</v>
      </c>
      <c r="G27" s="11">
        <v>10</v>
      </c>
      <c r="H27" s="11">
        <v>8</v>
      </c>
      <c r="I27" s="11">
        <v>9</v>
      </c>
      <c r="J27" s="11">
        <v>11</v>
      </c>
      <c r="K27" s="11">
        <v>15</v>
      </c>
      <c r="L27" s="11">
        <f t="shared" si="1"/>
        <v>146</v>
      </c>
    </row>
    <row r="28" spans="1:12" s="4" customFormat="1" ht="12.75">
      <c r="A28" s="10" t="s">
        <v>30</v>
      </c>
      <c r="B28" s="11">
        <v>19</v>
      </c>
      <c r="C28" s="11">
        <v>6</v>
      </c>
      <c r="D28" s="11">
        <v>7</v>
      </c>
      <c r="E28" s="11">
        <v>6</v>
      </c>
      <c r="F28" s="11">
        <v>6</v>
      </c>
      <c r="G28" s="11">
        <v>6</v>
      </c>
      <c r="H28" s="11">
        <v>6</v>
      </c>
      <c r="I28" s="11">
        <v>6</v>
      </c>
      <c r="J28" s="11">
        <v>6</v>
      </c>
      <c r="K28" s="11">
        <v>5</v>
      </c>
      <c r="L28" s="11">
        <f t="shared" si="1"/>
        <v>73</v>
      </c>
    </row>
    <row r="29" spans="1:12" s="4" customFormat="1" ht="12.75">
      <c r="A29" s="10" t="s">
        <v>31</v>
      </c>
      <c r="B29" s="11">
        <v>18</v>
      </c>
      <c r="C29" s="11">
        <v>30</v>
      </c>
      <c r="D29" s="11">
        <v>14</v>
      </c>
      <c r="E29" s="11">
        <v>15</v>
      </c>
      <c r="F29" s="11">
        <v>14</v>
      </c>
      <c r="G29" s="11">
        <v>14</v>
      </c>
      <c r="H29" s="11">
        <v>14</v>
      </c>
      <c r="I29" s="11">
        <v>30</v>
      </c>
      <c r="J29" s="11">
        <v>2</v>
      </c>
      <c r="K29" s="11">
        <v>23</v>
      </c>
      <c r="L29" s="11">
        <f t="shared" si="1"/>
        <v>174</v>
      </c>
    </row>
    <row r="30" spans="1:12" s="4" customFormat="1" ht="12.75">
      <c r="A30" s="8" t="s">
        <v>32</v>
      </c>
      <c r="B30" s="9">
        <f aca="true" t="shared" si="7" ref="B30:H30">B24-B25</f>
        <v>515</v>
      </c>
      <c r="C30" s="9">
        <f t="shared" si="7"/>
        <v>398</v>
      </c>
      <c r="D30" s="9">
        <f t="shared" si="7"/>
        <v>130</v>
      </c>
      <c r="E30" s="9">
        <f t="shared" si="7"/>
        <v>133</v>
      </c>
      <c r="F30" s="9">
        <f t="shared" si="7"/>
        <v>148</v>
      </c>
      <c r="G30" s="9">
        <f t="shared" si="7"/>
        <v>103</v>
      </c>
      <c r="H30" s="9">
        <f t="shared" si="7"/>
        <v>169</v>
      </c>
      <c r="I30" s="9">
        <v>236</v>
      </c>
      <c r="J30" s="9">
        <v>90</v>
      </c>
      <c r="K30" s="9">
        <v>37</v>
      </c>
      <c r="L30" s="9">
        <f t="shared" si="1"/>
        <v>1959</v>
      </c>
    </row>
    <row r="31" spans="1:12" s="4" customFormat="1" ht="12.75">
      <c r="A31" s="10" t="s">
        <v>33</v>
      </c>
      <c r="B31" s="11">
        <v>15</v>
      </c>
      <c r="C31" s="11">
        <v>5</v>
      </c>
      <c r="D31" s="11">
        <v>5</v>
      </c>
      <c r="E31" s="11">
        <v>5</v>
      </c>
      <c r="F31" s="11">
        <v>5</v>
      </c>
      <c r="G31" s="11">
        <v>5</v>
      </c>
      <c r="H31" s="11">
        <v>5</v>
      </c>
      <c r="I31" s="11">
        <v>5</v>
      </c>
      <c r="J31" s="11">
        <v>5</v>
      </c>
      <c r="K31" s="11">
        <v>5</v>
      </c>
      <c r="L31" s="11">
        <f t="shared" si="1"/>
        <v>60</v>
      </c>
    </row>
    <row r="32" spans="1:12" s="4" customFormat="1" ht="12.75">
      <c r="A32" s="8" t="s">
        <v>34</v>
      </c>
      <c r="B32" s="13">
        <f aca="true" t="shared" si="8" ref="B32:H32">B30-B31</f>
        <v>500</v>
      </c>
      <c r="C32" s="13">
        <f t="shared" si="8"/>
        <v>393</v>
      </c>
      <c r="D32" s="13">
        <f t="shared" si="8"/>
        <v>125</v>
      </c>
      <c r="E32" s="13">
        <f t="shared" si="8"/>
        <v>128</v>
      </c>
      <c r="F32" s="13">
        <f t="shared" si="8"/>
        <v>143</v>
      </c>
      <c r="G32" s="13">
        <f t="shared" si="8"/>
        <v>98</v>
      </c>
      <c r="H32" s="13">
        <f t="shared" si="8"/>
        <v>164</v>
      </c>
      <c r="I32" s="9">
        <v>231</v>
      </c>
      <c r="J32" s="9">
        <v>85</v>
      </c>
      <c r="K32" s="9">
        <v>32</v>
      </c>
      <c r="L32" s="9">
        <f t="shared" si="1"/>
        <v>1899</v>
      </c>
    </row>
    <row r="33" s="4" customFormat="1" ht="12.75">
      <c r="L33" s="3"/>
    </row>
    <row r="34" s="4" customFormat="1" ht="12.75">
      <c r="L34" s="3"/>
    </row>
    <row r="35" s="4" customFormat="1" ht="12.75">
      <c r="L35" s="3"/>
    </row>
    <row r="36" s="4" customFormat="1" ht="12.75">
      <c r="L36" s="3"/>
    </row>
    <row r="37" s="4" customFormat="1" ht="12.75">
      <c r="L37" s="3"/>
    </row>
    <row r="38" s="4" customFormat="1" ht="12.75">
      <c r="L38" s="3"/>
    </row>
    <row r="39" s="4" customFormat="1" ht="12.75">
      <c r="L39" s="3"/>
    </row>
    <row r="40" s="4" customFormat="1" ht="12.75">
      <c r="L40" s="3"/>
    </row>
    <row r="41" s="4" customFormat="1" ht="12.75">
      <c r="L41" s="3"/>
    </row>
    <row r="42" s="4" customFormat="1" ht="12.75">
      <c r="L42" s="3"/>
    </row>
    <row r="43" s="4" customFormat="1" ht="12.75">
      <c r="L43" s="3"/>
    </row>
    <row r="44" s="4" customFormat="1" ht="12.75">
      <c r="L44" s="3"/>
    </row>
    <row r="45" s="4" customFormat="1" ht="12.75">
      <c r="L45" s="3"/>
    </row>
    <row r="46" s="4" customFormat="1" ht="12.75">
      <c r="L46" s="3"/>
    </row>
    <row r="47" s="4" customFormat="1" ht="12.75">
      <c r="L47" s="3"/>
    </row>
    <row r="48" s="4" customFormat="1" ht="12.75">
      <c r="L48" s="3"/>
    </row>
    <row r="49" s="4" customFormat="1" ht="12.75">
      <c r="L49" s="3"/>
    </row>
    <row r="50" s="4" customFormat="1" ht="12.75">
      <c r="L50" s="3"/>
    </row>
    <row r="51" s="4" customFormat="1" ht="12.75">
      <c r="L51" s="3"/>
    </row>
    <row r="52" s="4" customFormat="1" ht="12.75">
      <c r="L52" s="3"/>
    </row>
    <row r="53" s="4" customFormat="1" ht="12.75">
      <c r="L53" s="3"/>
    </row>
    <row r="54" s="4" customFormat="1" ht="12.75">
      <c r="L54" s="3"/>
    </row>
    <row r="55" s="4" customFormat="1" ht="12.75">
      <c r="L55" s="3"/>
    </row>
    <row r="56" s="4" customFormat="1" ht="12.75">
      <c r="L56" s="3"/>
    </row>
    <row r="57" s="4" customFormat="1" ht="12.75">
      <c r="L57" s="3"/>
    </row>
    <row r="58" s="4" customFormat="1" ht="12.75">
      <c r="L58" s="3"/>
    </row>
    <row r="59" s="4" customFormat="1" ht="12.75">
      <c r="L59" s="3"/>
    </row>
    <row r="60" s="4" customFormat="1" ht="12.75">
      <c r="L60" s="3"/>
    </row>
    <row r="61" s="4" customFormat="1" ht="12.75">
      <c r="L61" s="3"/>
    </row>
    <row r="62" s="4" customFormat="1" ht="12.75">
      <c r="L62" s="3"/>
    </row>
    <row r="63" s="4" customFormat="1" ht="12.75">
      <c r="L63" s="3"/>
    </row>
    <row r="64" s="4" customFormat="1" ht="12.75">
      <c r="L64" s="3"/>
    </row>
    <row r="65" s="4" customFormat="1" ht="12.75">
      <c r="L65" s="3"/>
    </row>
    <row r="66" s="4" customFormat="1" ht="12.75">
      <c r="L66" s="3"/>
    </row>
    <row r="67" s="4" customFormat="1" ht="12.75">
      <c r="L67" s="3"/>
    </row>
    <row r="68" s="4" customFormat="1" ht="12.75">
      <c r="L68" s="3"/>
    </row>
    <row r="69" s="4" customFormat="1" ht="12.75">
      <c r="L69" s="3"/>
    </row>
    <row r="70" s="4" customFormat="1" ht="12.75">
      <c r="L70" s="3"/>
    </row>
    <row r="71" s="4" customFormat="1" ht="12.75">
      <c r="L71" s="3"/>
    </row>
    <row r="72" s="4" customFormat="1" ht="12.75">
      <c r="L72" s="3"/>
    </row>
    <row r="73" s="4" customFormat="1" ht="12.75">
      <c r="L73" s="3"/>
    </row>
    <row r="74" s="4" customFormat="1" ht="12.75">
      <c r="L74" s="3"/>
    </row>
    <row r="75" s="4" customFormat="1" ht="12.75">
      <c r="L75" s="3"/>
    </row>
    <row r="76" s="4" customFormat="1" ht="12.75">
      <c r="L76" s="3"/>
    </row>
    <row r="77" s="4" customFormat="1" ht="12.75">
      <c r="L77" s="3"/>
    </row>
    <row r="78" s="4" customFormat="1" ht="12.75">
      <c r="L78" s="3"/>
    </row>
    <row r="79" s="4" customFormat="1" ht="12.75">
      <c r="L79" s="3"/>
    </row>
    <row r="80" s="4" customFormat="1" ht="12.75">
      <c r="L80" s="3"/>
    </row>
    <row r="81" s="4" customFormat="1" ht="12.75">
      <c r="L81" s="3"/>
    </row>
    <row r="82" s="4" customFormat="1" ht="12.75">
      <c r="L82" s="3"/>
    </row>
    <row r="83" s="4" customFormat="1" ht="12.75">
      <c r="L83" s="3"/>
    </row>
    <row r="84" s="4" customFormat="1" ht="12.75">
      <c r="L84" s="3"/>
    </row>
    <row r="85" s="4" customFormat="1" ht="12.75">
      <c r="L85" s="3"/>
    </row>
    <row r="86" s="4" customFormat="1" ht="12.75">
      <c r="L86" s="3"/>
    </row>
    <row r="87" s="4" customFormat="1" ht="12.75">
      <c r="L87" s="3"/>
    </row>
    <row r="88" s="4" customFormat="1" ht="12.75">
      <c r="L88" s="3"/>
    </row>
    <row r="89" s="4" customFormat="1" ht="12.75">
      <c r="L89" s="3"/>
    </row>
    <row r="90" s="4" customFormat="1" ht="12.75">
      <c r="L90" s="3"/>
    </row>
    <row r="91" s="4" customFormat="1" ht="12.75">
      <c r="L91" s="3"/>
    </row>
    <row r="92" s="4" customFormat="1" ht="12.75">
      <c r="L92" s="3"/>
    </row>
    <row r="93" s="4" customFormat="1" ht="12.75">
      <c r="L93" s="3"/>
    </row>
    <row r="94" s="4" customFormat="1" ht="12.75">
      <c r="L94" s="3"/>
    </row>
    <row r="95" s="4" customFormat="1" ht="12.75">
      <c r="L95" s="3"/>
    </row>
    <row r="96" s="4" customFormat="1" ht="12.75">
      <c r="L96" s="3"/>
    </row>
    <row r="97" s="4" customFormat="1" ht="12.75">
      <c r="L97" s="3"/>
    </row>
    <row r="98" s="4" customFormat="1" ht="12.75">
      <c r="L98" s="3"/>
    </row>
    <row r="99" s="4" customFormat="1" ht="12.75">
      <c r="L99" s="3"/>
    </row>
    <row r="100" s="4" customFormat="1" ht="12.75">
      <c r="L100" s="3"/>
    </row>
    <row r="101" s="4" customFormat="1" ht="12.75">
      <c r="L101" s="3"/>
    </row>
    <row r="102" s="4" customFormat="1" ht="12.75">
      <c r="L102" s="3"/>
    </row>
    <row r="103" s="4" customFormat="1" ht="12.75">
      <c r="L103" s="3"/>
    </row>
    <row r="104" s="4" customFormat="1" ht="12.75">
      <c r="L104" s="3"/>
    </row>
    <row r="105" s="4" customFormat="1" ht="12.75">
      <c r="L105" s="3"/>
    </row>
    <row r="106" s="4" customFormat="1" ht="12.75">
      <c r="L106" s="3"/>
    </row>
    <row r="107" s="4" customFormat="1" ht="12.75">
      <c r="L107" s="3"/>
    </row>
    <row r="108" s="4" customFormat="1" ht="12.75">
      <c r="L108" s="3"/>
    </row>
    <row r="109" s="4" customFormat="1" ht="12.75">
      <c r="L109" s="3"/>
    </row>
    <row r="110" s="4" customFormat="1" ht="12.75">
      <c r="L110" s="3"/>
    </row>
    <row r="111" s="4" customFormat="1" ht="12.75">
      <c r="L111" s="3"/>
    </row>
    <row r="112" s="4" customFormat="1" ht="12.75">
      <c r="L112" s="3"/>
    </row>
    <row r="113" s="4" customFormat="1" ht="12.75">
      <c r="L113" s="3"/>
    </row>
    <row r="114" s="4" customFormat="1" ht="12.75">
      <c r="L114" s="3"/>
    </row>
    <row r="115" s="4" customFormat="1" ht="12.75">
      <c r="L115" s="3"/>
    </row>
    <row r="116" s="4" customFormat="1" ht="12.75">
      <c r="L116" s="3"/>
    </row>
    <row r="117" s="4" customFormat="1" ht="12.75">
      <c r="L117" s="3"/>
    </row>
    <row r="118" s="4" customFormat="1" ht="12.75">
      <c r="L118" s="3"/>
    </row>
    <row r="119" s="4" customFormat="1" ht="12.75">
      <c r="L119" s="3"/>
    </row>
    <row r="120" s="4" customFormat="1" ht="12.75">
      <c r="L120" s="3"/>
    </row>
    <row r="121" s="4" customFormat="1" ht="12.75">
      <c r="L121" s="3"/>
    </row>
  </sheetData>
  <sheetProtection password="CD66" sheet="1" objects="1" scenarios="1"/>
  <printOptions horizontalCentered="1"/>
  <pageMargins left="0.51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2002-04-22T19:29:09Z</cp:lastPrinted>
  <dcterms:created xsi:type="dcterms:W3CDTF">2002-03-11T20:32:10Z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