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0140" windowHeight="5835" activeTab="0"/>
  </bookViews>
  <sheets>
    <sheet name="Exterior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<sst xmlns="http://schemas.openxmlformats.org/spreadsheetml/2006/main" count="38" uniqueCount="38">
  <si>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ESTADO DE GANANCIAS Y PERDIDAS</t>
  </si>
  <si>
    <t>BANCO EXTERIOR</t>
  </si>
  <si>
    <t>(En miles de balboas)</t>
  </si>
  <si>
    <t>Enero-Marzo 1999</t>
  </si>
  <si>
    <t>Abril 1999</t>
  </si>
  <si>
    <t>Mayo 1999</t>
  </si>
  <si>
    <t>Junio 1999</t>
  </si>
  <si>
    <t>Julio 1999</t>
  </si>
  <si>
    <t>Agosto 1999</t>
  </si>
  <si>
    <t>Sept. 1999</t>
  </si>
  <si>
    <t>Octubre 1999</t>
  </si>
  <si>
    <t>Noviembre 1999</t>
  </si>
  <si>
    <t>Diciembre 1999</t>
  </si>
  <si>
    <t>Año 1999</t>
  </si>
  <si>
    <t>Ingreso por intereses</t>
  </si>
  <si>
    <t xml:space="preserve">    Préstamos</t>
  </si>
  <si>
    <t xml:space="preserve">    Depósitos</t>
  </si>
  <si>
    <t xml:space="preserve">    Inversiones</t>
  </si>
  <si>
    <t xml:space="preserve">    Arrendamiento Financiero</t>
  </si>
  <si>
    <t xml:space="preserve">    Otros</t>
  </si>
  <si>
    <t>Egresos de Operaciones</t>
  </si>
  <si>
    <t xml:space="preserve">    Intereses Pagados</t>
  </si>
  <si>
    <t xml:space="preserve">    Comisiones Pagadas</t>
  </si>
  <si>
    <t>Ingreso Neto de Intereses</t>
  </si>
  <si>
    <t>Otros Ingresos</t>
  </si>
  <si>
    <t xml:space="preserve">    Comisiones</t>
  </si>
  <si>
    <t xml:space="preserve">    Operaciones con Divisas</t>
  </si>
  <si>
    <t xml:space="preserve">    Dividendos</t>
  </si>
  <si>
    <t xml:space="preserve">    Otros Ingresos</t>
  </si>
  <si>
    <t>Ingreso de Operaciones</t>
  </si>
  <si>
    <t>Egresos Generales</t>
  </si>
  <si>
    <t xml:space="preserve">    Gastos Administrativos</t>
  </si>
  <si>
    <t xml:space="preserve">    Gastos Generales</t>
  </si>
  <si>
    <t xml:space="preserve">    Gastos de Depreciacion</t>
  </si>
  <si>
    <t xml:space="preserve">    Otros Gastos</t>
  </si>
  <si>
    <t>Utilidad Antes de Provisiones</t>
  </si>
  <si>
    <t>Provision para Cuentas Malas</t>
  </si>
  <si>
    <t>Utilidad Neta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</si>
</sst>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B&quot;#,##0_);\(&quot;B&quot;#,##0\)"/>
    <numFmt numFmtId="165" formatCode="&quot;B&quot;#,##0_);[Red]\(&quot;B&quot;#,##0\)"/>
    <numFmt numFmtId="166" formatCode="&quot;B&quot;#,##0.00_);\(&quot;B&quot;#,##0.00\)"/>
    <numFmt numFmtId="167" formatCode="&quot;B&quot;#,##0.00_);[Red]\(&quot;B&quot;#,##0.00\)"/>
    <numFmt numFmtId="168" formatCode="_(&quot;B&quot;* #,##0_);_(&quot;B&quot;* \(#,##0\);_(&quot;B&quot;* &quot;-&quot;_);_(@_)"/>
    <numFmt numFmtId="169" formatCode="_(* #,##0_);_(* \(#,##0\);_(* &quot;-&quot;_);_(@_)"/>
    <numFmt numFmtId="170" formatCode="_(&quot;B&quot;* #,##0.00_);_(&quot;B&quot;* \(#,##0.00\);_(&quot;B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.0_);_(* \(#,##0.0\);_(* &quot;-&quot;??_);_(@_)"/>
    <numFmt numFmtId="179" formatCode="_(* #,##0_);_(* \(#,##0\);_(* &quot;-&quot;??_);_(@_)"/>
    <numFmt numFmtId="180" formatCode="_(* #,##0.0_);_(* \(#,##0.0\);_(* &quot;-&quot;_);_(@_)"/>
    <numFmt numFmtId="181" formatCode="_(* #,##0.0_);_(* \(#,##0.0\);_(* &quot;-&quot;?_);_(@_)"/>
  </numFmts>
  <fonts count="4">
    <font>
      <sz val="10"/>
      <name val="Arial"/>
      <family val="0"/>
    </font>
    <font>
      <sz val="10"/>
      <name val="Arial Narrow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right"/>
    </xf>
    <xf numFmtId="49" fontId="2" fillId="0" borderId="1" xfId="15" applyNumberFormat="1" applyFont="1" applyBorder="1" applyAlignment="1">
      <alignment horizontal="right"/>
    </xf>
    <xf numFmtId="0" fontId="2" fillId="0" borderId="1" xfId="0" applyFont="1" applyBorder="1" applyAlignment="1">
      <alignment/>
    </xf>
    <xf numFmtId="179" fontId="2" fillId="0" borderId="1" xfId="15" applyNumberFormat="1" applyFont="1" applyBorder="1" applyAlignment="1">
      <alignment/>
    </xf>
    <xf numFmtId="0" fontId="3" fillId="0" borderId="1" xfId="0" applyFont="1" applyBorder="1" applyAlignment="1">
      <alignment/>
    </xf>
    <xf numFmtId="179" fontId="3" fillId="0" borderId="1" xfId="15" applyNumberFormat="1" applyFont="1" applyBorder="1" applyAlignment="1">
      <alignment/>
    </xf>
    <xf numFmtId="0" fontId="3" fillId="0" borderId="1" xfId="0" applyFont="1" applyFill="1" applyBorder="1" applyAlignment="1">
      <alignment/>
    </xf>
    <xf numFmtId="179" fontId="2" fillId="0" borderId="1" xfId="15" applyNumberFormat="1" applyFont="1" applyFill="1" applyBorder="1" applyAlignment="1">
      <alignment/>
    </xf>
    <xf numFmtId="0" fontId="3" fillId="0" borderId="0" xfId="0" applyFont="1" applyAlignment="1">
      <alignment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79" fontId="3" fillId="0" borderId="0" xfId="15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104775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 topLeftCell="A1">
      <selection activeCell="C6" sqref="C6"/>
    </sheetView>
  </sheetViews>
  <sheetFormatPr defaultColWidth="11.421875" defaultRowHeight="12.75"/>
  <cols>
    <col min="1" max="1" width="24.8515625" style="1" customWidth="1"/>
    <col min="2" max="2" width="13.57421875" style="1" customWidth="1"/>
    <col min="3" max="3" width="8.421875" style="1" customWidth="1"/>
    <col min="4" max="4" width="9.140625" style="1" customWidth="1"/>
    <col min="5" max="5" width="8.7109375" style="1" customWidth="1"/>
    <col min="6" max="6" width="8.140625" style="1" customWidth="1"/>
    <col min="7" max="7" width="10.28125" style="1" customWidth="1"/>
    <col min="8" max="8" width="8.57421875" style="1" customWidth="1"/>
    <col min="9" max="9" width="10.57421875" style="1" customWidth="1"/>
    <col min="10" max="10" width="13.28125" style="1" customWidth="1"/>
    <col min="11" max="11" width="12.8515625" style="1" customWidth="1"/>
    <col min="12" max="12" width="8.00390625" style="1" customWidth="1"/>
    <col min="13" max="16384" width="11.421875" style="1" customWidth="1"/>
  </cols>
  <sheetData>
    <row r="1" spans="2:11" s="10" customFormat="1" ht="11.25"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2:11" s="10" customFormat="1" ht="11.25">
      <c r="B2" s="12"/>
      <c r="C2" s="12"/>
      <c r="E2" s="12" t="s">
        <v>0</v>
      </c>
      <c r="F2" s="12"/>
      <c r="G2" s="12"/>
      <c r="H2" s="12"/>
      <c r="I2" s="12"/>
      <c r="J2" s="12"/>
      <c r="K2" s="12"/>
    </row>
    <row r="3" spans="2:11" s="10" customFormat="1" ht="11.25">
      <c r="B3" s="13"/>
      <c r="C3" s="13"/>
      <c r="E3" s="12" t="s">
        <v>1</v>
      </c>
      <c r="F3" s="13"/>
      <c r="G3" s="13"/>
      <c r="H3" s="13"/>
      <c r="I3" s="13"/>
      <c r="J3" s="13"/>
      <c r="K3" s="13"/>
    </row>
    <row r="4" spans="1:11" s="10" customFormat="1" ht="11.25">
      <c r="A4" s="13"/>
      <c r="B4" s="13"/>
      <c r="C4" s="13"/>
      <c r="E4" s="13" t="s">
        <v>2</v>
      </c>
      <c r="F4" s="13"/>
      <c r="G4" s="13"/>
      <c r="H4" s="13"/>
      <c r="I4" s="13"/>
      <c r="J4" s="13"/>
      <c r="K4" s="13"/>
    </row>
    <row r="5" spans="1:11" s="10" customFormat="1" ht="11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s="10" customFormat="1" ht="11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s="10" customFormat="1" ht="11.25">
      <c r="A7" s="14"/>
      <c r="B7" s="14"/>
      <c r="C7" s="14"/>
      <c r="D7" s="14"/>
      <c r="E7" s="14"/>
      <c r="F7" s="15"/>
      <c r="G7" s="15"/>
      <c r="H7" s="14"/>
      <c r="I7" s="14"/>
      <c r="J7" s="14"/>
      <c r="K7" s="14"/>
    </row>
    <row r="8" spans="1:12" s="11" customFormat="1" ht="11.25">
      <c r="A8" s="2"/>
      <c r="B8" s="2" t="s">
        <v>3</v>
      </c>
      <c r="C8" s="2" t="s">
        <v>4</v>
      </c>
      <c r="D8" s="2" t="s">
        <v>5</v>
      </c>
      <c r="E8" s="2" t="s">
        <v>6</v>
      </c>
      <c r="F8" s="3" t="s">
        <v>7</v>
      </c>
      <c r="G8" s="3" t="s">
        <v>8</v>
      </c>
      <c r="H8" s="2" t="s">
        <v>9</v>
      </c>
      <c r="I8" s="2" t="s">
        <v>10</v>
      </c>
      <c r="J8" s="2" t="s">
        <v>11</v>
      </c>
      <c r="K8" s="2" t="s">
        <v>12</v>
      </c>
      <c r="L8" s="2" t="s">
        <v>13</v>
      </c>
    </row>
    <row r="9" spans="1:12" s="10" customFormat="1" ht="11.25">
      <c r="A9" s="4" t="s">
        <v>14</v>
      </c>
      <c r="B9" s="5">
        <f aca="true" t="shared" si="0" ref="B9:H9">SUM(B10:B14)</f>
        <v>6977</v>
      </c>
      <c r="C9" s="5">
        <f t="shared" si="0"/>
        <v>2182</v>
      </c>
      <c r="D9" s="5">
        <f t="shared" si="0"/>
        <v>2285</v>
      </c>
      <c r="E9" s="5">
        <f t="shared" si="0"/>
        <v>1922</v>
      </c>
      <c r="F9" s="5">
        <f t="shared" si="0"/>
        <v>2603</v>
      </c>
      <c r="G9" s="5">
        <f t="shared" si="0"/>
        <v>2519</v>
      </c>
      <c r="H9" s="5">
        <f t="shared" si="0"/>
        <v>2494</v>
      </c>
      <c r="I9" s="5">
        <v>2540</v>
      </c>
      <c r="J9" s="5">
        <v>2502</v>
      </c>
      <c r="K9" s="5">
        <v>2532</v>
      </c>
      <c r="L9" s="5">
        <f aca="true" t="shared" si="1" ref="L9:L32">SUM(A9:K9)</f>
        <v>28556</v>
      </c>
    </row>
    <row r="10" spans="1:12" s="10" customFormat="1" ht="11.25">
      <c r="A10" s="6" t="s">
        <v>15</v>
      </c>
      <c r="B10" s="7">
        <v>6220</v>
      </c>
      <c r="C10" s="7">
        <v>1972</v>
      </c>
      <c r="D10" s="7">
        <v>2048</v>
      </c>
      <c r="E10" s="7">
        <v>1652</v>
      </c>
      <c r="F10" s="7">
        <v>2293</v>
      </c>
      <c r="G10" s="7">
        <v>2239</v>
      </c>
      <c r="H10" s="7">
        <v>2189</v>
      </c>
      <c r="I10" s="7">
        <v>2195</v>
      </c>
      <c r="J10" s="7">
        <v>2205</v>
      </c>
      <c r="K10" s="7">
        <v>2266</v>
      </c>
      <c r="L10" s="7">
        <f t="shared" si="1"/>
        <v>25279</v>
      </c>
    </row>
    <row r="11" spans="1:12" s="10" customFormat="1" ht="11.25">
      <c r="A11" s="6" t="s">
        <v>16</v>
      </c>
      <c r="B11" s="7">
        <v>635</v>
      </c>
      <c r="C11" s="7">
        <v>175</v>
      </c>
      <c r="D11" s="7">
        <v>201</v>
      </c>
      <c r="E11" s="7">
        <v>234</v>
      </c>
      <c r="F11" s="7">
        <v>258</v>
      </c>
      <c r="G11" s="7">
        <v>242</v>
      </c>
      <c r="H11" s="7">
        <v>272</v>
      </c>
      <c r="I11" s="7">
        <v>291</v>
      </c>
      <c r="J11" s="7">
        <v>236</v>
      </c>
      <c r="K11" s="7">
        <v>219</v>
      </c>
      <c r="L11" s="7">
        <f t="shared" si="1"/>
        <v>2763</v>
      </c>
    </row>
    <row r="12" spans="1:12" s="10" customFormat="1" ht="11.25">
      <c r="A12" s="6" t="s">
        <v>17</v>
      </c>
      <c r="B12" s="7">
        <v>65</v>
      </c>
      <c r="C12" s="7">
        <v>15</v>
      </c>
      <c r="D12" s="7">
        <v>15</v>
      </c>
      <c r="E12" s="7">
        <v>15</v>
      </c>
      <c r="F12" s="7">
        <v>32</v>
      </c>
      <c r="G12" s="7">
        <v>14</v>
      </c>
      <c r="H12" s="7">
        <v>14</v>
      </c>
      <c r="I12" s="7">
        <v>26</v>
      </c>
      <c r="J12" s="7">
        <v>12</v>
      </c>
      <c r="K12" s="7">
        <v>13</v>
      </c>
      <c r="L12" s="7">
        <f t="shared" si="1"/>
        <v>221</v>
      </c>
    </row>
    <row r="13" spans="1:12" s="10" customFormat="1" ht="11.25">
      <c r="A13" s="6" t="s">
        <v>18</v>
      </c>
      <c r="B13" s="7">
        <v>57</v>
      </c>
      <c r="C13" s="7">
        <v>20</v>
      </c>
      <c r="D13" s="7">
        <v>21</v>
      </c>
      <c r="E13" s="7">
        <v>21</v>
      </c>
      <c r="F13" s="7">
        <v>20</v>
      </c>
      <c r="G13" s="7">
        <v>24</v>
      </c>
      <c r="H13" s="7">
        <v>19</v>
      </c>
      <c r="I13" s="7">
        <v>0</v>
      </c>
      <c r="J13" s="7">
        <v>49</v>
      </c>
      <c r="K13" s="7">
        <v>0</v>
      </c>
      <c r="L13" s="7">
        <f t="shared" si="1"/>
        <v>231</v>
      </c>
    </row>
    <row r="14" spans="1:12" s="10" customFormat="1" ht="11.25">
      <c r="A14" s="6" t="s">
        <v>19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28</v>
      </c>
      <c r="J14" s="7">
        <v>0</v>
      </c>
      <c r="K14" s="7">
        <v>34</v>
      </c>
      <c r="L14" s="7">
        <f t="shared" si="1"/>
        <v>62</v>
      </c>
    </row>
    <row r="15" spans="1:12" s="10" customFormat="1" ht="11.25">
      <c r="A15" s="4" t="s">
        <v>20</v>
      </c>
      <c r="B15" s="5">
        <f aca="true" t="shared" si="2" ref="B15:H15">+B16+B17</f>
        <v>4081</v>
      </c>
      <c r="C15" s="5">
        <f t="shared" si="2"/>
        <v>1162</v>
      </c>
      <c r="D15" s="5">
        <f t="shared" si="2"/>
        <v>1294</v>
      </c>
      <c r="E15" s="5">
        <f t="shared" si="2"/>
        <v>1112</v>
      </c>
      <c r="F15" s="5">
        <f t="shared" si="2"/>
        <v>1313</v>
      </c>
      <c r="G15" s="5">
        <f t="shared" si="2"/>
        <v>1301</v>
      </c>
      <c r="H15" s="5">
        <f t="shared" si="2"/>
        <v>1377</v>
      </c>
      <c r="I15" s="5">
        <v>1376</v>
      </c>
      <c r="J15" s="5">
        <v>1322</v>
      </c>
      <c r="K15" s="5">
        <v>1372</v>
      </c>
      <c r="L15" s="5">
        <f t="shared" si="1"/>
        <v>15710</v>
      </c>
    </row>
    <row r="16" spans="1:12" s="10" customFormat="1" ht="11.25">
      <c r="A16" s="6" t="s">
        <v>21</v>
      </c>
      <c r="B16" s="7">
        <v>4061</v>
      </c>
      <c r="C16" s="7">
        <v>1162</v>
      </c>
      <c r="D16" s="7">
        <v>1294</v>
      </c>
      <c r="E16" s="7">
        <v>1060</v>
      </c>
      <c r="F16" s="7">
        <v>1301</v>
      </c>
      <c r="G16" s="7">
        <v>1274</v>
      </c>
      <c r="H16" s="7">
        <v>1360</v>
      </c>
      <c r="I16" s="7">
        <v>1361</v>
      </c>
      <c r="J16" s="7">
        <v>1298</v>
      </c>
      <c r="K16" s="7">
        <v>1339</v>
      </c>
      <c r="L16" s="7">
        <f t="shared" si="1"/>
        <v>15510</v>
      </c>
    </row>
    <row r="17" spans="1:12" s="10" customFormat="1" ht="11.25">
      <c r="A17" s="6" t="s">
        <v>22</v>
      </c>
      <c r="B17" s="7">
        <v>20</v>
      </c>
      <c r="C17" s="7">
        <v>0</v>
      </c>
      <c r="D17" s="7">
        <v>0</v>
      </c>
      <c r="E17" s="7">
        <v>52</v>
      </c>
      <c r="F17" s="7">
        <v>12</v>
      </c>
      <c r="G17" s="7">
        <v>27</v>
      </c>
      <c r="H17" s="7">
        <v>17</v>
      </c>
      <c r="I17" s="7">
        <v>15</v>
      </c>
      <c r="J17" s="7">
        <v>24</v>
      </c>
      <c r="K17" s="7">
        <v>33</v>
      </c>
      <c r="L17" s="7">
        <f t="shared" si="1"/>
        <v>200</v>
      </c>
    </row>
    <row r="18" spans="1:12" s="10" customFormat="1" ht="11.25">
      <c r="A18" s="4" t="s">
        <v>23</v>
      </c>
      <c r="B18" s="5">
        <f aca="true" t="shared" si="3" ref="B18:H18">B9-B15</f>
        <v>2896</v>
      </c>
      <c r="C18" s="5">
        <f t="shared" si="3"/>
        <v>1020</v>
      </c>
      <c r="D18" s="5">
        <f t="shared" si="3"/>
        <v>991</v>
      </c>
      <c r="E18" s="5">
        <f t="shared" si="3"/>
        <v>810</v>
      </c>
      <c r="F18" s="5">
        <f t="shared" si="3"/>
        <v>1290</v>
      </c>
      <c r="G18" s="5">
        <f t="shared" si="3"/>
        <v>1218</v>
      </c>
      <c r="H18" s="5">
        <f t="shared" si="3"/>
        <v>1117</v>
      </c>
      <c r="I18" s="5">
        <v>1164</v>
      </c>
      <c r="J18" s="5">
        <v>1180</v>
      </c>
      <c r="K18" s="5">
        <v>1160</v>
      </c>
      <c r="L18" s="5">
        <f t="shared" si="1"/>
        <v>12846</v>
      </c>
    </row>
    <row r="19" spans="1:12" s="10" customFormat="1" ht="11.25">
      <c r="A19" s="4" t="s">
        <v>24</v>
      </c>
      <c r="B19" s="5">
        <f aca="true" t="shared" si="4" ref="B19:H19">SUM(B20:B23)</f>
        <v>1592</v>
      </c>
      <c r="C19" s="5">
        <f t="shared" si="4"/>
        <v>482</v>
      </c>
      <c r="D19" s="5">
        <f t="shared" si="4"/>
        <v>441</v>
      </c>
      <c r="E19" s="5">
        <f t="shared" si="4"/>
        <v>768</v>
      </c>
      <c r="F19" s="5">
        <f t="shared" si="4"/>
        <v>340</v>
      </c>
      <c r="G19" s="5">
        <f t="shared" si="4"/>
        <v>371</v>
      </c>
      <c r="H19" s="5">
        <f t="shared" si="4"/>
        <v>401</v>
      </c>
      <c r="I19" s="5">
        <v>382</v>
      </c>
      <c r="J19" s="5">
        <v>1032</v>
      </c>
      <c r="K19" s="5">
        <v>472</v>
      </c>
      <c r="L19" s="5">
        <f t="shared" si="1"/>
        <v>6281</v>
      </c>
    </row>
    <row r="20" spans="1:12" s="10" customFormat="1" ht="11.25">
      <c r="A20" s="6" t="s">
        <v>25</v>
      </c>
      <c r="B20" s="7">
        <v>1471</v>
      </c>
      <c r="C20" s="7">
        <v>209</v>
      </c>
      <c r="D20" s="7">
        <v>314</v>
      </c>
      <c r="E20" s="7">
        <v>600</v>
      </c>
      <c r="F20" s="7">
        <v>281</v>
      </c>
      <c r="G20" s="7">
        <v>339</v>
      </c>
      <c r="H20" s="7">
        <v>392</v>
      </c>
      <c r="I20" s="7">
        <v>276</v>
      </c>
      <c r="J20" s="7">
        <v>481</v>
      </c>
      <c r="K20" s="7">
        <v>370</v>
      </c>
      <c r="L20" s="7">
        <f t="shared" si="1"/>
        <v>4733</v>
      </c>
    </row>
    <row r="21" spans="1:12" s="10" customFormat="1" ht="11.25">
      <c r="A21" s="6" t="s">
        <v>26</v>
      </c>
      <c r="B21" s="7">
        <v>0</v>
      </c>
      <c r="C21" s="5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f t="shared" si="1"/>
        <v>0</v>
      </c>
    </row>
    <row r="22" spans="1:12" s="10" customFormat="1" ht="11.25">
      <c r="A22" s="8" t="s">
        <v>27</v>
      </c>
      <c r="B22" s="7">
        <v>0</v>
      </c>
      <c r="C22" s="5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f t="shared" si="1"/>
        <v>0</v>
      </c>
    </row>
    <row r="23" spans="1:12" s="10" customFormat="1" ht="11.25">
      <c r="A23" s="6" t="s">
        <v>28</v>
      </c>
      <c r="B23" s="7">
        <v>121</v>
      </c>
      <c r="C23" s="7">
        <v>273</v>
      </c>
      <c r="D23" s="7">
        <v>127</v>
      </c>
      <c r="E23" s="7">
        <v>168</v>
      </c>
      <c r="F23" s="7">
        <v>59</v>
      </c>
      <c r="G23" s="7">
        <v>32</v>
      </c>
      <c r="H23" s="7">
        <v>9</v>
      </c>
      <c r="I23" s="7">
        <v>106</v>
      </c>
      <c r="J23" s="7">
        <v>551</v>
      </c>
      <c r="K23" s="7">
        <v>102</v>
      </c>
      <c r="L23" s="7">
        <f t="shared" si="1"/>
        <v>1548</v>
      </c>
    </row>
    <row r="24" spans="1:12" s="10" customFormat="1" ht="11.25">
      <c r="A24" s="4" t="s">
        <v>29</v>
      </c>
      <c r="B24" s="5">
        <f aca="true" t="shared" si="5" ref="B24:H24">B18+B19</f>
        <v>4488</v>
      </c>
      <c r="C24" s="5">
        <f t="shared" si="5"/>
        <v>1502</v>
      </c>
      <c r="D24" s="5">
        <f t="shared" si="5"/>
        <v>1432</v>
      </c>
      <c r="E24" s="5">
        <f t="shared" si="5"/>
        <v>1578</v>
      </c>
      <c r="F24" s="5">
        <f t="shared" si="5"/>
        <v>1630</v>
      </c>
      <c r="G24" s="5">
        <f t="shared" si="5"/>
        <v>1589</v>
      </c>
      <c r="H24" s="5">
        <f t="shared" si="5"/>
        <v>1518</v>
      </c>
      <c r="I24" s="5">
        <v>1546</v>
      </c>
      <c r="J24" s="5">
        <v>2212</v>
      </c>
      <c r="K24" s="5">
        <v>1632</v>
      </c>
      <c r="L24" s="5">
        <f t="shared" si="1"/>
        <v>19127</v>
      </c>
    </row>
    <row r="25" spans="1:12" s="10" customFormat="1" ht="11.25">
      <c r="A25" s="4" t="s">
        <v>30</v>
      </c>
      <c r="B25" s="5">
        <f aca="true" t="shared" si="6" ref="B25:H25">SUM(B26:B29)</f>
        <v>2248</v>
      </c>
      <c r="C25" s="5">
        <f t="shared" si="6"/>
        <v>705</v>
      </c>
      <c r="D25" s="5">
        <f t="shared" si="6"/>
        <v>647</v>
      </c>
      <c r="E25" s="5">
        <f t="shared" si="6"/>
        <v>549</v>
      </c>
      <c r="F25" s="5">
        <f t="shared" si="6"/>
        <v>679</v>
      </c>
      <c r="G25" s="5">
        <f t="shared" si="6"/>
        <v>703</v>
      </c>
      <c r="H25" s="5">
        <f t="shared" si="6"/>
        <v>653</v>
      </c>
      <c r="I25" s="5">
        <v>699</v>
      </c>
      <c r="J25" s="5">
        <v>1139</v>
      </c>
      <c r="K25" s="5">
        <v>1900</v>
      </c>
      <c r="L25" s="5">
        <f t="shared" si="1"/>
        <v>9922</v>
      </c>
    </row>
    <row r="26" spans="1:12" s="10" customFormat="1" ht="11.25">
      <c r="A26" s="6" t="s">
        <v>31</v>
      </c>
      <c r="B26" s="7">
        <v>912</v>
      </c>
      <c r="C26" s="7">
        <v>410</v>
      </c>
      <c r="D26" s="7">
        <v>410</v>
      </c>
      <c r="E26" s="7">
        <v>298</v>
      </c>
      <c r="F26" s="7">
        <v>289</v>
      </c>
      <c r="G26" s="7">
        <v>306</v>
      </c>
      <c r="H26" s="7">
        <v>414</v>
      </c>
      <c r="I26" s="7">
        <v>428</v>
      </c>
      <c r="J26" s="7">
        <v>905</v>
      </c>
      <c r="K26" s="7">
        <v>568</v>
      </c>
      <c r="L26" s="7">
        <f t="shared" si="1"/>
        <v>4940</v>
      </c>
    </row>
    <row r="27" spans="1:12" s="10" customFormat="1" ht="11.25">
      <c r="A27" s="6" t="s">
        <v>32</v>
      </c>
      <c r="B27" s="7">
        <v>675</v>
      </c>
      <c r="C27" s="7">
        <v>178</v>
      </c>
      <c r="D27" s="7">
        <v>109</v>
      </c>
      <c r="E27" s="7">
        <v>105</v>
      </c>
      <c r="F27" s="7">
        <v>267</v>
      </c>
      <c r="G27" s="7">
        <v>269</v>
      </c>
      <c r="H27" s="7">
        <v>77</v>
      </c>
      <c r="I27" s="7">
        <v>91</v>
      </c>
      <c r="J27" s="7">
        <v>75</v>
      </c>
      <c r="K27" s="7">
        <v>207</v>
      </c>
      <c r="L27" s="7">
        <f t="shared" si="1"/>
        <v>2053</v>
      </c>
    </row>
    <row r="28" spans="1:12" s="10" customFormat="1" ht="11.25">
      <c r="A28" s="6" t="s">
        <v>33</v>
      </c>
      <c r="B28" s="7">
        <v>239</v>
      </c>
      <c r="C28" s="7">
        <v>85</v>
      </c>
      <c r="D28" s="7">
        <v>84</v>
      </c>
      <c r="E28" s="7">
        <v>88</v>
      </c>
      <c r="F28" s="7">
        <v>90</v>
      </c>
      <c r="G28" s="7">
        <v>94</v>
      </c>
      <c r="H28" s="7">
        <v>93</v>
      </c>
      <c r="I28" s="7">
        <v>139</v>
      </c>
      <c r="J28" s="7">
        <v>117</v>
      </c>
      <c r="K28" s="7">
        <v>120</v>
      </c>
      <c r="L28" s="7">
        <f t="shared" si="1"/>
        <v>1149</v>
      </c>
    </row>
    <row r="29" spans="1:12" s="10" customFormat="1" ht="11.25">
      <c r="A29" s="6" t="s">
        <v>34</v>
      </c>
      <c r="B29" s="7">
        <v>422</v>
      </c>
      <c r="C29" s="7">
        <v>32</v>
      </c>
      <c r="D29" s="7">
        <v>44</v>
      </c>
      <c r="E29" s="7">
        <v>58</v>
      </c>
      <c r="F29" s="7">
        <v>33</v>
      </c>
      <c r="G29" s="7">
        <v>34</v>
      </c>
      <c r="H29" s="7">
        <v>69</v>
      </c>
      <c r="I29" s="7">
        <v>41</v>
      </c>
      <c r="J29" s="7">
        <v>42</v>
      </c>
      <c r="K29" s="7">
        <v>1005</v>
      </c>
      <c r="L29" s="7">
        <f t="shared" si="1"/>
        <v>1780</v>
      </c>
    </row>
    <row r="30" spans="1:12" s="10" customFormat="1" ht="11.25">
      <c r="A30" s="4" t="s">
        <v>35</v>
      </c>
      <c r="B30" s="5">
        <f aca="true" t="shared" si="7" ref="B30:H30">B24-B25</f>
        <v>2240</v>
      </c>
      <c r="C30" s="5">
        <f t="shared" si="7"/>
        <v>797</v>
      </c>
      <c r="D30" s="5">
        <f t="shared" si="7"/>
        <v>785</v>
      </c>
      <c r="E30" s="5">
        <f t="shared" si="7"/>
        <v>1029</v>
      </c>
      <c r="F30" s="5">
        <f t="shared" si="7"/>
        <v>951</v>
      </c>
      <c r="G30" s="5">
        <f t="shared" si="7"/>
        <v>886</v>
      </c>
      <c r="H30" s="5">
        <f t="shared" si="7"/>
        <v>865</v>
      </c>
      <c r="I30" s="5">
        <v>847</v>
      </c>
      <c r="J30" s="5">
        <v>1073</v>
      </c>
      <c r="K30" s="5">
        <v>-268</v>
      </c>
      <c r="L30" s="5">
        <f t="shared" si="1"/>
        <v>9205</v>
      </c>
    </row>
    <row r="31" spans="1:12" s="10" customFormat="1" ht="11.25">
      <c r="A31" s="6" t="s">
        <v>36</v>
      </c>
      <c r="B31" s="7">
        <v>10</v>
      </c>
      <c r="C31" s="7">
        <v>9</v>
      </c>
      <c r="D31" s="7">
        <v>0</v>
      </c>
      <c r="E31" s="7">
        <v>122</v>
      </c>
      <c r="F31" s="7">
        <v>140</v>
      </c>
      <c r="G31" s="7">
        <v>95</v>
      </c>
      <c r="H31" s="7">
        <v>0</v>
      </c>
      <c r="I31" s="7">
        <v>0</v>
      </c>
      <c r="J31" s="7">
        <v>73</v>
      </c>
      <c r="K31" s="7">
        <v>33</v>
      </c>
      <c r="L31" s="7">
        <f t="shared" si="1"/>
        <v>482</v>
      </c>
    </row>
    <row r="32" spans="1:12" s="10" customFormat="1" ht="11.25">
      <c r="A32" s="4" t="s">
        <v>37</v>
      </c>
      <c r="B32" s="9">
        <f aca="true" t="shared" si="8" ref="B32:H32">B30-B31</f>
        <v>2230</v>
      </c>
      <c r="C32" s="9">
        <f t="shared" si="8"/>
        <v>788</v>
      </c>
      <c r="D32" s="9">
        <f t="shared" si="8"/>
        <v>785</v>
      </c>
      <c r="E32" s="9">
        <f t="shared" si="8"/>
        <v>907</v>
      </c>
      <c r="F32" s="9">
        <f t="shared" si="8"/>
        <v>811</v>
      </c>
      <c r="G32" s="9">
        <f t="shared" si="8"/>
        <v>791</v>
      </c>
      <c r="H32" s="9">
        <f t="shared" si="8"/>
        <v>865</v>
      </c>
      <c r="I32" s="5">
        <v>847</v>
      </c>
      <c r="J32" s="5">
        <v>1000</v>
      </c>
      <c r="K32" s="5">
        <v>-301</v>
      </c>
      <c r="L32" s="5">
        <f t="shared" si="1"/>
        <v>8723</v>
      </c>
    </row>
    <row r="33" s="10" customFormat="1" ht="11.25"/>
    <row r="34" s="10" customFormat="1" ht="11.25"/>
    <row r="35" s="10" customFormat="1" ht="11.25"/>
  </sheetData>
  <sheetProtection password="CD66" sheet="1" objects="1" scenarios="1"/>
  <printOptions/>
  <pageMargins left="0.17" right="0.75" top="0.7874015748031497" bottom="1" header="0" footer="0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2002-04-15T21:07:42Z</cp:lastPrinted>
  <dcterms:created xsi:type="dcterms:W3CDTF">2002-03-08T20:45:44Z</dcterms:created>
  <dcterms:modified xsi:type="dcterms:W3CDTF">2002-07-15T20:25:49Z</dcterms:modified>
  <cp:category/>
  <cp:version/>
  <cp:contentType/>
  <cp:contentStatus/>
</cp:coreProperties>
</file>