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ontinent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<sst xmlns="http://schemas.openxmlformats.org/spreadsheetml/2006/main" count="38" uniqueCount="38">
  <si>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</si>
  <si>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CONTINENTAL DE PANAMA,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</si>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</sst>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3.8515625" style="1" customWidth="1"/>
    <col min="2" max="2" width="12.57421875" style="1" bestFit="1" customWidth="1"/>
    <col min="3" max="3" width="8.140625" style="1" customWidth="1"/>
    <col min="4" max="4" width="8.8515625" style="1" customWidth="1"/>
    <col min="5" max="5" width="8.57421875" style="1" customWidth="1"/>
    <col min="6" max="6" width="8.28125" style="1" customWidth="1"/>
    <col min="7" max="7" width="10.28125" style="1" customWidth="1"/>
    <col min="8" max="8" width="8.57421875" style="1" customWidth="1"/>
    <col min="9" max="9" width="10.8515625" style="1" customWidth="1"/>
    <col min="10" max="10" width="13.28125" style="1" customWidth="1"/>
    <col min="11" max="11" width="12.7109375" style="1" customWidth="1"/>
    <col min="12" max="12" width="9.00390625" style="1" customWidth="1"/>
    <col min="13" max="16384" width="11.421875" style="1" customWidth="1"/>
  </cols>
  <sheetData>
    <row r="1" spans="2:11" s="2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2" customFormat="1" ht="11.25">
      <c r="B2" s="13"/>
      <c r="C2" s="13"/>
      <c r="D2" s="13"/>
      <c r="E2" s="13"/>
      <c r="F2" s="13" t="s">
        <v>0</v>
      </c>
      <c r="G2" s="13"/>
      <c r="H2" s="13"/>
      <c r="I2" s="13"/>
      <c r="J2" s="13"/>
      <c r="K2" s="13"/>
    </row>
    <row r="3" spans="2:11" s="2" customFormat="1" ht="11.25">
      <c r="B3" s="14"/>
      <c r="C3" s="14"/>
      <c r="D3" s="14"/>
      <c r="E3" s="14"/>
      <c r="F3" s="13" t="s">
        <v>1</v>
      </c>
      <c r="G3" s="14"/>
      <c r="H3" s="14"/>
      <c r="I3" s="14"/>
      <c r="J3" s="14"/>
      <c r="K3" s="14"/>
    </row>
    <row r="4" spans="1:11" s="2" customFormat="1" ht="11.25">
      <c r="A4" s="14"/>
      <c r="B4" s="14"/>
      <c r="C4" s="14"/>
      <c r="D4" s="14"/>
      <c r="E4" s="14"/>
      <c r="F4" s="14" t="s">
        <v>2</v>
      </c>
      <c r="G4" s="14"/>
      <c r="H4" s="14"/>
      <c r="I4" s="14"/>
      <c r="J4" s="14"/>
      <c r="K4" s="14"/>
    </row>
    <row r="5" spans="1:11" s="2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2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2" customFormat="1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s="5" customFormat="1" ht="11.25">
      <c r="A8" s="3"/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</row>
    <row r="9" spans="1:12" s="2" customFormat="1" ht="11.25">
      <c r="A9" s="6" t="s">
        <v>14</v>
      </c>
      <c r="B9" s="7">
        <f aca="true" t="shared" si="0" ref="B9:K9">SUM(B10:B14)</f>
        <v>14569</v>
      </c>
      <c r="C9" s="7">
        <f t="shared" si="0"/>
        <v>5026</v>
      </c>
      <c r="D9" s="7">
        <f t="shared" si="0"/>
        <v>5310</v>
      </c>
      <c r="E9" s="7">
        <f t="shared" si="0"/>
        <v>5349</v>
      </c>
      <c r="F9" s="7">
        <f t="shared" si="0"/>
        <v>5593</v>
      </c>
      <c r="G9" s="7">
        <f t="shared" si="0"/>
        <v>5752</v>
      </c>
      <c r="H9" s="7">
        <f t="shared" si="0"/>
        <v>5730</v>
      </c>
      <c r="I9" s="7">
        <f t="shared" si="0"/>
        <v>6089</v>
      </c>
      <c r="J9" s="7">
        <f t="shared" si="0"/>
        <v>6124</v>
      </c>
      <c r="K9" s="7">
        <f t="shared" si="0"/>
        <v>6038</v>
      </c>
      <c r="L9" s="7">
        <f aca="true" t="shared" si="1" ref="L9:L32">SUM(B9:K9)</f>
        <v>65580</v>
      </c>
    </row>
    <row r="10" spans="1:12" s="2" customFormat="1" ht="11.25">
      <c r="A10" s="8" t="s">
        <v>15</v>
      </c>
      <c r="B10" s="9">
        <v>8582</v>
      </c>
      <c r="C10" s="9">
        <v>3691</v>
      </c>
      <c r="D10" s="9">
        <v>3774</v>
      </c>
      <c r="E10" s="9">
        <v>3777</v>
      </c>
      <c r="F10" s="9">
        <v>3980</v>
      </c>
      <c r="G10" s="9">
        <v>4037</v>
      </c>
      <c r="H10" s="9">
        <v>4168</v>
      </c>
      <c r="I10" s="9">
        <v>4387</v>
      </c>
      <c r="J10" s="9">
        <v>4407</v>
      </c>
      <c r="K10" s="9">
        <v>4361</v>
      </c>
      <c r="L10" s="9">
        <f t="shared" si="1"/>
        <v>45164</v>
      </c>
    </row>
    <row r="11" spans="1:12" s="2" customFormat="1" ht="11.25">
      <c r="A11" s="8" t="s">
        <v>16</v>
      </c>
      <c r="B11" s="9">
        <v>1186</v>
      </c>
      <c r="C11" s="9">
        <v>288</v>
      </c>
      <c r="D11" s="9">
        <v>301</v>
      </c>
      <c r="E11" s="9">
        <v>339</v>
      </c>
      <c r="F11" s="9">
        <v>260</v>
      </c>
      <c r="G11" s="9">
        <v>281</v>
      </c>
      <c r="H11" s="9">
        <v>204</v>
      </c>
      <c r="I11" s="9">
        <v>204</v>
      </c>
      <c r="J11" s="9">
        <v>161</v>
      </c>
      <c r="K11" s="9">
        <v>188</v>
      </c>
      <c r="L11" s="9">
        <f t="shared" si="1"/>
        <v>3412</v>
      </c>
    </row>
    <row r="12" spans="1:12" s="2" customFormat="1" ht="11.25">
      <c r="A12" s="8" t="s">
        <v>17</v>
      </c>
      <c r="B12" s="9">
        <v>2817</v>
      </c>
      <c r="C12" s="9">
        <v>1047</v>
      </c>
      <c r="D12" s="9">
        <v>1235</v>
      </c>
      <c r="E12" s="9">
        <v>1233</v>
      </c>
      <c r="F12" s="9">
        <v>1353</v>
      </c>
      <c r="G12" s="9">
        <v>1434</v>
      </c>
      <c r="H12" s="9">
        <v>1358</v>
      </c>
      <c r="I12" s="9">
        <v>1498</v>
      </c>
      <c r="J12" s="9">
        <v>1556</v>
      </c>
      <c r="K12" s="9">
        <v>1489</v>
      </c>
      <c r="L12" s="9">
        <f t="shared" si="1"/>
        <v>15020</v>
      </c>
    </row>
    <row r="13" spans="1:12" s="2" customFormat="1" ht="11.25">
      <c r="A13" s="8" t="s">
        <v>18</v>
      </c>
      <c r="B13" s="9">
        <v>1984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1984</v>
      </c>
    </row>
    <row r="14" spans="1:12" s="2" customFormat="1" ht="11.25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</row>
    <row r="15" spans="1:12" s="2" customFormat="1" ht="11.25">
      <c r="A15" s="6" t="s">
        <v>20</v>
      </c>
      <c r="B15" s="7">
        <f aca="true" t="shared" si="2" ref="B15:H15">+B16+B17</f>
        <v>9468</v>
      </c>
      <c r="C15" s="7">
        <f t="shared" si="2"/>
        <v>3148</v>
      </c>
      <c r="D15" s="7">
        <f t="shared" si="2"/>
        <v>3271</v>
      </c>
      <c r="E15" s="7">
        <f t="shared" si="2"/>
        <v>3479</v>
      </c>
      <c r="F15" s="7">
        <f t="shared" si="2"/>
        <v>3501</v>
      </c>
      <c r="G15" s="7">
        <f t="shared" si="2"/>
        <v>3549</v>
      </c>
      <c r="H15" s="7">
        <f t="shared" si="2"/>
        <v>3538</v>
      </c>
      <c r="I15" s="7">
        <f>I16+I17</f>
        <v>3798</v>
      </c>
      <c r="J15" s="7">
        <f>J16+J17</f>
        <v>3923</v>
      </c>
      <c r="K15" s="7">
        <f>K16+K17</f>
        <v>4433</v>
      </c>
      <c r="L15" s="7">
        <f t="shared" si="1"/>
        <v>42108</v>
      </c>
    </row>
    <row r="16" spans="1:12" s="2" customFormat="1" ht="11.25">
      <c r="A16" s="8" t="s">
        <v>21</v>
      </c>
      <c r="B16" s="9">
        <v>9324</v>
      </c>
      <c r="C16" s="9">
        <v>3107</v>
      </c>
      <c r="D16" s="9">
        <v>3237</v>
      </c>
      <c r="E16" s="9">
        <v>3432</v>
      </c>
      <c r="F16" s="9">
        <v>3456</v>
      </c>
      <c r="G16" s="9">
        <v>3513</v>
      </c>
      <c r="H16" s="9">
        <v>3500</v>
      </c>
      <c r="I16" s="9">
        <v>3734</v>
      </c>
      <c r="J16" s="9">
        <v>3889</v>
      </c>
      <c r="K16" s="9">
        <v>4224</v>
      </c>
      <c r="L16" s="9">
        <f t="shared" si="1"/>
        <v>41416</v>
      </c>
    </row>
    <row r="17" spans="1:12" s="2" customFormat="1" ht="11.25">
      <c r="A17" s="8" t="s">
        <v>22</v>
      </c>
      <c r="B17" s="9">
        <v>144</v>
      </c>
      <c r="C17" s="9">
        <v>41</v>
      </c>
      <c r="D17" s="9">
        <v>34</v>
      </c>
      <c r="E17" s="9">
        <v>47</v>
      </c>
      <c r="F17" s="9">
        <v>45</v>
      </c>
      <c r="G17" s="9">
        <v>36</v>
      </c>
      <c r="H17" s="9">
        <v>38</v>
      </c>
      <c r="I17" s="9">
        <v>64</v>
      </c>
      <c r="J17" s="9">
        <v>34</v>
      </c>
      <c r="K17" s="9">
        <v>209</v>
      </c>
      <c r="L17" s="9">
        <f t="shared" si="1"/>
        <v>692</v>
      </c>
    </row>
    <row r="18" spans="1:12" s="2" customFormat="1" ht="11.25">
      <c r="A18" s="6" t="s">
        <v>23</v>
      </c>
      <c r="B18" s="7">
        <f aca="true" t="shared" si="3" ref="B18:K18">B9-B15</f>
        <v>5101</v>
      </c>
      <c r="C18" s="7">
        <f t="shared" si="3"/>
        <v>1878</v>
      </c>
      <c r="D18" s="7">
        <f t="shared" si="3"/>
        <v>2039</v>
      </c>
      <c r="E18" s="7">
        <f t="shared" si="3"/>
        <v>1870</v>
      </c>
      <c r="F18" s="7">
        <f t="shared" si="3"/>
        <v>2092</v>
      </c>
      <c r="G18" s="7">
        <f t="shared" si="3"/>
        <v>2203</v>
      </c>
      <c r="H18" s="7">
        <f t="shared" si="3"/>
        <v>2192</v>
      </c>
      <c r="I18" s="7">
        <f t="shared" si="3"/>
        <v>2291</v>
      </c>
      <c r="J18" s="7">
        <f t="shared" si="3"/>
        <v>2201</v>
      </c>
      <c r="K18" s="7">
        <f t="shared" si="3"/>
        <v>1605</v>
      </c>
      <c r="L18" s="7">
        <f t="shared" si="1"/>
        <v>23472</v>
      </c>
    </row>
    <row r="19" spans="1:12" s="2" customFormat="1" ht="11.25">
      <c r="A19" s="6" t="s">
        <v>24</v>
      </c>
      <c r="B19" s="7">
        <f aca="true" t="shared" si="4" ref="B19:K19">SUM(B20:B23)</f>
        <v>6765</v>
      </c>
      <c r="C19" s="7">
        <f t="shared" si="4"/>
        <v>984</v>
      </c>
      <c r="D19" s="7">
        <f t="shared" si="4"/>
        <v>520</v>
      </c>
      <c r="E19" s="7">
        <f t="shared" si="4"/>
        <v>1132</v>
      </c>
      <c r="F19" s="7">
        <f t="shared" si="4"/>
        <v>744</v>
      </c>
      <c r="G19" s="7">
        <f t="shared" si="4"/>
        <v>933</v>
      </c>
      <c r="H19" s="7">
        <f t="shared" si="4"/>
        <v>1439</v>
      </c>
      <c r="I19" s="7">
        <f t="shared" si="4"/>
        <v>2578</v>
      </c>
      <c r="J19" s="7">
        <f t="shared" si="4"/>
        <v>2695</v>
      </c>
      <c r="K19" s="7">
        <f t="shared" si="4"/>
        <v>-3792</v>
      </c>
      <c r="L19" s="7">
        <f t="shared" si="1"/>
        <v>13998</v>
      </c>
    </row>
    <row r="20" spans="1:12" s="2" customFormat="1" ht="11.25">
      <c r="A20" s="8" t="s">
        <v>25</v>
      </c>
      <c r="B20" s="9">
        <v>877</v>
      </c>
      <c r="C20" s="9">
        <v>475</v>
      </c>
      <c r="D20" s="9">
        <v>380</v>
      </c>
      <c r="E20" s="9">
        <v>472</v>
      </c>
      <c r="F20" s="9">
        <v>490</v>
      </c>
      <c r="G20" s="9">
        <v>463</v>
      </c>
      <c r="H20" s="9">
        <v>608</v>
      </c>
      <c r="I20" s="9">
        <v>2136</v>
      </c>
      <c r="J20" s="9">
        <v>1818</v>
      </c>
      <c r="K20" s="10">
        <v>-4702</v>
      </c>
      <c r="L20" s="9">
        <f t="shared" si="1"/>
        <v>3017</v>
      </c>
    </row>
    <row r="21" spans="1:12" s="2" customFormat="1" ht="11.25">
      <c r="A21" s="8" t="s">
        <v>26</v>
      </c>
      <c r="B21" s="9">
        <v>5822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5822</v>
      </c>
    </row>
    <row r="22" spans="1:12" s="2" customFormat="1" ht="11.25">
      <c r="A22" s="11" t="s">
        <v>27</v>
      </c>
      <c r="B22" s="9">
        <v>57</v>
      </c>
      <c r="C22" s="9">
        <v>-4</v>
      </c>
      <c r="D22" s="9">
        <v>18</v>
      </c>
      <c r="E22" s="9">
        <v>53</v>
      </c>
      <c r="F22" s="9">
        <v>0</v>
      </c>
      <c r="G22" s="9">
        <v>22</v>
      </c>
      <c r="H22" s="9">
        <v>13</v>
      </c>
      <c r="I22" s="9">
        <v>0</v>
      </c>
      <c r="J22" s="9">
        <v>0</v>
      </c>
      <c r="K22" s="9">
        <v>0</v>
      </c>
      <c r="L22" s="9">
        <f t="shared" si="1"/>
        <v>159</v>
      </c>
    </row>
    <row r="23" spans="1:12" s="2" customFormat="1" ht="11.25">
      <c r="A23" s="8" t="s">
        <v>28</v>
      </c>
      <c r="B23" s="9">
        <v>9</v>
      </c>
      <c r="C23" s="9">
        <v>513</v>
      </c>
      <c r="D23" s="9">
        <v>122</v>
      </c>
      <c r="E23" s="9">
        <v>607</v>
      </c>
      <c r="F23" s="9">
        <v>254</v>
      </c>
      <c r="G23" s="9">
        <v>448</v>
      </c>
      <c r="H23" s="9">
        <v>818</v>
      </c>
      <c r="I23" s="9">
        <v>442</v>
      </c>
      <c r="J23" s="9">
        <v>877</v>
      </c>
      <c r="K23" s="9">
        <v>910</v>
      </c>
      <c r="L23" s="9">
        <f t="shared" si="1"/>
        <v>5000</v>
      </c>
    </row>
    <row r="24" spans="1:12" s="2" customFormat="1" ht="11.25">
      <c r="A24" s="6" t="s">
        <v>29</v>
      </c>
      <c r="B24" s="7">
        <f aca="true" t="shared" si="5" ref="B24:K24">B18+B19</f>
        <v>11866</v>
      </c>
      <c r="C24" s="7">
        <f t="shared" si="5"/>
        <v>2862</v>
      </c>
      <c r="D24" s="7">
        <f t="shared" si="5"/>
        <v>2559</v>
      </c>
      <c r="E24" s="7">
        <f t="shared" si="5"/>
        <v>3002</v>
      </c>
      <c r="F24" s="7">
        <f t="shared" si="5"/>
        <v>2836</v>
      </c>
      <c r="G24" s="7">
        <f t="shared" si="5"/>
        <v>3136</v>
      </c>
      <c r="H24" s="7">
        <f t="shared" si="5"/>
        <v>3631</v>
      </c>
      <c r="I24" s="7">
        <f t="shared" si="5"/>
        <v>4869</v>
      </c>
      <c r="J24" s="7">
        <f t="shared" si="5"/>
        <v>4896</v>
      </c>
      <c r="K24" s="7">
        <f t="shared" si="5"/>
        <v>-2187</v>
      </c>
      <c r="L24" s="7">
        <f t="shared" si="1"/>
        <v>37470</v>
      </c>
    </row>
    <row r="25" spans="1:12" s="2" customFormat="1" ht="11.25">
      <c r="A25" s="6" t="s">
        <v>30</v>
      </c>
      <c r="B25" s="7">
        <f aca="true" t="shared" si="6" ref="B25:K25">SUM(B26:B29)</f>
        <v>8251</v>
      </c>
      <c r="C25" s="7">
        <f t="shared" si="6"/>
        <v>1283</v>
      </c>
      <c r="D25" s="7">
        <f t="shared" si="6"/>
        <v>1192</v>
      </c>
      <c r="E25" s="7">
        <f t="shared" si="6"/>
        <v>1250</v>
      </c>
      <c r="F25" s="7">
        <f t="shared" si="6"/>
        <v>1373</v>
      </c>
      <c r="G25" s="7">
        <f t="shared" si="6"/>
        <v>1276</v>
      </c>
      <c r="H25" s="7">
        <f t="shared" si="6"/>
        <v>1459</v>
      </c>
      <c r="I25" s="7">
        <f t="shared" si="6"/>
        <v>1395</v>
      </c>
      <c r="J25" s="7">
        <f t="shared" si="6"/>
        <v>1366</v>
      </c>
      <c r="K25" s="7">
        <f t="shared" si="6"/>
        <v>1600</v>
      </c>
      <c r="L25" s="7">
        <f t="shared" si="1"/>
        <v>20445</v>
      </c>
    </row>
    <row r="26" spans="1:12" s="2" customFormat="1" ht="11.25">
      <c r="A26" s="8" t="s">
        <v>31</v>
      </c>
      <c r="B26" s="9">
        <v>1798</v>
      </c>
      <c r="C26" s="9">
        <v>665</v>
      </c>
      <c r="D26" s="9">
        <v>715</v>
      </c>
      <c r="E26" s="9">
        <v>705</v>
      </c>
      <c r="F26" s="9">
        <v>814</v>
      </c>
      <c r="G26" s="9">
        <v>855</v>
      </c>
      <c r="H26" s="9">
        <v>879</v>
      </c>
      <c r="I26" s="9">
        <v>935</v>
      </c>
      <c r="J26" s="9">
        <v>879</v>
      </c>
      <c r="K26" s="9">
        <v>864</v>
      </c>
      <c r="L26" s="9">
        <f t="shared" si="1"/>
        <v>9109</v>
      </c>
    </row>
    <row r="27" spans="1:12" s="2" customFormat="1" ht="11.25">
      <c r="A27" s="8" t="s">
        <v>32</v>
      </c>
      <c r="B27" s="9">
        <v>6048</v>
      </c>
      <c r="C27" s="9">
        <v>391</v>
      </c>
      <c r="D27" s="9">
        <v>223</v>
      </c>
      <c r="E27" s="9">
        <v>301</v>
      </c>
      <c r="F27" s="9">
        <v>292</v>
      </c>
      <c r="G27" s="9">
        <v>174</v>
      </c>
      <c r="H27" s="9">
        <v>326</v>
      </c>
      <c r="I27" s="9">
        <v>176</v>
      </c>
      <c r="J27" s="9">
        <v>226</v>
      </c>
      <c r="K27" s="9">
        <v>475</v>
      </c>
      <c r="L27" s="9">
        <f t="shared" si="1"/>
        <v>8632</v>
      </c>
    </row>
    <row r="28" spans="1:12" s="2" customFormat="1" ht="11.25">
      <c r="A28" s="8" t="s">
        <v>33</v>
      </c>
      <c r="B28" s="9">
        <v>245</v>
      </c>
      <c r="C28" s="9">
        <v>84</v>
      </c>
      <c r="D28" s="9">
        <v>85</v>
      </c>
      <c r="E28" s="9">
        <v>88</v>
      </c>
      <c r="F28" s="9">
        <v>91</v>
      </c>
      <c r="G28" s="9">
        <v>95</v>
      </c>
      <c r="H28" s="9">
        <v>106</v>
      </c>
      <c r="I28" s="9">
        <v>110</v>
      </c>
      <c r="J28" s="9">
        <v>116</v>
      </c>
      <c r="K28" s="9">
        <v>129</v>
      </c>
      <c r="L28" s="9">
        <f t="shared" si="1"/>
        <v>1149</v>
      </c>
    </row>
    <row r="29" spans="1:12" s="2" customFormat="1" ht="11.25">
      <c r="A29" s="8" t="s">
        <v>34</v>
      </c>
      <c r="B29" s="9">
        <v>160</v>
      </c>
      <c r="C29" s="9">
        <v>143</v>
      </c>
      <c r="D29" s="9">
        <v>169</v>
      </c>
      <c r="E29" s="9">
        <v>156</v>
      </c>
      <c r="F29" s="9">
        <v>176</v>
      </c>
      <c r="G29" s="9">
        <v>152</v>
      </c>
      <c r="H29" s="9">
        <v>148</v>
      </c>
      <c r="I29" s="9">
        <v>174</v>
      </c>
      <c r="J29" s="9">
        <v>145</v>
      </c>
      <c r="K29" s="9">
        <v>132</v>
      </c>
      <c r="L29" s="9">
        <f t="shared" si="1"/>
        <v>1555</v>
      </c>
    </row>
    <row r="30" spans="1:12" s="2" customFormat="1" ht="11.25">
      <c r="A30" s="6" t="s">
        <v>35</v>
      </c>
      <c r="B30" s="7">
        <f aca="true" t="shared" si="7" ref="B30:K30">B24-B25</f>
        <v>3615</v>
      </c>
      <c r="C30" s="7">
        <f t="shared" si="7"/>
        <v>1579</v>
      </c>
      <c r="D30" s="7">
        <f t="shared" si="7"/>
        <v>1367</v>
      </c>
      <c r="E30" s="7">
        <f t="shared" si="7"/>
        <v>1752</v>
      </c>
      <c r="F30" s="7">
        <f t="shared" si="7"/>
        <v>1463</v>
      </c>
      <c r="G30" s="7">
        <f t="shared" si="7"/>
        <v>1860</v>
      </c>
      <c r="H30" s="7">
        <f t="shared" si="7"/>
        <v>2172</v>
      </c>
      <c r="I30" s="7">
        <f t="shared" si="7"/>
        <v>3474</v>
      </c>
      <c r="J30" s="7">
        <f t="shared" si="7"/>
        <v>3530</v>
      </c>
      <c r="K30" s="7">
        <f t="shared" si="7"/>
        <v>-3787</v>
      </c>
      <c r="L30" s="7">
        <f t="shared" si="1"/>
        <v>17025</v>
      </c>
    </row>
    <row r="31" spans="1:12" s="2" customFormat="1" ht="11.25">
      <c r="A31" s="8" t="s">
        <v>36</v>
      </c>
      <c r="B31" s="9">
        <v>1200</v>
      </c>
      <c r="C31" s="9">
        <v>400</v>
      </c>
      <c r="D31" s="9">
        <v>400</v>
      </c>
      <c r="E31" s="9">
        <v>400</v>
      </c>
      <c r="F31" s="9">
        <v>400</v>
      </c>
      <c r="G31" s="9">
        <v>400</v>
      </c>
      <c r="H31" s="9">
        <v>400</v>
      </c>
      <c r="I31" s="9">
        <v>400</v>
      </c>
      <c r="J31" s="9">
        <v>400</v>
      </c>
      <c r="K31" s="9">
        <v>400</v>
      </c>
      <c r="L31" s="9">
        <f t="shared" si="1"/>
        <v>4800</v>
      </c>
    </row>
    <row r="32" spans="1:12" s="2" customFormat="1" ht="11.25">
      <c r="A32" s="6" t="s">
        <v>37</v>
      </c>
      <c r="B32" s="12">
        <f aca="true" t="shared" si="8" ref="B32:K32">B30-B31</f>
        <v>2415</v>
      </c>
      <c r="C32" s="12">
        <f t="shared" si="8"/>
        <v>1179</v>
      </c>
      <c r="D32" s="12">
        <f t="shared" si="8"/>
        <v>967</v>
      </c>
      <c r="E32" s="12">
        <f t="shared" si="8"/>
        <v>1352</v>
      </c>
      <c r="F32" s="12">
        <f t="shared" si="8"/>
        <v>1063</v>
      </c>
      <c r="G32" s="12">
        <f t="shared" si="8"/>
        <v>1460</v>
      </c>
      <c r="H32" s="12">
        <f t="shared" si="8"/>
        <v>1772</v>
      </c>
      <c r="I32" s="7">
        <f t="shared" si="8"/>
        <v>3074</v>
      </c>
      <c r="J32" s="7">
        <f t="shared" si="8"/>
        <v>3130</v>
      </c>
      <c r="K32" s="7">
        <f t="shared" si="8"/>
        <v>-4187</v>
      </c>
      <c r="L32" s="7">
        <f t="shared" si="1"/>
        <v>12225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</sheetData>
  <sheetProtection password="CD66" sheet="1" objects="1" scenarios="1"/>
  <printOptions horizontalCentered="1"/>
  <pageMargins left="0.29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2002-04-22T19:32:27Z</cp:lastPrinted>
  <dcterms:created xsi:type="dcterms:W3CDTF">2002-03-11T20:32:34Z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