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aja Ahorro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<sst xmlns="http://schemas.openxmlformats.org/spreadsheetml/2006/main" count="38" uniqueCount="38">
  <si>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</si>
  <si>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CAJA DE AHORROS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</si>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</sst>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3.7109375" style="1" customWidth="1"/>
    <col min="2" max="2" width="12.57421875" style="1" bestFit="1" customWidth="1"/>
    <col min="3" max="3" width="8.421875" style="1" customWidth="1"/>
    <col min="4" max="5" width="8.7109375" style="1" customWidth="1"/>
    <col min="6" max="6" width="8.00390625" style="1" customWidth="1"/>
    <col min="7" max="7" width="10.140625" style="1" customWidth="1"/>
    <col min="8" max="8" width="8.421875" style="1" customWidth="1"/>
    <col min="9" max="9" width="10.8515625" style="1" customWidth="1"/>
    <col min="10" max="10" width="13.00390625" style="1" customWidth="1"/>
    <col min="11" max="11" width="12.421875" style="1" customWidth="1"/>
    <col min="12" max="12" width="8.140625" style="1" customWidth="1"/>
    <col min="13" max="16384" width="11.421875" style="1" customWidth="1"/>
  </cols>
  <sheetData>
    <row r="1" spans="2:11" s="2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2" customFormat="1" ht="11.25">
      <c r="B2" s="13"/>
      <c r="C2" s="13"/>
      <c r="D2" s="13"/>
      <c r="E2" s="13" t="s">
        <v>0</v>
      </c>
      <c r="F2" s="13"/>
      <c r="G2" s="13"/>
      <c r="H2" s="13"/>
      <c r="I2" s="13"/>
      <c r="J2" s="13"/>
      <c r="K2" s="13"/>
    </row>
    <row r="3" spans="2:11" s="2" customFormat="1" ht="11.25">
      <c r="B3" s="14"/>
      <c r="C3" s="14"/>
      <c r="D3" s="14"/>
      <c r="E3" s="13" t="s">
        <v>1</v>
      </c>
      <c r="F3" s="14"/>
      <c r="G3" s="14"/>
      <c r="H3" s="14"/>
      <c r="I3" s="14"/>
      <c r="J3" s="14"/>
      <c r="K3" s="14"/>
    </row>
    <row r="4" spans="1:11" s="2" customFormat="1" ht="11.25">
      <c r="A4" s="14"/>
      <c r="B4" s="14"/>
      <c r="C4" s="14"/>
      <c r="D4" s="14"/>
      <c r="E4" s="14" t="s">
        <v>2</v>
      </c>
      <c r="F4" s="14"/>
      <c r="G4" s="14"/>
      <c r="H4" s="14"/>
      <c r="I4" s="14"/>
      <c r="J4" s="14"/>
      <c r="K4" s="14"/>
    </row>
    <row r="5" spans="1:11" s="2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2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2" customFormat="1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2" customFormat="1" ht="11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</row>
    <row r="9" spans="1:12" s="6" customFormat="1" ht="11.25">
      <c r="A9" s="4"/>
      <c r="B9" s="4" t="s">
        <v>3</v>
      </c>
      <c r="C9" s="4" t="s">
        <v>4</v>
      </c>
      <c r="D9" s="4" t="s">
        <v>5</v>
      </c>
      <c r="E9" s="5" t="s">
        <v>6</v>
      </c>
      <c r="F9" s="5" t="s">
        <v>7</v>
      </c>
      <c r="G9" s="5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</row>
    <row r="10" spans="1:12" s="2" customFormat="1" ht="11.25">
      <c r="A10" s="7" t="s">
        <v>14</v>
      </c>
      <c r="B10" s="8">
        <f>SUM(B11:B15)</f>
        <v>12780</v>
      </c>
      <c r="C10" s="8">
        <f aca="true" t="shared" si="0" ref="C10:K10">C11+C12+C13+C14+C15</f>
        <v>4157</v>
      </c>
      <c r="D10" s="8">
        <f t="shared" si="0"/>
        <v>4197</v>
      </c>
      <c r="E10" s="8">
        <f t="shared" si="0"/>
        <v>4281</v>
      </c>
      <c r="F10" s="8">
        <f t="shared" si="0"/>
        <v>4351</v>
      </c>
      <c r="G10" s="8">
        <f t="shared" si="0"/>
        <v>4540</v>
      </c>
      <c r="H10" s="8">
        <f t="shared" si="0"/>
        <v>4618</v>
      </c>
      <c r="I10" s="8">
        <f t="shared" si="0"/>
        <v>4454</v>
      </c>
      <c r="J10" s="8">
        <f t="shared" si="0"/>
        <v>4323</v>
      </c>
      <c r="K10" s="8">
        <f t="shared" si="0"/>
        <v>5222</v>
      </c>
      <c r="L10" s="8">
        <f aca="true" t="shared" si="1" ref="L10:L33">SUM(B10:K10)</f>
        <v>52923</v>
      </c>
    </row>
    <row r="11" spans="1:12" s="2" customFormat="1" ht="11.25">
      <c r="A11" s="9" t="s">
        <v>15</v>
      </c>
      <c r="B11" s="10">
        <v>8929</v>
      </c>
      <c r="C11" s="10">
        <v>2840</v>
      </c>
      <c r="D11" s="10">
        <v>2837</v>
      </c>
      <c r="E11" s="10">
        <v>2929</v>
      </c>
      <c r="F11" s="10">
        <v>2985</v>
      </c>
      <c r="G11" s="10">
        <v>3125</v>
      </c>
      <c r="H11" s="10">
        <v>3224</v>
      </c>
      <c r="I11" s="10">
        <v>3073</v>
      </c>
      <c r="J11" s="10">
        <v>2996</v>
      </c>
      <c r="K11" s="10">
        <v>3901</v>
      </c>
      <c r="L11" s="10">
        <f t="shared" si="1"/>
        <v>36839</v>
      </c>
    </row>
    <row r="12" spans="1:12" s="2" customFormat="1" ht="11.25">
      <c r="A12" s="9" t="s">
        <v>16</v>
      </c>
      <c r="B12" s="10">
        <v>2997</v>
      </c>
      <c r="C12" s="10">
        <v>979</v>
      </c>
      <c r="D12" s="10">
        <v>1026</v>
      </c>
      <c r="E12" s="10">
        <v>1014</v>
      </c>
      <c r="F12" s="10">
        <v>1012</v>
      </c>
      <c r="G12" s="10">
        <v>1077</v>
      </c>
      <c r="H12" s="10">
        <v>1062</v>
      </c>
      <c r="I12" s="10">
        <v>1090</v>
      </c>
      <c r="J12" s="10">
        <v>1063</v>
      </c>
      <c r="K12" s="10">
        <v>1032</v>
      </c>
      <c r="L12" s="10">
        <f t="shared" si="1"/>
        <v>12352</v>
      </c>
    </row>
    <row r="13" spans="1:12" s="2" customFormat="1" ht="11.25">
      <c r="A13" s="9" t="s">
        <v>17</v>
      </c>
      <c r="B13" s="10">
        <v>854</v>
      </c>
      <c r="C13" s="10">
        <v>338</v>
      </c>
      <c r="D13" s="10">
        <v>334</v>
      </c>
      <c r="E13" s="10">
        <v>338</v>
      </c>
      <c r="F13" s="10">
        <v>354</v>
      </c>
      <c r="G13" s="10">
        <v>338</v>
      </c>
      <c r="H13" s="10">
        <v>332</v>
      </c>
      <c r="I13" s="10">
        <v>291</v>
      </c>
      <c r="J13" s="10">
        <v>264</v>
      </c>
      <c r="K13" s="10">
        <v>289</v>
      </c>
      <c r="L13" s="10">
        <f t="shared" si="1"/>
        <v>3732</v>
      </c>
    </row>
    <row r="14" spans="1:12" s="2" customFormat="1" ht="11.25">
      <c r="A14" s="9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2" customFormat="1" ht="11.25">
      <c r="A15" s="9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1"/>
        <v>0</v>
      </c>
    </row>
    <row r="16" spans="1:12" s="2" customFormat="1" ht="11.25">
      <c r="A16" s="7" t="s">
        <v>20</v>
      </c>
      <c r="B16" s="8">
        <f aca="true" t="shared" si="2" ref="B16:K16">B17+B18</f>
        <v>7803</v>
      </c>
      <c r="C16" s="8">
        <f t="shared" si="2"/>
        <v>2623</v>
      </c>
      <c r="D16" s="8">
        <f t="shared" si="2"/>
        <v>2716</v>
      </c>
      <c r="E16" s="8">
        <f t="shared" si="2"/>
        <v>2659</v>
      </c>
      <c r="F16" s="8">
        <f t="shared" si="2"/>
        <v>2747</v>
      </c>
      <c r="G16" s="8">
        <f t="shared" si="2"/>
        <v>2765</v>
      </c>
      <c r="H16" s="8">
        <f t="shared" si="2"/>
        <v>2690</v>
      </c>
      <c r="I16" s="8">
        <f t="shared" si="2"/>
        <v>2838</v>
      </c>
      <c r="J16" s="8">
        <f t="shared" si="2"/>
        <v>2710</v>
      </c>
      <c r="K16" s="8">
        <f t="shared" si="2"/>
        <v>2898</v>
      </c>
      <c r="L16" s="8">
        <f t="shared" si="1"/>
        <v>32449</v>
      </c>
    </row>
    <row r="17" spans="1:12" s="2" customFormat="1" ht="11.25">
      <c r="A17" s="9" t="s">
        <v>21</v>
      </c>
      <c r="B17" s="10">
        <v>7699</v>
      </c>
      <c r="C17" s="10">
        <v>2586</v>
      </c>
      <c r="D17" s="10">
        <v>2678</v>
      </c>
      <c r="E17" s="10">
        <v>2605</v>
      </c>
      <c r="F17" s="10">
        <v>2705</v>
      </c>
      <c r="G17" s="10">
        <v>2715</v>
      </c>
      <c r="H17" s="10">
        <v>2637</v>
      </c>
      <c r="I17" s="10">
        <v>2749</v>
      </c>
      <c r="J17" s="10">
        <v>2661</v>
      </c>
      <c r="K17" s="10">
        <v>2812</v>
      </c>
      <c r="L17" s="10">
        <f t="shared" si="1"/>
        <v>31847</v>
      </c>
    </row>
    <row r="18" spans="1:12" s="2" customFormat="1" ht="11.25">
      <c r="A18" s="9" t="s">
        <v>22</v>
      </c>
      <c r="B18" s="10">
        <v>104</v>
      </c>
      <c r="C18" s="10">
        <v>37</v>
      </c>
      <c r="D18" s="10">
        <v>38</v>
      </c>
      <c r="E18" s="10">
        <v>54</v>
      </c>
      <c r="F18" s="10">
        <v>42</v>
      </c>
      <c r="G18" s="10">
        <v>50</v>
      </c>
      <c r="H18" s="10">
        <v>53</v>
      </c>
      <c r="I18" s="10">
        <v>89</v>
      </c>
      <c r="J18" s="10">
        <v>49</v>
      </c>
      <c r="K18" s="10">
        <v>86</v>
      </c>
      <c r="L18" s="10">
        <f t="shared" si="1"/>
        <v>602</v>
      </c>
    </row>
    <row r="19" spans="1:12" s="2" customFormat="1" ht="11.25">
      <c r="A19" s="7" t="s">
        <v>23</v>
      </c>
      <c r="B19" s="8">
        <f aca="true" t="shared" si="3" ref="B19:K19">B10-B16</f>
        <v>4977</v>
      </c>
      <c r="C19" s="8">
        <f t="shared" si="3"/>
        <v>1534</v>
      </c>
      <c r="D19" s="8">
        <f t="shared" si="3"/>
        <v>1481</v>
      </c>
      <c r="E19" s="8">
        <f t="shared" si="3"/>
        <v>1622</v>
      </c>
      <c r="F19" s="8">
        <f t="shared" si="3"/>
        <v>1604</v>
      </c>
      <c r="G19" s="8">
        <f t="shared" si="3"/>
        <v>1775</v>
      </c>
      <c r="H19" s="8">
        <f t="shared" si="3"/>
        <v>1928</v>
      </c>
      <c r="I19" s="8">
        <f t="shared" si="3"/>
        <v>1616</v>
      </c>
      <c r="J19" s="8">
        <f t="shared" si="3"/>
        <v>1613</v>
      </c>
      <c r="K19" s="8">
        <f t="shared" si="3"/>
        <v>2324</v>
      </c>
      <c r="L19" s="8">
        <f t="shared" si="1"/>
        <v>20474</v>
      </c>
    </row>
    <row r="20" spans="1:12" s="2" customFormat="1" ht="11.25">
      <c r="A20" s="7" t="s">
        <v>24</v>
      </c>
      <c r="B20" s="8">
        <f aca="true" t="shared" si="4" ref="B20:K20">SUM(B21:B24)</f>
        <v>1059</v>
      </c>
      <c r="C20" s="8">
        <f t="shared" si="4"/>
        <v>321</v>
      </c>
      <c r="D20" s="8">
        <f t="shared" si="4"/>
        <v>784</v>
      </c>
      <c r="E20" s="8">
        <f t="shared" si="4"/>
        <v>503</v>
      </c>
      <c r="F20" s="8">
        <f t="shared" si="4"/>
        <v>498</v>
      </c>
      <c r="G20" s="8">
        <f t="shared" si="4"/>
        <v>475</v>
      </c>
      <c r="H20" s="8">
        <f t="shared" si="4"/>
        <v>430</v>
      </c>
      <c r="I20" s="8">
        <f t="shared" si="4"/>
        <v>392</v>
      </c>
      <c r="J20" s="8">
        <f t="shared" si="4"/>
        <v>488</v>
      </c>
      <c r="K20" s="8">
        <f t="shared" si="4"/>
        <v>53</v>
      </c>
      <c r="L20" s="8">
        <f t="shared" si="1"/>
        <v>5003</v>
      </c>
    </row>
    <row r="21" spans="1:12" s="2" customFormat="1" ht="11.25">
      <c r="A21" s="9" t="s">
        <v>25</v>
      </c>
      <c r="B21" s="10">
        <v>894</v>
      </c>
      <c r="C21" s="10">
        <v>272</v>
      </c>
      <c r="D21" s="10">
        <v>267</v>
      </c>
      <c r="E21" s="10">
        <v>351</v>
      </c>
      <c r="F21" s="10">
        <v>436</v>
      </c>
      <c r="G21" s="10">
        <v>412</v>
      </c>
      <c r="H21" s="10">
        <v>362</v>
      </c>
      <c r="I21" s="10">
        <v>344</v>
      </c>
      <c r="J21" s="10">
        <v>408</v>
      </c>
      <c r="K21" s="10">
        <v>-146</v>
      </c>
      <c r="L21" s="10">
        <f t="shared" si="1"/>
        <v>3600</v>
      </c>
    </row>
    <row r="22" spans="1:12" s="2" customFormat="1" ht="11.25">
      <c r="A22" s="9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</row>
    <row r="23" spans="1:12" s="2" customFormat="1" ht="11.25">
      <c r="A23" s="11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0</v>
      </c>
    </row>
    <row r="24" spans="1:12" s="2" customFormat="1" ht="11.25">
      <c r="A24" s="9" t="s">
        <v>28</v>
      </c>
      <c r="B24" s="10">
        <v>165</v>
      </c>
      <c r="C24" s="10">
        <v>49</v>
      </c>
      <c r="D24" s="10">
        <v>517</v>
      </c>
      <c r="E24" s="10">
        <v>152</v>
      </c>
      <c r="F24" s="10">
        <v>62</v>
      </c>
      <c r="G24" s="10">
        <v>63</v>
      </c>
      <c r="H24" s="10">
        <v>68</v>
      </c>
      <c r="I24" s="10">
        <v>48</v>
      </c>
      <c r="J24" s="10">
        <v>80</v>
      </c>
      <c r="K24" s="10">
        <v>199</v>
      </c>
      <c r="L24" s="10">
        <f t="shared" si="1"/>
        <v>1403</v>
      </c>
    </row>
    <row r="25" spans="1:12" s="2" customFormat="1" ht="11.25">
      <c r="A25" s="7" t="s">
        <v>29</v>
      </c>
      <c r="B25" s="8">
        <f aca="true" t="shared" si="5" ref="B25:K25">B19+B20</f>
        <v>6036</v>
      </c>
      <c r="C25" s="8">
        <f t="shared" si="5"/>
        <v>1855</v>
      </c>
      <c r="D25" s="8">
        <f t="shared" si="5"/>
        <v>2265</v>
      </c>
      <c r="E25" s="8">
        <f t="shared" si="5"/>
        <v>2125</v>
      </c>
      <c r="F25" s="8">
        <f t="shared" si="5"/>
        <v>2102</v>
      </c>
      <c r="G25" s="8">
        <f t="shared" si="5"/>
        <v>2250</v>
      </c>
      <c r="H25" s="8">
        <f t="shared" si="5"/>
        <v>2358</v>
      </c>
      <c r="I25" s="8">
        <f t="shared" si="5"/>
        <v>2008</v>
      </c>
      <c r="J25" s="8">
        <f t="shared" si="5"/>
        <v>2101</v>
      </c>
      <c r="K25" s="8">
        <f t="shared" si="5"/>
        <v>2377</v>
      </c>
      <c r="L25" s="8">
        <f t="shared" si="1"/>
        <v>25477</v>
      </c>
    </row>
    <row r="26" spans="1:12" s="2" customFormat="1" ht="11.25">
      <c r="A26" s="7" t="s">
        <v>30</v>
      </c>
      <c r="B26" s="8">
        <f aca="true" t="shared" si="6" ref="B26:K26">B27+B28+B29+B30</f>
        <v>5163</v>
      </c>
      <c r="C26" s="8">
        <f t="shared" si="6"/>
        <v>1694</v>
      </c>
      <c r="D26" s="8">
        <f t="shared" si="6"/>
        <v>1682</v>
      </c>
      <c r="E26" s="8">
        <f t="shared" si="6"/>
        <v>1632</v>
      </c>
      <c r="F26" s="8">
        <f t="shared" si="6"/>
        <v>1793</v>
      </c>
      <c r="G26" s="8">
        <f t="shared" si="6"/>
        <v>1883</v>
      </c>
      <c r="H26" s="8">
        <f t="shared" si="6"/>
        <v>1808</v>
      </c>
      <c r="I26" s="8">
        <f t="shared" si="6"/>
        <v>1762</v>
      </c>
      <c r="J26" s="8">
        <f t="shared" si="6"/>
        <v>1822</v>
      </c>
      <c r="K26" s="8">
        <f t="shared" si="6"/>
        <v>2433</v>
      </c>
      <c r="L26" s="8">
        <f t="shared" si="1"/>
        <v>21672</v>
      </c>
    </row>
    <row r="27" spans="1:12" s="2" customFormat="1" ht="11.25">
      <c r="A27" s="9" t="s">
        <v>31</v>
      </c>
      <c r="B27" s="10">
        <v>3285</v>
      </c>
      <c r="C27" s="10">
        <v>1183</v>
      </c>
      <c r="D27" s="10">
        <v>1178</v>
      </c>
      <c r="E27" s="10">
        <v>1182</v>
      </c>
      <c r="F27" s="10">
        <v>1187</v>
      </c>
      <c r="G27" s="10">
        <v>1210</v>
      </c>
      <c r="H27" s="10">
        <v>1205</v>
      </c>
      <c r="I27" s="10">
        <v>1191</v>
      </c>
      <c r="J27" s="10">
        <v>1253</v>
      </c>
      <c r="K27" s="10">
        <v>1276</v>
      </c>
      <c r="L27" s="10">
        <f t="shared" si="1"/>
        <v>14150</v>
      </c>
    </row>
    <row r="28" spans="1:12" s="2" customFormat="1" ht="11.25">
      <c r="A28" s="9" t="s">
        <v>32</v>
      </c>
      <c r="B28" s="10">
        <v>1263</v>
      </c>
      <c r="C28" s="10">
        <v>261</v>
      </c>
      <c r="D28" s="10">
        <v>257</v>
      </c>
      <c r="E28" s="10">
        <v>199</v>
      </c>
      <c r="F28" s="10">
        <v>326</v>
      </c>
      <c r="G28" s="10">
        <v>365</v>
      </c>
      <c r="H28" s="10">
        <v>296</v>
      </c>
      <c r="I28" s="10">
        <v>289</v>
      </c>
      <c r="J28" s="10">
        <v>272</v>
      </c>
      <c r="K28" s="10">
        <v>561</v>
      </c>
      <c r="L28" s="10">
        <f t="shared" si="1"/>
        <v>4089</v>
      </c>
    </row>
    <row r="29" spans="1:12" s="2" customFormat="1" ht="11.25">
      <c r="A29" s="9" t="s">
        <v>33</v>
      </c>
      <c r="B29" s="10">
        <v>350</v>
      </c>
      <c r="C29" s="10">
        <v>107</v>
      </c>
      <c r="D29" s="10">
        <v>116</v>
      </c>
      <c r="E29" s="10">
        <v>121</v>
      </c>
      <c r="F29" s="10">
        <v>105</v>
      </c>
      <c r="G29" s="10">
        <v>157</v>
      </c>
      <c r="H29" s="10">
        <v>122</v>
      </c>
      <c r="I29" s="10">
        <v>116</v>
      </c>
      <c r="J29" s="10">
        <v>135</v>
      </c>
      <c r="K29" s="10">
        <v>229</v>
      </c>
      <c r="L29" s="10">
        <f t="shared" si="1"/>
        <v>1558</v>
      </c>
    </row>
    <row r="30" spans="1:12" s="2" customFormat="1" ht="11.25">
      <c r="A30" s="9" t="s">
        <v>34</v>
      </c>
      <c r="B30" s="10">
        <v>265</v>
      </c>
      <c r="C30" s="10">
        <v>143</v>
      </c>
      <c r="D30" s="10">
        <v>131</v>
      </c>
      <c r="E30" s="10">
        <v>130</v>
      </c>
      <c r="F30" s="10">
        <v>175</v>
      </c>
      <c r="G30" s="10">
        <v>151</v>
      </c>
      <c r="H30" s="10">
        <v>185</v>
      </c>
      <c r="I30" s="10">
        <v>166</v>
      </c>
      <c r="J30" s="10">
        <v>162</v>
      </c>
      <c r="K30" s="10">
        <v>367</v>
      </c>
      <c r="L30" s="10">
        <f t="shared" si="1"/>
        <v>1875</v>
      </c>
    </row>
    <row r="31" spans="1:12" s="2" customFormat="1" ht="11.25">
      <c r="A31" s="7" t="s">
        <v>35</v>
      </c>
      <c r="B31" s="8">
        <f aca="true" t="shared" si="7" ref="B31:K31">B25-B26</f>
        <v>873</v>
      </c>
      <c r="C31" s="8">
        <f t="shared" si="7"/>
        <v>161</v>
      </c>
      <c r="D31" s="8">
        <f t="shared" si="7"/>
        <v>583</v>
      </c>
      <c r="E31" s="8">
        <f t="shared" si="7"/>
        <v>493</v>
      </c>
      <c r="F31" s="8">
        <f t="shared" si="7"/>
        <v>309</v>
      </c>
      <c r="G31" s="8">
        <f t="shared" si="7"/>
        <v>367</v>
      </c>
      <c r="H31" s="8">
        <f t="shared" si="7"/>
        <v>550</v>
      </c>
      <c r="I31" s="8">
        <f t="shared" si="7"/>
        <v>246</v>
      </c>
      <c r="J31" s="8">
        <f t="shared" si="7"/>
        <v>279</v>
      </c>
      <c r="K31" s="8">
        <f t="shared" si="7"/>
        <v>-56</v>
      </c>
      <c r="L31" s="8">
        <f t="shared" si="1"/>
        <v>3805</v>
      </c>
    </row>
    <row r="32" spans="1:12" s="2" customFormat="1" ht="11.25">
      <c r="A32" s="9" t="s">
        <v>36</v>
      </c>
      <c r="B32" s="10">
        <v>171</v>
      </c>
      <c r="C32" s="10">
        <v>84</v>
      </c>
      <c r="D32" s="10">
        <v>46</v>
      </c>
      <c r="E32" s="10">
        <v>98</v>
      </c>
      <c r="F32" s="10">
        <v>112</v>
      </c>
      <c r="G32" s="10">
        <v>102</v>
      </c>
      <c r="H32" s="10">
        <v>98</v>
      </c>
      <c r="I32" s="10">
        <v>89</v>
      </c>
      <c r="J32" s="10">
        <v>62</v>
      </c>
      <c r="K32" s="10">
        <v>74</v>
      </c>
      <c r="L32" s="10">
        <f t="shared" si="1"/>
        <v>936</v>
      </c>
    </row>
    <row r="33" spans="1:12" s="2" customFormat="1" ht="11.25">
      <c r="A33" s="7" t="s">
        <v>37</v>
      </c>
      <c r="B33" s="12">
        <f aca="true" t="shared" si="8" ref="B33:K33">B31-B32</f>
        <v>702</v>
      </c>
      <c r="C33" s="12">
        <f t="shared" si="8"/>
        <v>77</v>
      </c>
      <c r="D33" s="12">
        <f t="shared" si="8"/>
        <v>537</v>
      </c>
      <c r="E33" s="12">
        <f t="shared" si="8"/>
        <v>395</v>
      </c>
      <c r="F33" s="12">
        <f t="shared" si="8"/>
        <v>197</v>
      </c>
      <c r="G33" s="12">
        <f t="shared" si="8"/>
        <v>265</v>
      </c>
      <c r="H33" s="12">
        <f t="shared" si="8"/>
        <v>452</v>
      </c>
      <c r="I33" s="12">
        <f t="shared" si="8"/>
        <v>157</v>
      </c>
      <c r="J33" s="12">
        <f t="shared" si="8"/>
        <v>217</v>
      </c>
      <c r="K33" s="12">
        <f t="shared" si="8"/>
        <v>-130</v>
      </c>
      <c r="L33" s="8">
        <f t="shared" si="1"/>
        <v>2869</v>
      </c>
    </row>
    <row r="34" spans="5:7" s="2" customFormat="1" ht="11.25">
      <c r="E34" s="3"/>
      <c r="F34" s="3"/>
      <c r="G34" s="3"/>
    </row>
    <row r="35" s="2" customFormat="1" ht="11.25"/>
    <row r="36" s="2" customFormat="1" ht="11.25"/>
    <row r="37" s="2" customFormat="1" ht="11.25"/>
    <row r="38" s="2" customFormat="1" ht="11.25"/>
  </sheetData>
  <sheetProtection password="CD66" sheet="1" objects="1" scenarios="1"/>
  <printOptions horizontalCentered="1"/>
  <pageMargins left="0.28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2002-04-22T20:33:59Z</cp:lastPrinted>
  <dcterms:created xsi:type="dcterms:W3CDTF">2002-03-11T20:28:26Z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