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ipa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<sst xmlns="http://schemas.openxmlformats.org/spreadsheetml/2006/main" count="38" uniqueCount="38">
  <si>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</si>
  <si>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INTERNACIONAL DE PANAMA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</si>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</sst>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2.421875" style="2" customWidth="1"/>
    <col min="2" max="2" width="12.57421875" style="2" bestFit="1" customWidth="1"/>
    <col min="3" max="3" width="8.421875" style="2" customWidth="1"/>
    <col min="4" max="4" width="8.57421875" style="2" customWidth="1"/>
    <col min="5" max="5" width="8.8515625" style="2" customWidth="1"/>
    <col min="6" max="6" width="8.57421875" style="2" customWidth="1"/>
    <col min="7" max="7" width="10.7109375" style="2" customWidth="1"/>
    <col min="8" max="8" width="8.421875" style="2" customWidth="1"/>
    <col min="9" max="9" width="10.7109375" style="2" customWidth="1"/>
    <col min="10" max="10" width="13.00390625" style="2" customWidth="1"/>
    <col min="11" max="11" width="12.28125" style="2" customWidth="1"/>
    <col min="12" max="12" width="8.42187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5"/>
      <c r="F3" s="14" t="s">
        <v>1</v>
      </c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"/>
    </row>
    <row r="7" spans="1:12" s="4" customFormat="1" ht="12.75">
      <c r="A7" s="16"/>
      <c r="B7" s="16"/>
      <c r="C7" s="16"/>
      <c r="D7" s="16"/>
      <c r="E7" s="17"/>
      <c r="F7" s="17"/>
      <c r="G7" s="17"/>
      <c r="H7" s="16"/>
      <c r="I7" s="16"/>
      <c r="J7" s="16"/>
      <c r="K7" s="16"/>
      <c r="L7" s="3"/>
    </row>
    <row r="8" spans="1:12" s="7" customFormat="1" ht="12.75">
      <c r="A8" s="5"/>
      <c r="B8" s="5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</row>
    <row r="9" spans="1:12" s="4" customFormat="1" ht="12.75">
      <c r="A9" s="8" t="s">
        <v>14</v>
      </c>
      <c r="B9" s="9">
        <f aca="true" t="shared" si="0" ref="B9:H9">SUM(B10:B14)</f>
        <v>7475</v>
      </c>
      <c r="C9" s="9">
        <f t="shared" si="0"/>
        <v>2556</v>
      </c>
      <c r="D9" s="9">
        <f t="shared" si="0"/>
        <v>2660</v>
      </c>
      <c r="E9" s="9">
        <f t="shared" si="0"/>
        <v>2387</v>
      </c>
      <c r="F9" s="9">
        <f t="shared" si="0"/>
        <v>2999</v>
      </c>
      <c r="G9" s="9">
        <f t="shared" si="0"/>
        <v>2810</v>
      </c>
      <c r="H9" s="9">
        <f t="shared" si="0"/>
        <v>2999</v>
      </c>
      <c r="I9" s="9">
        <v>3166</v>
      </c>
      <c r="J9" s="9">
        <v>3221</v>
      </c>
      <c r="K9" s="9">
        <v>2770</v>
      </c>
      <c r="L9" s="9">
        <f aca="true" t="shared" si="1" ref="L9:L32">SUM(B9:K9)</f>
        <v>33043</v>
      </c>
    </row>
    <row r="10" spans="1:12" s="4" customFormat="1" ht="12.75">
      <c r="A10" s="10" t="s">
        <v>15</v>
      </c>
      <c r="B10" s="11">
        <v>5964</v>
      </c>
      <c r="C10" s="11">
        <v>2052</v>
      </c>
      <c r="D10" s="11">
        <v>2266</v>
      </c>
      <c r="E10" s="11">
        <v>2148</v>
      </c>
      <c r="F10" s="11">
        <v>2435</v>
      </c>
      <c r="G10" s="11">
        <v>2530</v>
      </c>
      <c r="H10" s="11">
        <v>2498</v>
      </c>
      <c r="I10" s="11">
        <v>2585</v>
      </c>
      <c r="J10" s="11">
        <v>2602</v>
      </c>
      <c r="K10" s="11">
        <v>2202</v>
      </c>
      <c r="L10" s="11">
        <f t="shared" si="1"/>
        <v>27282</v>
      </c>
    </row>
    <row r="11" spans="1:12" s="4" customFormat="1" ht="12.75">
      <c r="A11" s="10" t="s">
        <v>16</v>
      </c>
      <c r="B11" s="11">
        <v>696</v>
      </c>
      <c r="C11" s="11">
        <v>246</v>
      </c>
      <c r="D11" s="11">
        <v>145</v>
      </c>
      <c r="E11" s="11">
        <v>127</v>
      </c>
      <c r="F11" s="11">
        <v>320</v>
      </c>
      <c r="G11" s="11">
        <v>280</v>
      </c>
      <c r="H11" s="11">
        <v>280</v>
      </c>
      <c r="I11" s="11">
        <v>310</v>
      </c>
      <c r="J11" s="11">
        <v>313</v>
      </c>
      <c r="K11" s="11">
        <v>231</v>
      </c>
      <c r="L11" s="11">
        <f t="shared" si="1"/>
        <v>2948</v>
      </c>
    </row>
    <row r="12" spans="1:12" s="4" customFormat="1" ht="12.75">
      <c r="A12" s="10" t="s">
        <v>17</v>
      </c>
      <c r="B12" s="11">
        <v>780</v>
      </c>
      <c r="C12" s="11">
        <v>258</v>
      </c>
      <c r="D12" s="11">
        <v>249</v>
      </c>
      <c r="E12" s="11">
        <v>112</v>
      </c>
      <c r="F12" s="11">
        <v>244</v>
      </c>
      <c r="G12" s="11">
        <v>0</v>
      </c>
      <c r="H12" s="11">
        <v>221</v>
      </c>
      <c r="I12" s="11">
        <v>271</v>
      </c>
      <c r="J12" s="11">
        <v>306</v>
      </c>
      <c r="K12" s="11">
        <v>337</v>
      </c>
      <c r="L12" s="11">
        <f t="shared" si="1"/>
        <v>2778</v>
      </c>
    </row>
    <row r="13" spans="1:12" s="4" customFormat="1" ht="12.75">
      <c r="A13" s="10" t="s">
        <v>18</v>
      </c>
      <c r="B13" s="11">
        <v>35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35</v>
      </c>
    </row>
    <row r="14" spans="1:12" s="4" customFormat="1" ht="12.75">
      <c r="A14" s="10" t="s">
        <v>19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1"/>
        <v>0</v>
      </c>
    </row>
    <row r="15" spans="1:12" s="4" customFormat="1" ht="12.75">
      <c r="A15" s="8" t="s">
        <v>20</v>
      </c>
      <c r="B15" s="9">
        <f aca="true" t="shared" si="2" ref="B15:H15">+B16+B17</f>
        <v>5108</v>
      </c>
      <c r="C15" s="9">
        <f t="shared" si="2"/>
        <v>1775</v>
      </c>
      <c r="D15" s="9">
        <f t="shared" si="2"/>
        <v>1856</v>
      </c>
      <c r="E15" s="9">
        <f t="shared" si="2"/>
        <v>1803</v>
      </c>
      <c r="F15" s="9">
        <f t="shared" si="2"/>
        <v>1944</v>
      </c>
      <c r="G15" s="9">
        <f t="shared" si="2"/>
        <v>2089</v>
      </c>
      <c r="H15" s="9">
        <f t="shared" si="2"/>
        <v>1845</v>
      </c>
      <c r="I15" s="9">
        <v>2091</v>
      </c>
      <c r="J15" s="9">
        <v>2047</v>
      </c>
      <c r="K15" s="9">
        <v>2468</v>
      </c>
      <c r="L15" s="9">
        <f t="shared" si="1"/>
        <v>23026</v>
      </c>
    </row>
    <row r="16" spans="1:12" s="4" customFormat="1" ht="12.75">
      <c r="A16" s="10" t="s">
        <v>21</v>
      </c>
      <c r="B16" s="11">
        <v>5076</v>
      </c>
      <c r="C16" s="11">
        <v>1740</v>
      </c>
      <c r="D16" s="11">
        <v>1843</v>
      </c>
      <c r="E16" s="11">
        <v>1796</v>
      </c>
      <c r="F16" s="11">
        <v>1937</v>
      </c>
      <c r="G16" s="11">
        <v>2084</v>
      </c>
      <c r="H16" s="11">
        <v>1845</v>
      </c>
      <c r="I16" s="11">
        <v>2079</v>
      </c>
      <c r="J16" s="11">
        <v>2044</v>
      </c>
      <c r="K16" s="11">
        <v>1994</v>
      </c>
      <c r="L16" s="11">
        <f t="shared" si="1"/>
        <v>22438</v>
      </c>
    </row>
    <row r="17" spans="1:12" s="4" customFormat="1" ht="12.75">
      <c r="A17" s="10" t="s">
        <v>22</v>
      </c>
      <c r="B17" s="11">
        <v>32</v>
      </c>
      <c r="C17" s="11">
        <v>35</v>
      </c>
      <c r="D17" s="11">
        <v>13</v>
      </c>
      <c r="E17" s="11">
        <v>7</v>
      </c>
      <c r="F17" s="11">
        <v>7</v>
      </c>
      <c r="G17" s="11">
        <v>5</v>
      </c>
      <c r="H17" s="11">
        <v>0</v>
      </c>
      <c r="I17" s="11">
        <v>12</v>
      </c>
      <c r="J17" s="11">
        <v>3</v>
      </c>
      <c r="K17" s="11">
        <v>474</v>
      </c>
      <c r="L17" s="11">
        <f t="shared" si="1"/>
        <v>588</v>
      </c>
    </row>
    <row r="18" spans="1:12" s="4" customFormat="1" ht="12.75">
      <c r="A18" s="8" t="s">
        <v>23</v>
      </c>
      <c r="B18" s="9">
        <f aca="true" t="shared" si="3" ref="B18:H18">B9-B15</f>
        <v>2367</v>
      </c>
      <c r="C18" s="9">
        <f t="shared" si="3"/>
        <v>781</v>
      </c>
      <c r="D18" s="9">
        <f t="shared" si="3"/>
        <v>804</v>
      </c>
      <c r="E18" s="9">
        <f t="shared" si="3"/>
        <v>584</v>
      </c>
      <c r="F18" s="9">
        <f t="shared" si="3"/>
        <v>1055</v>
      </c>
      <c r="G18" s="9">
        <f t="shared" si="3"/>
        <v>721</v>
      </c>
      <c r="H18" s="9">
        <f t="shared" si="3"/>
        <v>1154</v>
      </c>
      <c r="I18" s="9">
        <v>1075</v>
      </c>
      <c r="J18" s="9">
        <v>1174</v>
      </c>
      <c r="K18" s="9">
        <v>302</v>
      </c>
      <c r="L18" s="9">
        <f t="shared" si="1"/>
        <v>10017</v>
      </c>
    </row>
    <row r="19" spans="1:12" s="4" customFormat="1" ht="12.75">
      <c r="A19" s="8" t="s">
        <v>24</v>
      </c>
      <c r="B19" s="9">
        <f aca="true" t="shared" si="4" ref="B19:H19">SUM(B20:B23)</f>
        <v>1332</v>
      </c>
      <c r="C19" s="9">
        <f t="shared" si="4"/>
        <v>546</v>
      </c>
      <c r="D19" s="9">
        <f t="shared" si="4"/>
        <v>427</v>
      </c>
      <c r="E19" s="9">
        <f t="shared" si="4"/>
        <v>841</v>
      </c>
      <c r="F19" s="9">
        <f t="shared" si="4"/>
        <v>207</v>
      </c>
      <c r="G19" s="9">
        <f t="shared" si="4"/>
        <v>279</v>
      </c>
      <c r="H19" s="9">
        <f t="shared" si="4"/>
        <v>261</v>
      </c>
      <c r="I19" s="9">
        <v>301</v>
      </c>
      <c r="J19" s="9">
        <v>229</v>
      </c>
      <c r="K19" s="9">
        <v>1426</v>
      </c>
      <c r="L19" s="9">
        <f t="shared" si="1"/>
        <v>5849</v>
      </c>
    </row>
    <row r="20" spans="1:12" s="4" customFormat="1" ht="12.75">
      <c r="A20" s="10" t="s">
        <v>25</v>
      </c>
      <c r="B20" s="11">
        <v>431</v>
      </c>
      <c r="C20" s="11">
        <v>61</v>
      </c>
      <c r="D20" s="11">
        <v>69</v>
      </c>
      <c r="E20" s="11">
        <v>80</v>
      </c>
      <c r="F20" s="11">
        <v>197</v>
      </c>
      <c r="G20" s="11">
        <v>279</v>
      </c>
      <c r="H20" s="11">
        <v>259</v>
      </c>
      <c r="I20" s="11">
        <v>292</v>
      </c>
      <c r="J20" s="11">
        <v>228</v>
      </c>
      <c r="K20" s="11">
        <v>800</v>
      </c>
      <c r="L20" s="11">
        <f t="shared" si="1"/>
        <v>2696</v>
      </c>
    </row>
    <row r="21" spans="1:12" s="4" customFormat="1" ht="12.75">
      <c r="A21" s="10" t="s">
        <v>26</v>
      </c>
      <c r="B21" s="11">
        <v>0</v>
      </c>
      <c r="C21" s="11">
        <v>0</v>
      </c>
      <c r="D21" s="11">
        <v>0</v>
      </c>
      <c r="E21" s="11">
        <v>0</v>
      </c>
      <c r="F21" s="11">
        <v>10</v>
      </c>
      <c r="G21" s="11">
        <v>0</v>
      </c>
      <c r="H21" s="11">
        <v>2</v>
      </c>
      <c r="I21" s="11">
        <v>8</v>
      </c>
      <c r="J21" s="11">
        <v>0</v>
      </c>
      <c r="K21" s="11">
        <v>0</v>
      </c>
      <c r="L21" s="11">
        <f t="shared" si="1"/>
        <v>20</v>
      </c>
    </row>
    <row r="22" spans="1:12" s="4" customFormat="1" ht="12.75">
      <c r="A22" s="12" t="s">
        <v>27</v>
      </c>
      <c r="B22" s="11">
        <v>901</v>
      </c>
      <c r="C22" s="11">
        <v>10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</v>
      </c>
      <c r="K22" s="11">
        <v>623</v>
      </c>
      <c r="L22" s="11">
        <f t="shared" si="1"/>
        <v>1537</v>
      </c>
    </row>
    <row r="23" spans="1:12" s="4" customFormat="1" ht="12.75">
      <c r="A23" s="10" t="s">
        <v>28</v>
      </c>
      <c r="B23" s="11">
        <v>0</v>
      </c>
      <c r="C23" s="11">
        <v>475</v>
      </c>
      <c r="D23" s="11">
        <v>356</v>
      </c>
      <c r="E23" s="11">
        <v>761</v>
      </c>
      <c r="F23" s="11">
        <v>0</v>
      </c>
      <c r="G23" s="11">
        <v>0</v>
      </c>
      <c r="H23" s="11">
        <v>0</v>
      </c>
      <c r="I23" s="11">
        <v>1</v>
      </c>
      <c r="J23" s="11">
        <v>0</v>
      </c>
      <c r="K23" s="11">
        <v>3</v>
      </c>
      <c r="L23" s="11">
        <f t="shared" si="1"/>
        <v>1596</v>
      </c>
    </row>
    <row r="24" spans="1:12" s="4" customFormat="1" ht="12.75">
      <c r="A24" s="8" t="s">
        <v>29</v>
      </c>
      <c r="B24" s="9">
        <f aca="true" t="shared" si="5" ref="B24:H24">B18+B19</f>
        <v>3699</v>
      </c>
      <c r="C24" s="9">
        <f t="shared" si="5"/>
        <v>1327</v>
      </c>
      <c r="D24" s="9">
        <f t="shared" si="5"/>
        <v>1231</v>
      </c>
      <c r="E24" s="9">
        <f t="shared" si="5"/>
        <v>1425</v>
      </c>
      <c r="F24" s="9">
        <f t="shared" si="5"/>
        <v>1262</v>
      </c>
      <c r="G24" s="9">
        <f t="shared" si="5"/>
        <v>1000</v>
      </c>
      <c r="H24" s="9">
        <f t="shared" si="5"/>
        <v>1415</v>
      </c>
      <c r="I24" s="9">
        <v>1376</v>
      </c>
      <c r="J24" s="9">
        <v>1403</v>
      </c>
      <c r="K24" s="9">
        <v>1728</v>
      </c>
      <c r="L24" s="9">
        <f t="shared" si="1"/>
        <v>15866</v>
      </c>
    </row>
    <row r="25" spans="1:12" s="4" customFormat="1" ht="12.75">
      <c r="A25" s="8" t="s">
        <v>30</v>
      </c>
      <c r="B25" s="9">
        <f aca="true" t="shared" si="6" ref="B25:H25">SUM(B26:B29)</f>
        <v>1995</v>
      </c>
      <c r="C25" s="9">
        <f t="shared" si="6"/>
        <v>700</v>
      </c>
      <c r="D25" s="9">
        <f t="shared" si="6"/>
        <v>720</v>
      </c>
      <c r="E25" s="9">
        <f t="shared" si="6"/>
        <v>860</v>
      </c>
      <c r="F25" s="9">
        <f t="shared" si="6"/>
        <v>748</v>
      </c>
      <c r="G25" s="9">
        <f t="shared" si="6"/>
        <v>869</v>
      </c>
      <c r="H25" s="9">
        <f t="shared" si="6"/>
        <v>960</v>
      </c>
      <c r="I25" s="9">
        <v>841</v>
      </c>
      <c r="J25" s="9">
        <v>842</v>
      </c>
      <c r="K25" s="9">
        <v>2151</v>
      </c>
      <c r="L25" s="9">
        <f t="shared" si="1"/>
        <v>10686</v>
      </c>
    </row>
    <row r="26" spans="1:12" s="4" customFormat="1" ht="12.75">
      <c r="A26" s="10" t="s">
        <v>31</v>
      </c>
      <c r="B26" s="11">
        <v>1201</v>
      </c>
      <c r="C26" s="11">
        <v>431</v>
      </c>
      <c r="D26" s="11">
        <v>449</v>
      </c>
      <c r="E26" s="11">
        <v>574</v>
      </c>
      <c r="F26" s="11">
        <v>445</v>
      </c>
      <c r="G26" s="11">
        <v>488</v>
      </c>
      <c r="H26" s="11">
        <v>507</v>
      </c>
      <c r="I26" s="11">
        <v>459</v>
      </c>
      <c r="J26" s="11">
        <v>475</v>
      </c>
      <c r="K26" s="11">
        <v>496</v>
      </c>
      <c r="L26" s="11">
        <f t="shared" si="1"/>
        <v>5525</v>
      </c>
    </row>
    <row r="27" spans="1:12" s="4" customFormat="1" ht="12.75">
      <c r="A27" s="10" t="s">
        <v>32</v>
      </c>
      <c r="B27" s="11">
        <v>251</v>
      </c>
      <c r="C27" s="11">
        <v>149</v>
      </c>
      <c r="D27" s="11">
        <v>154</v>
      </c>
      <c r="E27" s="11">
        <v>143</v>
      </c>
      <c r="F27" s="11">
        <v>142</v>
      </c>
      <c r="G27" s="11">
        <v>194</v>
      </c>
      <c r="H27" s="11">
        <v>183</v>
      </c>
      <c r="I27" s="11">
        <v>168</v>
      </c>
      <c r="J27" s="11">
        <v>170</v>
      </c>
      <c r="K27" s="11">
        <v>1413</v>
      </c>
      <c r="L27" s="11">
        <f t="shared" si="1"/>
        <v>2967</v>
      </c>
    </row>
    <row r="28" spans="1:12" s="4" customFormat="1" ht="12.75">
      <c r="A28" s="10" t="s">
        <v>33</v>
      </c>
      <c r="B28" s="11">
        <v>433</v>
      </c>
      <c r="C28" s="11">
        <v>63</v>
      </c>
      <c r="D28" s="11">
        <v>64</v>
      </c>
      <c r="E28" s="11">
        <v>68</v>
      </c>
      <c r="F28" s="11">
        <v>57</v>
      </c>
      <c r="G28" s="11">
        <v>73</v>
      </c>
      <c r="H28" s="11">
        <v>149</v>
      </c>
      <c r="I28" s="11">
        <v>93</v>
      </c>
      <c r="J28" s="11">
        <v>94</v>
      </c>
      <c r="K28" s="11">
        <v>97</v>
      </c>
      <c r="L28" s="11">
        <f t="shared" si="1"/>
        <v>1191</v>
      </c>
    </row>
    <row r="29" spans="1:12" s="4" customFormat="1" ht="12.75">
      <c r="A29" s="10" t="s">
        <v>34</v>
      </c>
      <c r="B29" s="11">
        <v>110</v>
      </c>
      <c r="C29" s="11">
        <v>57</v>
      </c>
      <c r="D29" s="11">
        <v>53</v>
      </c>
      <c r="E29" s="11">
        <v>75</v>
      </c>
      <c r="F29" s="11">
        <v>104</v>
      </c>
      <c r="G29" s="11">
        <v>114</v>
      </c>
      <c r="H29" s="11">
        <v>121</v>
      </c>
      <c r="I29" s="11">
        <v>121</v>
      </c>
      <c r="J29" s="11">
        <v>103</v>
      </c>
      <c r="K29" s="11">
        <v>145</v>
      </c>
      <c r="L29" s="11">
        <f t="shared" si="1"/>
        <v>1003</v>
      </c>
    </row>
    <row r="30" spans="1:12" s="4" customFormat="1" ht="12.75">
      <c r="A30" s="8" t="s">
        <v>35</v>
      </c>
      <c r="B30" s="9">
        <f aca="true" t="shared" si="7" ref="B30:H30">B24-B25</f>
        <v>1704</v>
      </c>
      <c r="C30" s="9">
        <f t="shared" si="7"/>
        <v>627</v>
      </c>
      <c r="D30" s="9">
        <f t="shared" si="7"/>
        <v>511</v>
      </c>
      <c r="E30" s="9">
        <f t="shared" si="7"/>
        <v>565</v>
      </c>
      <c r="F30" s="9">
        <f t="shared" si="7"/>
        <v>514</v>
      </c>
      <c r="G30" s="9">
        <f t="shared" si="7"/>
        <v>131</v>
      </c>
      <c r="H30" s="9">
        <f t="shared" si="7"/>
        <v>455</v>
      </c>
      <c r="I30" s="9">
        <v>535</v>
      </c>
      <c r="J30" s="9">
        <v>561</v>
      </c>
      <c r="K30" s="9">
        <v>-423</v>
      </c>
      <c r="L30" s="9">
        <f t="shared" si="1"/>
        <v>5180</v>
      </c>
    </row>
    <row r="31" spans="1:12" s="4" customFormat="1" ht="12.75">
      <c r="A31" s="10" t="s">
        <v>36</v>
      </c>
      <c r="B31" s="11">
        <v>210</v>
      </c>
      <c r="C31" s="11">
        <v>70</v>
      </c>
      <c r="D31" s="11">
        <v>70</v>
      </c>
      <c r="E31" s="11">
        <v>70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f t="shared" si="1"/>
        <v>420</v>
      </c>
    </row>
    <row r="32" spans="1:12" s="4" customFormat="1" ht="12.75">
      <c r="A32" s="8" t="s">
        <v>37</v>
      </c>
      <c r="B32" s="13">
        <f aca="true" t="shared" si="8" ref="B32:H32">B30-B31</f>
        <v>1494</v>
      </c>
      <c r="C32" s="13">
        <f t="shared" si="8"/>
        <v>557</v>
      </c>
      <c r="D32" s="13">
        <f t="shared" si="8"/>
        <v>441</v>
      </c>
      <c r="E32" s="13">
        <f t="shared" si="8"/>
        <v>495</v>
      </c>
      <c r="F32" s="13">
        <f t="shared" si="8"/>
        <v>514</v>
      </c>
      <c r="G32" s="13">
        <f t="shared" si="8"/>
        <v>131</v>
      </c>
      <c r="H32" s="13">
        <f t="shared" si="8"/>
        <v>455</v>
      </c>
      <c r="I32" s="9">
        <v>535</v>
      </c>
      <c r="J32" s="9">
        <v>561</v>
      </c>
      <c r="K32" s="9">
        <v>-423</v>
      </c>
      <c r="L32" s="9">
        <f t="shared" si="1"/>
        <v>4760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</sheetData>
  <sheetProtection password="CD66" sheet="1" objects="1" scenarios="1"/>
  <printOptions horizontalCentered="1"/>
  <pageMargins left="0.29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2002-04-22T20:38:46Z</cp:lastPrinted>
  <dcterms:created xsi:type="dcterms:W3CDTF">2002-03-11T20:34:09Z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