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0380" windowHeight="6030" activeTab="0"/>
  </bookViews>
  <sheets>
    <sheet name="Bancrédito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<sst xmlns="http://schemas.openxmlformats.org/spreadsheetml/2006/main" count="38" uniqueCount="38">
  <si>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t>ESTADO DE GANANCIAS Y PERDIDAS</t>
  </si>
  <si>
    <t>BANCREDITO (PANAMA), S.A.</t>
  </si>
  <si>
    <t>(En miles de balboas)</t>
  </si>
  <si>
    <t>Enero-Marzo 1999</t>
  </si>
  <si>
    <t>Abril 1999</t>
  </si>
  <si>
    <t>Mayo 1999</t>
  </si>
  <si>
    <t>Junio 1999</t>
  </si>
  <si>
    <t>Julio 1999</t>
  </si>
  <si>
    <t>Agosto 1999</t>
  </si>
  <si>
    <t>Sept. 1999</t>
  </si>
  <si>
    <t>Octubre 1999</t>
  </si>
  <si>
    <t>Noviembre 1999</t>
  </si>
  <si>
    <t>Diciembre 1999</t>
  </si>
  <si>
    <t>Año 1999</t>
  </si>
  <si>
    <t>Ingreso por intereses</t>
  </si>
  <si>
    <t xml:space="preserve">    Préstamos</t>
  </si>
  <si>
    <t xml:space="preserve">    Depósitos</t>
  </si>
  <si>
    <t xml:space="preserve">    Inversiones</t>
  </si>
  <si>
    <t xml:space="preserve">    Arrendamiento Financiero</t>
  </si>
  <si>
    <t xml:space="preserve">    Otros</t>
  </si>
  <si>
    <t>Egresos de Operaciones</t>
  </si>
  <si>
    <t xml:space="preserve">    Intereses Pagados</t>
  </si>
  <si>
    <t xml:space="preserve">    Comisiones Pagadas</t>
  </si>
  <si>
    <t>Ingreso Neto de Intereses</t>
  </si>
  <si>
    <t>Otros Ingresos</t>
  </si>
  <si>
    <t xml:space="preserve">    Comisiones</t>
  </si>
  <si>
    <t xml:space="preserve">    Operaciones con Divisas</t>
  </si>
  <si>
    <t xml:space="preserve">    Dividendos</t>
  </si>
  <si>
    <t xml:space="preserve">    Otros Ingresos</t>
  </si>
  <si>
    <t>Ingreso de Operaciones</t>
  </si>
  <si>
    <t>Egresos Generales</t>
  </si>
  <si>
    <t xml:space="preserve">    Gastos Administrativos</t>
  </si>
  <si>
    <t xml:space="preserve">    Gastos Generales</t>
  </si>
  <si>
    <t xml:space="preserve">    Gastos de Depreciacion</t>
  </si>
  <si>
    <t xml:space="preserve">    Otros Gastos</t>
  </si>
  <si>
    <t>Utilidad Antes de Provisiones</t>
  </si>
  <si>
    <t>Provision para Cuentas Malas</t>
  </si>
  <si>
    <t>Utilidad Neta</t>
  </si>
</sst>
</file>

<file path=xl/styles.xml><?xml version="1.0" encoding="utf-8"?>
<styleSheet xmlns="http://schemas.openxmlformats.org/spreadsheetml/2006/main">
  <numFmts count="24">
    <numFmt numFmtId="5" formatCode="&quot;B&quot;#,##0_);\(&quot;B&quot;#,##0\)"/>
    <numFmt numFmtId="6" formatCode="&quot;B&quot;#,##0_);[Red]\(&quot;B&quot;#,##0\)"/>
    <numFmt numFmtId="7" formatCode="&quot;B&quot;#,##0.00_);\(&quot;B&quot;#,##0.00\)"/>
    <numFmt numFmtId="8" formatCode="&quot;B&quot;#,##0.00_);[Red]\(&quot;B&quot;#,##0.00\)"/>
    <numFmt numFmtId="42" formatCode="_(&quot;B&quot;* #,##0_);_(&quot;B&quot;* \(#,##0\);_(&quot;B&quot;* &quot;-&quot;_);_(@_)"/>
    <numFmt numFmtId="41" formatCode="_(* #,##0_);_(* \(#,##0\);_(* &quot;-&quot;_);_(@_)"/>
    <numFmt numFmtId="44" formatCode="_(&quot;B&quot;* #,##0.00_);_(&quot;B&quot;* \(#,##0.00\);_(&quot;B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/.&quot;\ #,##0;&quot;B/.&quot;\ \-#,##0"/>
    <numFmt numFmtId="171" formatCode="&quot;B/.&quot;\ #,##0;[Red]&quot;B/.&quot;\ \-#,##0"/>
    <numFmt numFmtId="172" formatCode="&quot;B/.&quot;\ #,##0.00;&quot;B/.&quot;\ \-#,##0.00"/>
    <numFmt numFmtId="173" formatCode="&quot;B/.&quot;\ #,##0.00;[Red]&quot;B/.&quot;\ \-#,##0.00"/>
    <numFmt numFmtId="174" formatCode="_ &quot;B/.&quot;\ * #,##0_ ;_ &quot;B/.&quot;\ * \-#,##0_ ;_ &quot;B/.&quot;\ * &quot;-&quot;_ ;_ @_ "/>
    <numFmt numFmtId="175" formatCode="_ * #,##0_ ;_ * \-#,##0_ ;_ * &quot;-&quot;_ ;_ @_ "/>
    <numFmt numFmtId="176" formatCode="_ &quot;B/.&quot;\ * #,##0.00_ ;_ &quot;B/.&quot;\ * \-#,##0.00_ ;_ &quot;B/.&quot;\ * &quot;-&quot;??_ ;_ @_ "/>
    <numFmt numFmtId="177" formatCode="_ * #,##0.00_ ;_ * \-#,##0.00_ ;_ * &quot;-&quot;??_ ;_ @_ "/>
    <numFmt numFmtId="178" formatCode="_(* #,##0.0_);_(* \(#,##0.0\);_(* &quot;-&quot;??_);_(@_)"/>
    <numFmt numFmtId="179" formatCode="_(* #,##0_);_(* \(#,##0\);_(* &quot;-&quot;??_);_(@_)"/>
  </numFmts>
  <fonts count="4">
    <font>
      <sz val="10"/>
      <name val="Arial"/>
      <family val="0"/>
    </font>
    <font>
      <sz val="8"/>
      <name val="Arial Narrow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2" xfId="0" applyFont="1" applyBorder="1" applyAlignment="1">
      <alignment/>
    </xf>
    <xf numFmtId="179" fontId="2" fillId="0" borderId="2" xfId="15" applyNumberFormat="1" applyFont="1" applyBorder="1" applyAlignment="1">
      <alignment/>
    </xf>
    <xf numFmtId="0" fontId="3" fillId="0" borderId="2" xfId="0" applyFont="1" applyBorder="1" applyAlignment="1">
      <alignment/>
    </xf>
    <xf numFmtId="179" fontId="3" fillId="0" borderId="2" xfId="15" applyNumberFormat="1" applyFont="1" applyBorder="1" applyAlignment="1">
      <alignment/>
    </xf>
    <xf numFmtId="0" fontId="3" fillId="0" borderId="2" xfId="0" applyFont="1" applyFill="1" applyBorder="1" applyAlignment="1">
      <alignment/>
    </xf>
    <xf numFmtId="179" fontId="2" fillId="0" borderId="2" xfId="15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171450</xdr:colOff>
      <xdr:row>4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workbookViewId="0" topLeftCell="A1">
      <selection activeCell="C5" sqref="C5"/>
    </sheetView>
  </sheetViews>
  <sheetFormatPr defaultColWidth="11.421875" defaultRowHeight="12.75"/>
  <cols>
    <col min="1" max="1" width="22.140625" style="1" customWidth="1"/>
    <col min="2" max="2" width="13.8515625" style="1" customWidth="1"/>
    <col min="3" max="3" width="8.421875" style="1" customWidth="1"/>
    <col min="4" max="5" width="8.7109375" style="1" customWidth="1"/>
    <col min="6" max="6" width="8.28125" style="1" customWidth="1"/>
    <col min="7" max="7" width="10.421875" style="1" customWidth="1"/>
    <col min="8" max="8" width="8.8515625" style="1" customWidth="1"/>
    <col min="9" max="9" width="10.8515625" style="1" customWidth="1"/>
    <col min="10" max="10" width="13.28125" style="1" customWidth="1"/>
    <col min="11" max="11" width="12.57421875" style="1" customWidth="1"/>
    <col min="12" max="12" width="8.421875" style="1" customWidth="1"/>
    <col min="13" max="16384" width="11.421875" style="1" customWidth="1"/>
  </cols>
  <sheetData>
    <row r="1" spans="2:11" s="2" customFormat="1" ht="11.25">
      <c r="B1" s="14"/>
      <c r="C1" s="14"/>
      <c r="D1" s="14"/>
      <c r="E1" s="14"/>
      <c r="G1" s="14"/>
      <c r="H1" s="14"/>
      <c r="I1" s="14"/>
      <c r="J1" s="14"/>
      <c r="K1" s="14"/>
    </row>
    <row r="2" spans="2:11" s="2" customFormat="1" ht="11.25">
      <c r="B2" s="14"/>
      <c r="C2" s="14"/>
      <c r="D2" s="14"/>
      <c r="E2" s="14" t="s">
        <v>0</v>
      </c>
      <c r="G2" s="14"/>
      <c r="H2" s="14"/>
      <c r="I2" s="14"/>
      <c r="J2" s="14"/>
      <c r="K2" s="14"/>
    </row>
    <row r="3" spans="2:11" s="2" customFormat="1" ht="11.25">
      <c r="B3" s="13"/>
      <c r="C3" s="13"/>
      <c r="D3" s="13"/>
      <c r="E3" s="14" t="s">
        <v>1</v>
      </c>
      <c r="G3" s="13"/>
      <c r="H3" s="13"/>
      <c r="I3" s="13"/>
      <c r="J3" s="13"/>
      <c r="K3" s="13"/>
    </row>
    <row r="4" spans="1:11" s="2" customFormat="1" ht="11.25">
      <c r="A4" s="13"/>
      <c r="B4" s="13"/>
      <c r="C4" s="13"/>
      <c r="D4" s="13"/>
      <c r="E4" s="13" t="s">
        <v>2</v>
      </c>
      <c r="F4" s="13"/>
      <c r="G4" s="13"/>
      <c r="H4" s="13"/>
      <c r="I4" s="13"/>
      <c r="J4" s="13"/>
      <c r="K4" s="13"/>
    </row>
    <row r="5" spans="1:11" s="2" customFormat="1" ht="11.2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7" s="2" customFormat="1" ht="11.25">
      <c r="A6" s="3"/>
      <c r="B6" s="4"/>
      <c r="C6" s="4"/>
      <c r="D6" s="4"/>
      <c r="E6" s="4"/>
      <c r="F6" s="4"/>
      <c r="G6" s="4"/>
    </row>
    <row r="7" spans="1:12" s="6" customFormat="1" ht="11.25">
      <c r="A7" s="5"/>
      <c r="B7" s="5" t="s">
        <v>3</v>
      </c>
      <c r="C7" s="5" t="s">
        <v>4</v>
      </c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  <c r="I7" s="5" t="s">
        <v>10</v>
      </c>
      <c r="J7" s="5" t="s">
        <v>11</v>
      </c>
      <c r="K7" s="5" t="s">
        <v>12</v>
      </c>
      <c r="L7" s="5" t="s">
        <v>13</v>
      </c>
    </row>
    <row r="8" spans="1:12" s="2" customFormat="1" ht="11.25">
      <c r="A8" s="7" t="s">
        <v>14</v>
      </c>
      <c r="B8" s="8">
        <f aca="true" t="shared" si="0" ref="B8:K8">SUM(B9:B13)</f>
        <v>1689</v>
      </c>
      <c r="C8" s="8">
        <f t="shared" si="0"/>
        <v>645</v>
      </c>
      <c r="D8" s="8">
        <f t="shared" si="0"/>
        <v>667</v>
      </c>
      <c r="E8" s="8">
        <f t="shared" si="0"/>
        <v>695</v>
      </c>
      <c r="F8" s="8">
        <f t="shared" si="0"/>
        <v>775</v>
      </c>
      <c r="G8" s="8">
        <f t="shared" si="0"/>
        <v>857</v>
      </c>
      <c r="H8" s="8">
        <f t="shared" si="0"/>
        <v>825</v>
      </c>
      <c r="I8" s="8">
        <f t="shared" si="0"/>
        <v>865</v>
      </c>
      <c r="J8" s="8">
        <f t="shared" si="0"/>
        <v>928</v>
      </c>
      <c r="K8" s="8">
        <f t="shared" si="0"/>
        <v>947</v>
      </c>
      <c r="L8" s="8">
        <f aca="true" t="shared" si="1" ref="L8:L31">SUM(B8:K8)</f>
        <v>8893</v>
      </c>
    </row>
    <row r="9" spans="1:12" s="2" customFormat="1" ht="11.25">
      <c r="A9" s="9" t="s">
        <v>15</v>
      </c>
      <c r="B9" s="10">
        <v>1507</v>
      </c>
      <c r="C9" s="10">
        <v>563</v>
      </c>
      <c r="D9" s="10">
        <v>630</v>
      </c>
      <c r="E9" s="10">
        <v>682</v>
      </c>
      <c r="F9" s="10">
        <v>747</v>
      </c>
      <c r="G9" s="10">
        <v>813</v>
      </c>
      <c r="H9" s="10">
        <v>792</v>
      </c>
      <c r="I9" s="10">
        <v>813</v>
      </c>
      <c r="J9" s="10">
        <v>824</v>
      </c>
      <c r="K9" s="10">
        <v>832</v>
      </c>
      <c r="L9" s="10">
        <f t="shared" si="1"/>
        <v>8203</v>
      </c>
    </row>
    <row r="10" spans="1:12" s="2" customFormat="1" ht="11.25">
      <c r="A10" s="9" t="s">
        <v>16</v>
      </c>
      <c r="B10" s="10">
        <v>174</v>
      </c>
      <c r="C10" s="10">
        <v>82</v>
      </c>
      <c r="D10" s="10">
        <v>37</v>
      </c>
      <c r="E10" s="10">
        <v>13</v>
      </c>
      <c r="F10" s="10">
        <v>28</v>
      </c>
      <c r="G10" s="10">
        <v>44</v>
      </c>
      <c r="H10" s="10">
        <v>33</v>
      </c>
      <c r="I10" s="10">
        <v>52</v>
      </c>
      <c r="J10" s="10">
        <v>104</v>
      </c>
      <c r="K10" s="10">
        <v>115</v>
      </c>
      <c r="L10" s="10">
        <f t="shared" si="1"/>
        <v>682</v>
      </c>
    </row>
    <row r="11" spans="1:12" s="2" customFormat="1" ht="11.25">
      <c r="A11" s="9" t="s">
        <v>17</v>
      </c>
      <c r="B11" s="10">
        <v>8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f t="shared" si="1"/>
        <v>8</v>
      </c>
    </row>
    <row r="12" spans="1:12" s="2" customFormat="1" ht="11.25">
      <c r="A12" s="9" t="s">
        <v>18</v>
      </c>
      <c r="B12" s="10">
        <v>0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f t="shared" si="1"/>
        <v>0</v>
      </c>
    </row>
    <row r="13" spans="1:12" s="2" customFormat="1" ht="11.25">
      <c r="A13" s="9" t="s">
        <v>19</v>
      </c>
      <c r="B13" s="10">
        <v>0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 t="shared" si="1"/>
        <v>0</v>
      </c>
    </row>
    <row r="14" spans="1:12" s="2" customFormat="1" ht="11.25">
      <c r="A14" s="7" t="s">
        <v>20</v>
      </c>
      <c r="B14" s="8">
        <f aca="true" t="shared" si="2" ref="B14:K14">SUM(B15:B16)</f>
        <v>1473</v>
      </c>
      <c r="C14" s="8">
        <f t="shared" si="2"/>
        <v>610</v>
      </c>
      <c r="D14" s="8">
        <f t="shared" si="2"/>
        <v>672</v>
      </c>
      <c r="E14" s="8">
        <f t="shared" si="2"/>
        <v>455</v>
      </c>
      <c r="F14" s="8">
        <f t="shared" si="2"/>
        <v>636</v>
      </c>
      <c r="G14" s="8">
        <f t="shared" si="2"/>
        <v>727</v>
      </c>
      <c r="H14" s="8">
        <f t="shared" si="2"/>
        <v>716</v>
      </c>
      <c r="I14" s="8">
        <f t="shared" si="2"/>
        <v>785</v>
      </c>
      <c r="J14" s="8">
        <f t="shared" si="2"/>
        <v>655</v>
      </c>
      <c r="K14" s="8">
        <f t="shared" si="2"/>
        <v>748</v>
      </c>
      <c r="L14" s="8">
        <f t="shared" si="1"/>
        <v>7477</v>
      </c>
    </row>
    <row r="15" spans="1:12" s="2" customFormat="1" ht="11.25">
      <c r="A15" s="9" t="s">
        <v>21</v>
      </c>
      <c r="B15" s="10">
        <v>1459</v>
      </c>
      <c r="C15" s="10">
        <v>608</v>
      </c>
      <c r="D15" s="10">
        <v>669</v>
      </c>
      <c r="E15" s="10">
        <v>450</v>
      </c>
      <c r="F15" s="10">
        <v>632</v>
      </c>
      <c r="G15" s="10">
        <v>724</v>
      </c>
      <c r="H15" s="10">
        <v>713</v>
      </c>
      <c r="I15" s="10">
        <v>783</v>
      </c>
      <c r="J15" s="10">
        <v>652</v>
      </c>
      <c r="K15" s="10">
        <v>745</v>
      </c>
      <c r="L15" s="10">
        <f t="shared" si="1"/>
        <v>7435</v>
      </c>
    </row>
    <row r="16" spans="1:12" s="2" customFormat="1" ht="11.25">
      <c r="A16" s="9" t="s">
        <v>22</v>
      </c>
      <c r="B16" s="10">
        <v>14</v>
      </c>
      <c r="C16" s="10">
        <v>2</v>
      </c>
      <c r="D16" s="10">
        <v>3</v>
      </c>
      <c r="E16" s="10">
        <v>5</v>
      </c>
      <c r="F16" s="10">
        <v>4</v>
      </c>
      <c r="G16" s="10">
        <v>3</v>
      </c>
      <c r="H16" s="10">
        <v>3</v>
      </c>
      <c r="I16" s="10">
        <v>2</v>
      </c>
      <c r="J16" s="10">
        <v>3</v>
      </c>
      <c r="K16" s="10">
        <v>3</v>
      </c>
      <c r="L16" s="10">
        <f t="shared" si="1"/>
        <v>42</v>
      </c>
    </row>
    <row r="17" spans="1:12" s="2" customFormat="1" ht="11.25">
      <c r="A17" s="7" t="s">
        <v>23</v>
      </c>
      <c r="B17" s="8">
        <f aca="true" t="shared" si="3" ref="B17:K17">B8-B14</f>
        <v>216</v>
      </c>
      <c r="C17" s="8">
        <f t="shared" si="3"/>
        <v>35</v>
      </c>
      <c r="D17" s="8">
        <f t="shared" si="3"/>
        <v>-5</v>
      </c>
      <c r="E17" s="8">
        <f t="shared" si="3"/>
        <v>240</v>
      </c>
      <c r="F17" s="8">
        <f t="shared" si="3"/>
        <v>139</v>
      </c>
      <c r="G17" s="8">
        <f t="shared" si="3"/>
        <v>130</v>
      </c>
      <c r="H17" s="8">
        <f t="shared" si="3"/>
        <v>109</v>
      </c>
      <c r="I17" s="8">
        <f t="shared" si="3"/>
        <v>80</v>
      </c>
      <c r="J17" s="8">
        <f t="shared" si="3"/>
        <v>273</v>
      </c>
      <c r="K17" s="8">
        <f t="shared" si="3"/>
        <v>199</v>
      </c>
      <c r="L17" s="8">
        <f t="shared" si="1"/>
        <v>1416</v>
      </c>
    </row>
    <row r="18" spans="1:12" s="2" customFormat="1" ht="11.25">
      <c r="A18" s="7" t="s">
        <v>24</v>
      </c>
      <c r="B18" s="8">
        <f aca="true" t="shared" si="4" ref="B18:K18">SUM(B19:B22)</f>
        <v>140</v>
      </c>
      <c r="C18" s="8">
        <f t="shared" si="4"/>
        <v>114</v>
      </c>
      <c r="D18" s="8">
        <f t="shared" si="4"/>
        <v>85</v>
      </c>
      <c r="E18" s="8">
        <f t="shared" si="4"/>
        <v>89</v>
      </c>
      <c r="F18" s="8">
        <f t="shared" si="4"/>
        <v>63</v>
      </c>
      <c r="G18" s="8">
        <f t="shared" si="4"/>
        <v>58</v>
      </c>
      <c r="H18" s="8">
        <f t="shared" si="4"/>
        <v>83</v>
      </c>
      <c r="I18" s="8">
        <f t="shared" si="4"/>
        <v>34</v>
      </c>
      <c r="J18" s="8">
        <f t="shared" si="4"/>
        <v>44</v>
      </c>
      <c r="K18" s="8">
        <f t="shared" si="4"/>
        <v>102</v>
      </c>
      <c r="L18" s="8">
        <f t="shared" si="1"/>
        <v>812</v>
      </c>
    </row>
    <row r="19" spans="1:12" s="2" customFormat="1" ht="11.25">
      <c r="A19" s="9" t="s">
        <v>25</v>
      </c>
      <c r="B19" s="10">
        <v>76</v>
      </c>
      <c r="C19" s="10">
        <v>114</v>
      </c>
      <c r="D19" s="10">
        <v>85</v>
      </c>
      <c r="E19" s="10">
        <v>89</v>
      </c>
      <c r="F19" s="10">
        <v>63</v>
      </c>
      <c r="G19" s="10">
        <v>58</v>
      </c>
      <c r="H19" s="10">
        <v>83</v>
      </c>
      <c r="I19" s="10">
        <v>34</v>
      </c>
      <c r="J19" s="10">
        <v>44</v>
      </c>
      <c r="K19" s="10">
        <v>102</v>
      </c>
      <c r="L19" s="10">
        <f t="shared" si="1"/>
        <v>748</v>
      </c>
    </row>
    <row r="20" spans="1:12" s="2" customFormat="1" ht="11.25">
      <c r="A20" s="9" t="s">
        <v>26</v>
      </c>
      <c r="B20" s="10">
        <v>0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f t="shared" si="1"/>
        <v>0</v>
      </c>
    </row>
    <row r="21" spans="1:12" s="2" customFormat="1" ht="11.25">
      <c r="A21" s="11" t="s">
        <v>27</v>
      </c>
      <c r="B21" s="10">
        <v>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f t="shared" si="1"/>
        <v>0</v>
      </c>
    </row>
    <row r="22" spans="1:12" s="2" customFormat="1" ht="11.25">
      <c r="A22" s="9" t="s">
        <v>28</v>
      </c>
      <c r="B22" s="10">
        <v>64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f t="shared" si="1"/>
        <v>64</v>
      </c>
    </row>
    <row r="23" spans="1:12" s="2" customFormat="1" ht="11.25">
      <c r="A23" s="7" t="s">
        <v>29</v>
      </c>
      <c r="B23" s="8">
        <f aca="true" t="shared" si="5" ref="B23:K23">B17+B18</f>
        <v>356</v>
      </c>
      <c r="C23" s="8">
        <f t="shared" si="5"/>
        <v>149</v>
      </c>
      <c r="D23" s="8">
        <f t="shared" si="5"/>
        <v>80</v>
      </c>
      <c r="E23" s="8">
        <f t="shared" si="5"/>
        <v>329</v>
      </c>
      <c r="F23" s="8">
        <f t="shared" si="5"/>
        <v>202</v>
      </c>
      <c r="G23" s="8">
        <f t="shared" si="5"/>
        <v>188</v>
      </c>
      <c r="H23" s="8">
        <f t="shared" si="5"/>
        <v>192</v>
      </c>
      <c r="I23" s="8">
        <f t="shared" si="5"/>
        <v>114</v>
      </c>
      <c r="J23" s="8">
        <f t="shared" si="5"/>
        <v>317</v>
      </c>
      <c r="K23" s="8">
        <f t="shared" si="5"/>
        <v>301</v>
      </c>
      <c r="L23" s="8">
        <f t="shared" si="1"/>
        <v>2228</v>
      </c>
    </row>
    <row r="24" spans="1:12" s="2" customFormat="1" ht="11.25">
      <c r="A24" s="7" t="s">
        <v>30</v>
      </c>
      <c r="B24" s="8">
        <f aca="true" t="shared" si="6" ref="B24:K24">SUM(B25:B28)</f>
        <v>148</v>
      </c>
      <c r="C24" s="8">
        <f t="shared" si="6"/>
        <v>54</v>
      </c>
      <c r="D24" s="8">
        <f t="shared" si="6"/>
        <v>48</v>
      </c>
      <c r="E24" s="8">
        <f t="shared" si="6"/>
        <v>52</v>
      </c>
      <c r="F24" s="8">
        <f t="shared" si="6"/>
        <v>50</v>
      </c>
      <c r="G24" s="8">
        <f t="shared" si="6"/>
        <v>58</v>
      </c>
      <c r="H24" s="8">
        <f t="shared" si="6"/>
        <v>50</v>
      </c>
      <c r="I24" s="8">
        <f t="shared" si="6"/>
        <v>48</v>
      </c>
      <c r="J24" s="8">
        <f t="shared" si="6"/>
        <v>48</v>
      </c>
      <c r="K24" s="8">
        <f t="shared" si="6"/>
        <v>68</v>
      </c>
      <c r="L24" s="8">
        <f t="shared" si="1"/>
        <v>624</v>
      </c>
    </row>
    <row r="25" spans="1:12" s="2" customFormat="1" ht="11.25">
      <c r="A25" s="9" t="s">
        <v>31</v>
      </c>
      <c r="B25" s="10">
        <v>118</v>
      </c>
      <c r="C25" s="10">
        <v>41</v>
      </c>
      <c r="D25" s="10">
        <v>38</v>
      </c>
      <c r="E25" s="10">
        <v>40</v>
      </c>
      <c r="F25" s="10">
        <v>38</v>
      </c>
      <c r="G25" s="10">
        <v>43</v>
      </c>
      <c r="H25" s="10">
        <v>39</v>
      </c>
      <c r="I25" s="10">
        <v>38</v>
      </c>
      <c r="J25" s="10">
        <v>38</v>
      </c>
      <c r="K25" s="10">
        <v>53</v>
      </c>
      <c r="L25" s="10">
        <f t="shared" si="1"/>
        <v>486</v>
      </c>
    </row>
    <row r="26" spans="1:12" s="2" customFormat="1" ht="11.25">
      <c r="A26" s="9" t="s">
        <v>32</v>
      </c>
      <c r="B26" s="10">
        <v>14</v>
      </c>
      <c r="C26" s="10">
        <v>10</v>
      </c>
      <c r="D26" s="10">
        <v>7</v>
      </c>
      <c r="E26" s="10">
        <v>9</v>
      </c>
      <c r="F26" s="10">
        <v>9</v>
      </c>
      <c r="G26" s="10">
        <v>12</v>
      </c>
      <c r="H26" s="10">
        <v>8</v>
      </c>
      <c r="I26" s="10">
        <v>7</v>
      </c>
      <c r="J26" s="10">
        <v>7</v>
      </c>
      <c r="K26" s="10">
        <v>12</v>
      </c>
      <c r="L26" s="10">
        <f t="shared" si="1"/>
        <v>95</v>
      </c>
    </row>
    <row r="27" spans="1:12" s="2" customFormat="1" ht="11.25">
      <c r="A27" s="9" t="s">
        <v>33</v>
      </c>
      <c r="B27" s="10">
        <v>3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0">
        <v>1</v>
      </c>
      <c r="I27" s="10">
        <v>1</v>
      </c>
      <c r="J27" s="10">
        <v>1</v>
      </c>
      <c r="K27" s="10">
        <v>1</v>
      </c>
      <c r="L27" s="10">
        <f t="shared" si="1"/>
        <v>12</v>
      </c>
    </row>
    <row r="28" spans="1:12" s="2" customFormat="1" ht="11.25">
      <c r="A28" s="9" t="s">
        <v>34</v>
      </c>
      <c r="B28" s="10">
        <v>13</v>
      </c>
      <c r="C28" s="10">
        <v>2</v>
      </c>
      <c r="D28" s="10">
        <v>2</v>
      </c>
      <c r="E28" s="10">
        <v>2</v>
      </c>
      <c r="F28" s="10">
        <v>2</v>
      </c>
      <c r="G28" s="10">
        <v>2</v>
      </c>
      <c r="H28" s="10">
        <v>2</v>
      </c>
      <c r="I28" s="10">
        <v>2</v>
      </c>
      <c r="J28" s="10">
        <v>2</v>
      </c>
      <c r="K28" s="10">
        <v>2</v>
      </c>
      <c r="L28" s="10">
        <f t="shared" si="1"/>
        <v>31</v>
      </c>
    </row>
    <row r="29" spans="1:12" s="2" customFormat="1" ht="11.25">
      <c r="A29" s="7" t="s">
        <v>35</v>
      </c>
      <c r="B29" s="8">
        <f aca="true" t="shared" si="7" ref="B29:K29">B23-B24</f>
        <v>208</v>
      </c>
      <c r="C29" s="8">
        <f t="shared" si="7"/>
        <v>95</v>
      </c>
      <c r="D29" s="8">
        <f t="shared" si="7"/>
        <v>32</v>
      </c>
      <c r="E29" s="8">
        <f t="shared" si="7"/>
        <v>277</v>
      </c>
      <c r="F29" s="8">
        <f t="shared" si="7"/>
        <v>152</v>
      </c>
      <c r="G29" s="8">
        <f t="shared" si="7"/>
        <v>130</v>
      </c>
      <c r="H29" s="8">
        <f t="shared" si="7"/>
        <v>142</v>
      </c>
      <c r="I29" s="8">
        <f t="shared" si="7"/>
        <v>66</v>
      </c>
      <c r="J29" s="8">
        <f t="shared" si="7"/>
        <v>269</v>
      </c>
      <c r="K29" s="8">
        <f t="shared" si="7"/>
        <v>233</v>
      </c>
      <c r="L29" s="8">
        <f t="shared" si="1"/>
        <v>1604</v>
      </c>
    </row>
    <row r="30" spans="1:12" s="2" customFormat="1" ht="11.25">
      <c r="A30" s="9" t="s">
        <v>36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f t="shared" si="1"/>
        <v>0</v>
      </c>
    </row>
    <row r="31" spans="1:12" s="2" customFormat="1" ht="11.25">
      <c r="A31" s="7" t="s">
        <v>37</v>
      </c>
      <c r="B31" s="12">
        <f aca="true" t="shared" si="8" ref="B31:K31">B29-B30</f>
        <v>208</v>
      </c>
      <c r="C31" s="12">
        <f t="shared" si="8"/>
        <v>95</v>
      </c>
      <c r="D31" s="12">
        <f t="shared" si="8"/>
        <v>32</v>
      </c>
      <c r="E31" s="12">
        <f t="shared" si="8"/>
        <v>277</v>
      </c>
      <c r="F31" s="12">
        <f t="shared" si="8"/>
        <v>152</v>
      </c>
      <c r="G31" s="12">
        <f t="shared" si="8"/>
        <v>130</v>
      </c>
      <c r="H31" s="12">
        <f t="shared" si="8"/>
        <v>142</v>
      </c>
      <c r="I31" s="12">
        <f t="shared" si="8"/>
        <v>66</v>
      </c>
      <c r="J31" s="12">
        <f t="shared" si="8"/>
        <v>269</v>
      </c>
      <c r="K31" s="12">
        <f t="shared" si="8"/>
        <v>233</v>
      </c>
      <c r="L31" s="8">
        <f t="shared" si="1"/>
        <v>1604</v>
      </c>
    </row>
    <row r="32" s="2" customFormat="1" ht="11.25"/>
  </sheetData>
  <sheetProtection password="CD66" sheet="1" objects="1" scenarios="1"/>
  <printOptions/>
  <pageMargins left="0.23" right="0.75" top="0.7874015748031497" bottom="1" header="0" footer="0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2002-04-16T19:00:41Z</cp:lastPrinted>
  <dcterms:created xsi:type="dcterms:W3CDTF">2002-03-11T20:52:15Z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