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ancafé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<sst xmlns="http://schemas.openxmlformats.org/spreadsheetml/2006/main" count="38" uniqueCount="38">
  <si>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</si>
  <si>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BANCAFE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</si>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</sst>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71" fontId="3" fillId="0" borderId="2" xfId="15" applyNumberFormat="1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171" fontId="4" fillId="0" borderId="0" xfId="15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2.140625" style="2" customWidth="1"/>
    <col min="2" max="2" width="13.7109375" style="2" customWidth="1"/>
    <col min="3" max="3" width="8.421875" style="2" customWidth="1"/>
    <col min="4" max="4" width="8.8515625" style="2" customWidth="1"/>
    <col min="5" max="5" width="9.00390625" style="2" customWidth="1"/>
    <col min="6" max="6" width="8.140625" style="2" customWidth="1"/>
    <col min="7" max="7" width="10.28125" style="2" customWidth="1"/>
    <col min="8" max="8" width="8.7109375" style="2" customWidth="1"/>
    <col min="9" max="9" width="11.00390625" style="2" customWidth="1"/>
    <col min="10" max="10" width="13.140625" style="2" customWidth="1"/>
    <col min="11" max="11" width="13.00390625" style="2" customWidth="1"/>
    <col min="12" max="12" width="8.00390625" style="1" customWidth="1"/>
    <col min="13" max="16384" width="11.421875" style="2" customWidth="1"/>
  </cols>
  <sheetData>
    <row r="1" spans="2:11" s="3" customFormat="1" ht="11.25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s="3" customFormat="1" ht="11.25">
      <c r="B2" s="16"/>
      <c r="C2" s="16"/>
      <c r="D2" s="16"/>
      <c r="E2" s="16"/>
      <c r="F2" s="16" t="s">
        <v>0</v>
      </c>
      <c r="G2" s="16"/>
      <c r="H2" s="16"/>
      <c r="I2" s="16"/>
      <c r="J2" s="16"/>
      <c r="K2" s="16"/>
    </row>
    <row r="3" spans="2:11" s="3" customFormat="1" ht="11.25">
      <c r="B3" s="15"/>
      <c r="C3" s="15"/>
      <c r="D3" s="15"/>
      <c r="E3" s="15"/>
      <c r="F3" s="16" t="s">
        <v>1</v>
      </c>
      <c r="G3" s="15"/>
      <c r="H3" s="15"/>
      <c r="I3" s="15"/>
      <c r="J3" s="15"/>
      <c r="K3" s="15"/>
    </row>
    <row r="4" spans="1:11" s="3" customFormat="1" ht="11.2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</row>
    <row r="5" spans="1:11" s="3" customFormat="1" ht="11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3" customFormat="1" ht="11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6:7" s="3" customFormat="1" ht="11.25">
      <c r="F7" s="13"/>
      <c r="G7" s="13"/>
    </row>
    <row r="8" spans="1:12" s="14" customFormat="1" ht="11.25">
      <c r="A8" s="4"/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5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2" s="3" customFormat="1" ht="11.25">
      <c r="A9" s="6" t="s">
        <v>14</v>
      </c>
      <c r="B9" s="7">
        <f aca="true" t="shared" si="0" ref="B9:H9">SUM(B10:B14)</f>
        <v>4587</v>
      </c>
      <c r="C9" s="8">
        <f t="shared" si="0"/>
        <v>1657</v>
      </c>
      <c r="D9" s="8">
        <f t="shared" si="0"/>
        <v>1662</v>
      </c>
      <c r="E9" s="8">
        <f t="shared" si="0"/>
        <v>1640</v>
      </c>
      <c r="F9" s="8">
        <f t="shared" si="0"/>
        <v>1689</v>
      </c>
      <c r="G9" s="8">
        <f t="shared" si="0"/>
        <v>1619</v>
      </c>
      <c r="H9" s="8">
        <f t="shared" si="0"/>
        <v>1768</v>
      </c>
      <c r="I9" s="8">
        <v>1768</v>
      </c>
      <c r="J9" s="8">
        <v>1851</v>
      </c>
      <c r="K9" s="8">
        <v>1746</v>
      </c>
      <c r="L9" s="8">
        <f aca="true" t="shared" si="1" ref="L9:L32">SUM(B9:K9)</f>
        <v>19987</v>
      </c>
    </row>
    <row r="10" spans="1:12" s="3" customFormat="1" ht="11.25">
      <c r="A10" s="9" t="s">
        <v>15</v>
      </c>
      <c r="B10" s="10">
        <v>4374</v>
      </c>
      <c r="C10" s="10">
        <v>1605</v>
      </c>
      <c r="D10" s="10">
        <v>1610</v>
      </c>
      <c r="E10" s="10">
        <v>1589</v>
      </c>
      <c r="F10" s="10">
        <v>1631</v>
      </c>
      <c r="G10" s="10">
        <v>1561</v>
      </c>
      <c r="H10" s="10">
        <v>1704</v>
      </c>
      <c r="I10" s="10">
        <v>1704</v>
      </c>
      <c r="J10" s="10">
        <v>1756</v>
      </c>
      <c r="K10" s="10">
        <v>1682</v>
      </c>
      <c r="L10" s="10">
        <f t="shared" si="1"/>
        <v>19216</v>
      </c>
    </row>
    <row r="11" spans="1:12" s="3" customFormat="1" ht="11.25">
      <c r="A11" s="9" t="s">
        <v>16</v>
      </c>
      <c r="B11" s="10">
        <v>151</v>
      </c>
      <c r="C11" s="10">
        <v>35</v>
      </c>
      <c r="D11" s="10">
        <v>37</v>
      </c>
      <c r="E11" s="10">
        <v>36</v>
      </c>
      <c r="F11" s="10">
        <v>43</v>
      </c>
      <c r="G11" s="10">
        <v>44</v>
      </c>
      <c r="H11" s="10">
        <v>50</v>
      </c>
      <c r="I11" s="10">
        <v>50</v>
      </c>
      <c r="J11" s="10">
        <v>81</v>
      </c>
      <c r="K11" s="10">
        <v>50</v>
      </c>
      <c r="L11" s="10">
        <f t="shared" si="1"/>
        <v>577</v>
      </c>
    </row>
    <row r="12" spans="1:12" s="3" customFormat="1" ht="11.25">
      <c r="A12" s="9" t="s">
        <v>17</v>
      </c>
      <c r="B12" s="10">
        <v>47</v>
      </c>
      <c r="C12" s="10">
        <v>12</v>
      </c>
      <c r="D12" s="10">
        <v>11</v>
      </c>
      <c r="E12" s="10">
        <v>11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f t="shared" si="1"/>
        <v>141</v>
      </c>
    </row>
    <row r="13" spans="1:12" s="3" customFormat="1" ht="11.25">
      <c r="A13" s="9" t="s">
        <v>18</v>
      </c>
      <c r="B13" s="10">
        <v>15</v>
      </c>
      <c r="C13" s="10">
        <v>5</v>
      </c>
      <c r="D13" s="10">
        <v>4</v>
      </c>
      <c r="E13" s="10">
        <v>4</v>
      </c>
      <c r="F13" s="10">
        <v>5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f t="shared" si="1"/>
        <v>53</v>
      </c>
    </row>
    <row r="14" spans="1:12" s="3" customFormat="1" ht="11.25">
      <c r="A14" s="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1"/>
        <v>0</v>
      </c>
    </row>
    <row r="15" spans="1:12" s="3" customFormat="1" ht="11.25">
      <c r="A15" s="6" t="s">
        <v>20</v>
      </c>
      <c r="B15" s="8">
        <f aca="true" t="shared" si="2" ref="B15:H15">+B16+B17</f>
        <v>3427</v>
      </c>
      <c r="C15" s="8">
        <f t="shared" si="2"/>
        <v>1252</v>
      </c>
      <c r="D15" s="8">
        <f t="shared" si="2"/>
        <v>1241</v>
      </c>
      <c r="E15" s="8">
        <f t="shared" si="2"/>
        <v>1182</v>
      </c>
      <c r="F15" s="8">
        <f t="shared" si="2"/>
        <v>1228</v>
      </c>
      <c r="G15" s="8">
        <f t="shared" si="2"/>
        <v>1226</v>
      </c>
      <c r="H15" s="8">
        <f t="shared" si="2"/>
        <v>1221</v>
      </c>
      <c r="I15" s="8">
        <v>1221</v>
      </c>
      <c r="J15" s="8">
        <v>1279</v>
      </c>
      <c r="K15" s="8">
        <v>864</v>
      </c>
      <c r="L15" s="8">
        <f t="shared" si="1"/>
        <v>14141</v>
      </c>
    </row>
    <row r="16" spans="1:12" s="3" customFormat="1" ht="11.25">
      <c r="A16" s="9" t="s">
        <v>21</v>
      </c>
      <c r="B16" s="10">
        <v>3209</v>
      </c>
      <c r="C16" s="10">
        <v>1149</v>
      </c>
      <c r="D16" s="10">
        <v>1131</v>
      </c>
      <c r="E16" s="10">
        <v>1120</v>
      </c>
      <c r="F16" s="10">
        <v>1141</v>
      </c>
      <c r="G16" s="10">
        <v>1151</v>
      </c>
      <c r="H16" s="10">
        <v>1137</v>
      </c>
      <c r="I16" s="10">
        <v>1137</v>
      </c>
      <c r="J16" s="10">
        <v>1143</v>
      </c>
      <c r="K16" s="10">
        <v>974</v>
      </c>
      <c r="L16" s="10">
        <f t="shared" si="1"/>
        <v>13292</v>
      </c>
    </row>
    <row r="17" spans="1:12" s="3" customFormat="1" ht="11.25">
      <c r="A17" s="9" t="s">
        <v>22</v>
      </c>
      <c r="B17" s="10">
        <v>218</v>
      </c>
      <c r="C17" s="10">
        <v>103</v>
      </c>
      <c r="D17" s="10">
        <v>110</v>
      </c>
      <c r="E17" s="10">
        <v>62</v>
      </c>
      <c r="F17" s="10">
        <v>87</v>
      </c>
      <c r="G17" s="10">
        <v>75</v>
      </c>
      <c r="H17" s="10">
        <v>84</v>
      </c>
      <c r="I17" s="10">
        <v>84</v>
      </c>
      <c r="J17" s="10">
        <v>136</v>
      </c>
      <c r="K17" s="10">
        <v>-110</v>
      </c>
      <c r="L17" s="10">
        <f t="shared" si="1"/>
        <v>849</v>
      </c>
    </row>
    <row r="18" spans="1:12" s="3" customFormat="1" ht="11.25">
      <c r="A18" s="6" t="s">
        <v>23</v>
      </c>
      <c r="B18" s="8">
        <f aca="true" t="shared" si="3" ref="B18:H18">B9-B15</f>
        <v>1160</v>
      </c>
      <c r="C18" s="8">
        <f t="shared" si="3"/>
        <v>405</v>
      </c>
      <c r="D18" s="8">
        <f t="shared" si="3"/>
        <v>421</v>
      </c>
      <c r="E18" s="8">
        <f t="shared" si="3"/>
        <v>458</v>
      </c>
      <c r="F18" s="8">
        <f t="shared" si="3"/>
        <v>461</v>
      </c>
      <c r="G18" s="8">
        <f t="shared" si="3"/>
        <v>393</v>
      </c>
      <c r="H18" s="8">
        <f t="shared" si="3"/>
        <v>547</v>
      </c>
      <c r="I18" s="8">
        <v>547</v>
      </c>
      <c r="J18" s="8">
        <v>572</v>
      </c>
      <c r="K18" s="8">
        <v>882</v>
      </c>
      <c r="L18" s="8">
        <f t="shared" si="1"/>
        <v>5846</v>
      </c>
    </row>
    <row r="19" spans="1:12" s="3" customFormat="1" ht="11.25">
      <c r="A19" s="6" t="s">
        <v>24</v>
      </c>
      <c r="B19" s="8">
        <f aca="true" t="shared" si="4" ref="B19:H19">SUM(B20:B23)</f>
        <v>245</v>
      </c>
      <c r="C19" s="8">
        <f t="shared" si="4"/>
        <v>81</v>
      </c>
      <c r="D19" s="8">
        <f t="shared" si="4"/>
        <v>115</v>
      </c>
      <c r="E19" s="8">
        <f t="shared" si="4"/>
        <v>40</v>
      </c>
      <c r="F19" s="8">
        <f t="shared" si="4"/>
        <v>61</v>
      </c>
      <c r="G19" s="8">
        <f t="shared" si="4"/>
        <v>86</v>
      </c>
      <c r="H19" s="8">
        <f t="shared" si="4"/>
        <v>75</v>
      </c>
      <c r="I19" s="8">
        <v>75</v>
      </c>
      <c r="J19" s="8">
        <v>147</v>
      </c>
      <c r="K19" s="8">
        <v>955</v>
      </c>
      <c r="L19" s="8">
        <f t="shared" si="1"/>
        <v>1880</v>
      </c>
    </row>
    <row r="20" spans="1:12" s="3" customFormat="1" ht="11.25">
      <c r="A20" s="9" t="s">
        <v>25</v>
      </c>
      <c r="B20" s="10">
        <v>231</v>
      </c>
      <c r="C20" s="10">
        <v>76</v>
      </c>
      <c r="D20" s="10">
        <v>115</v>
      </c>
      <c r="E20" s="10">
        <v>42</v>
      </c>
      <c r="F20" s="10">
        <v>61</v>
      </c>
      <c r="G20" s="10">
        <v>60</v>
      </c>
      <c r="H20" s="10">
        <v>75</v>
      </c>
      <c r="I20" s="10">
        <v>75</v>
      </c>
      <c r="J20" s="10">
        <v>147</v>
      </c>
      <c r="K20" s="10">
        <v>255</v>
      </c>
      <c r="L20" s="10">
        <f t="shared" si="1"/>
        <v>1137</v>
      </c>
    </row>
    <row r="21" spans="1:12" s="3" customFormat="1" ht="11.25">
      <c r="A21" s="9" t="s">
        <v>26</v>
      </c>
      <c r="B21" s="10">
        <v>14</v>
      </c>
      <c r="C21" s="10">
        <v>5</v>
      </c>
      <c r="D21" s="10">
        <v>0</v>
      </c>
      <c r="E21" s="10">
        <v>-2</v>
      </c>
      <c r="F21" s="10">
        <v>0</v>
      </c>
      <c r="G21" s="10">
        <v>9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26</v>
      </c>
    </row>
    <row r="22" spans="1:12" s="3" customFormat="1" ht="11.25">
      <c r="A22" s="11" t="s">
        <v>27</v>
      </c>
      <c r="B22" s="10">
        <v>0</v>
      </c>
      <c r="C22" s="8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700</v>
      </c>
      <c r="L22" s="10">
        <f t="shared" si="1"/>
        <v>700</v>
      </c>
    </row>
    <row r="23" spans="1:12" s="3" customFormat="1" ht="11.25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17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17</v>
      </c>
    </row>
    <row r="24" spans="1:12" s="3" customFormat="1" ht="11.25">
      <c r="A24" s="6" t="s">
        <v>29</v>
      </c>
      <c r="B24" s="8">
        <f aca="true" t="shared" si="5" ref="B24:H24">B18+B19</f>
        <v>1405</v>
      </c>
      <c r="C24" s="8">
        <f t="shared" si="5"/>
        <v>486</v>
      </c>
      <c r="D24" s="8">
        <f t="shared" si="5"/>
        <v>536</v>
      </c>
      <c r="E24" s="8">
        <f t="shared" si="5"/>
        <v>498</v>
      </c>
      <c r="F24" s="8">
        <f t="shared" si="5"/>
        <v>522</v>
      </c>
      <c r="G24" s="8">
        <f t="shared" si="5"/>
        <v>479</v>
      </c>
      <c r="H24" s="8">
        <f t="shared" si="5"/>
        <v>622</v>
      </c>
      <c r="I24" s="8">
        <v>622</v>
      </c>
      <c r="J24" s="8">
        <v>719</v>
      </c>
      <c r="K24" s="8">
        <v>1837</v>
      </c>
      <c r="L24" s="8">
        <f t="shared" si="1"/>
        <v>7726</v>
      </c>
    </row>
    <row r="25" spans="1:12" s="3" customFormat="1" ht="11.25">
      <c r="A25" s="6" t="s">
        <v>30</v>
      </c>
      <c r="B25" s="8">
        <f aca="true" t="shared" si="6" ref="B25:H25">SUM(B26:B29)</f>
        <v>887</v>
      </c>
      <c r="C25" s="8">
        <f t="shared" si="6"/>
        <v>332</v>
      </c>
      <c r="D25" s="8">
        <f t="shared" si="6"/>
        <v>334</v>
      </c>
      <c r="E25" s="8">
        <f t="shared" si="6"/>
        <v>285</v>
      </c>
      <c r="F25" s="8">
        <f t="shared" si="6"/>
        <v>338</v>
      </c>
      <c r="G25" s="8">
        <f t="shared" si="6"/>
        <v>373</v>
      </c>
      <c r="H25" s="8">
        <f t="shared" si="6"/>
        <v>274</v>
      </c>
      <c r="I25" s="8">
        <v>274</v>
      </c>
      <c r="J25" s="8">
        <v>275</v>
      </c>
      <c r="K25" s="8">
        <v>3520</v>
      </c>
      <c r="L25" s="8">
        <f t="shared" si="1"/>
        <v>6892</v>
      </c>
    </row>
    <row r="26" spans="1:12" s="3" customFormat="1" ht="11.25">
      <c r="A26" s="9" t="s">
        <v>31</v>
      </c>
      <c r="B26" s="10">
        <v>635</v>
      </c>
      <c r="C26" s="10">
        <v>231</v>
      </c>
      <c r="D26" s="10">
        <v>203</v>
      </c>
      <c r="E26" s="10">
        <v>172</v>
      </c>
      <c r="F26" s="10">
        <v>210</v>
      </c>
      <c r="G26" s="10">
        <v>264</v>
      </c>
      <c r="H26" s="10">
        <v>159</v>
      </c>
      <c r="I26" s="10">
        <v>159</v>
      </c>
      <c r="J26" s="10">
        <v>176</v>
      </c>
      <c r="K26" s="10">
        <v>235</v>
      </c>
      <c r="L26" s="10">
        <f t="shared" si="1"/>
        <v>2444</v>
      </c>
    </row>
    <row r="27" spans="1:12" s="3" customFormat="1" ht="11.25">
      <c r="A27" s="9" t="s">
        <v>32</v>
      </c>
      <c r="B27" s="10">
        <v>193</v>
      </c>
      <c r="C27" s="10">
        <v>62</v>
      </c>
      <c r="D27" s="10">
        <v>72</v>
      </c>
      <c r="E27" s="10">
        <v>83</v>
      </c>
      <c r="F27" s="10">
        <v>67</v>
      </c>
      <c r="G27" s="10">
        <v>77</v>
      </c>
      <c r="H27" s="10">
        <v>61</v>
      </c>
      <c r="I27" s="10">
        <v>61</v>
      </c>
      <c r="J27" s="10">
        <v>70</v>
      </c>
      <c r="K27" s="10">
        <v>200</v>
      </c>
      <c r="L27" s="10">
        <f t="shared" si="1"/>
        <v>946</v>
      </c>
    </row>
    <row r="28" spans="1:12" s="3" customFormat="1" ht="11.25">
      <c r="A28" s="9" t="s">
        <v>33</v>
      </c>
      <c r="B28" s="10">
        <v>59</v>
      </c>
      <c r="C28" s="10">
        <v>19</v>
      </c>
      <c r="D28" s="10">
        <v>15</v>
      </c>
      <c r="E28" s="10">
        <v>15</v>
      </c>
      <c r="F28" s="10">
        <v>21</v>
      </c>
      <c r="G28" s="10">
        <v>12</v>
      </c>
      <c r="H28" s="10">
        <v>12</v>
      </c>
      <c r="I28" s="10">
        <v>12</v>
      </c>
      <c r="J28" s="10">
        <v>12</v>
      </c>
      <c r="K28" s="10">
        <v>13</v>
      </c>
      <c r="L28" s="10">
        <f t="shared" si="1"/>
        <v>190</v>
      </c>
    </row>
    <row r="29" spans="1:12" s="3" customFormat="1" ht="11.25">
      <c r="A29" s="9" t="s">
        <v>34</v>
      </c>
      <c r="B29" s="10">
        <v>0</v>
      </c>
      <c r="C29" s="10">
        <v>20</v>
      </c>
      <c r="D29" s="10">
        <v>44</v>
      </c>
      <c r="E29" s="10">
        <v>15</v>
      </c>
      <c r="F29" s="10">
        <v>40</v>
      </c>
      <c r="G29" s="10">
        <v>20</v>
      </c>
      <c r="H29" s="10">
        <v>42</v>
      </c>
      <c r="I29" s="10">
        <v>42</v>
      </c>
      <c r="J29" s="10">
        <v>17</v>
      </c>
      <c r="K29" s="10">
        <v>3072</v>
      </c>
      <c r="L29" s="10">
        <f t="shared" si="1"/>
        <v>3312</v>
      </c>
    </row>
    <row r="30" spans="1:12" s="3" customFormat="1" ht="11.25">
      <c r="A30" s="6" t="s">
        <v>35</v>
      </c>
      <c r="B30" s="8">
        <f aca="true" t="shared" si="7" ref="B30:H30">B24-B25</f>
        <v>518</v>
      </c>
      <c r="C30" s="8">
        <f t="shared" si="7"/>
        <v>154</v>
      </c>
      <c r="D30" s="8">
        <f t="shared" si="7"/>
        <v>202</v>
      </c>
      <c r="E30" s="8">
        <f t="shared" si="7"/>
        <v>213</v>
      </c>
      <c r="F30" s="8">
        <f t="shared" si="7"/>
        <v>184</v>
      </c>
      <c r="G30" s="8">
        <f t="shared" si="7"/>
        <v>106</v>
      </c>
      <c r="H30" s="8">
        <f t="shared" si="7"/>
        <v>348</v>
      </c>
      <c r="I30" s="8">
        <v>348</v>
      </c>
      <c r="J30" s="8">
        <v>444</v>
      </c>
      <c r="K30" s="8">
        <v>-1683</v>
      </c>
      <c r="L30" s="8">
        <f t="shared" si="1"/>
        <v>834</v>
      </c>
    </row>
    <row r="31" spans="1:12" s="3" customFormat="1" ht="11.25">
      <c r="A31" s="9" t="s">
        <v>36</v>
      </c>
      <c r="B31" s="10">
        <v>0</v>
      </c>
      <c r="C31" s="10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1"/>
        <v>0</v>
      </c>
    </row>
    <row r="32" spans="1:12" s="3" customFormat="1" ht="11.25">
      <c r="A32" s="6" t="s">
        <v>37</v>
      </c>
      <c r="B32" s="12">
        <f aca="true" t="shared" si="8" ref="B32:H32">B30-B31</f>
        <v>518</v>
      </c>
      <c r="C32" s="12">
        <f t="shared" si="8"/>
        <v>154</v>
      </c>
      <c r="D32" s="12">
        <f t="shared" si="8"/>
        <v>202</v>
      </c>
      <c r="E32" s="12">
        <f t="shared" si="8"/>
        <v>213</v>
      </c>
      <c r="F32" s="12">
        <f t="shared" si="8"/>
        <v>184</v>
      </c>
      <c r="G32" s="12">
        <f t="shared" si="8"/>
        <v>106</v>
      </c>
      <c r="H32" s="12">
        <f t="shared" si="8"/>
        <v>348</v>
      </c>
      <c r="I32" s="8">
        <v>348</v>
      </c>
      <c r="J32" s="8">
        <v>444</v>
      </c>
      <c r="K32" s="8">
        <v>-1683</v>
      </c>
      <c r="L32" s="8">
        <f t="shared" si="1"/>
        <v>834</v>
      </c>
    </row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</sheetData>
  <sheetProtection password="CD66" sheet="1" objects="1" scenarios="1"/>
  <printOptions/>
  <pageMargins left="0.31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2002-04-16T15:37:50Z</cp:lastPrinted>
  <dcterms:created xsi:type="dcterms:W3CDTF">2002-03-08T20:42:26Z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