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0140" windowHeight="5835" activeTab="0"/>
  </bookViews>
  <sheets>
    <sheet name="Bicsa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<sst xmlns="http://schemas.openxmlformats.org/spreadsheetml/2006/main" count="38" uniqueCount="38">
  <si>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ESTADO DE GANANCIAS Y PERDIDAS</t>
  </si>
  <si>
    <t>BANCO INTERNACIONAL DE COSTA RICA</t>
  </si>
  <si>
    <t>(En miles de balboas)</t>
  </si>
  <si>
    <t>Enero-Marzo 1999</t>
  </si>
  <si>
    <t>Abril 1999</t>
  </si>
  <si>
    <t>Mayo 1999</t>
  </si>
  <si>
    <t>Junio 1999</t>
  </si>
  <si>
    <t>Julio 1999</t>
  </si>
  <si>
    <t>Agosto 1999</t>
  </si>
  <si>
    <t>Sept. 1999</t>
  </si>
  <si>
    <t>Octubre 1999</t>
  </si>
  <si>
    <t>Noviembre 1999</t>
  </si>
  <si>
    <t>Diciembre 1999</t>
  </si>
  <si>
    <t>Año 1999</t>
  </si>
  <si>
    <t>Ingreso por intereses</t>
  </si>
  <si>
    <t xml:space="preserve">    Préstamos</t>
  </si>
  <si>
    <t xml:space="preserve">    Depósitos</t>
  </si>
  <si>
    <t xml:space="preserve">    Inversiones</t>
  </si>
  <si>
    <t xml:space="preserve">    Arrendamiento Financiero</t>
  </si>
  <si>
    <t xml:space="preserve">    Otros</t>
  </si>
  <si>
    <t>Egresos de Operaciones</t>
  </si>
  <si>
    <t xml:space="preserve">    Intereses Pagados</t>
  </si>
  <si>
    <t xml:space="preserve">    Comisiones Pagadas</t>
  </si>
  <si>
    <t>Ingreso Neto de Intereses</t>
  </si>
  <si>
    <t>Otros Ingresos</t>
  </si>
  <si>
    <t xml:space="preserve">    Comisiones</t>
  </si>
  <si>
    <t xml:space="preserve">    Operaciones con Divisas</t>
  </si>
  <si>
    <t xml:space="preserve">    Dividendos</t>
  </si>
  <si>
    <t xml:space="preserve">    Otros Ingresos</t>
  </si>
  <si>
    <t>Ingreso de Operaciones</t>
  </si>
  <si>
    <t>Egresos Generales</t>
  </si>
  <si>
    <t xml:space="preserve">    Gastos Administrativos</t>
  </si>
  <si>
    <t xml:space="preserve">    Gastos Generales</t>
  </si>
  <si>
    <t xml:space="preserve">    Gastos de Depreciacion</t>
  </si>
  <si>
    <t xml:space="preserve">    Otros Gastos</t>
  </si>
  <si>
    <t>Utilidad Antes de Provisiones</t>
  </si>
  <si>
    <t>Provision para Cuentas Malas</t>
  </si>
  <si>
    <t>Utilidad Neta</t>
  </si>
</sst>
</file>

<file path=xl/styles.xml><?xml version="1.0" encoding="utf-8"?>
<styleSheet xmlns="http://schemas.openxmlformats.org/spreadsheetml/2006/main">
  <numFmts count="18">
    <numFmt numFmtId="5" formatCode="&quot;B&quot;#,##0_);\(&quot;B&quot;#,##0\)"/>
    <numFmt numFmtId="6" formatCode="&quot;B&quot;#,##0_);[Red]\(&quot;B&quot;#,##0\)"/>
    <numFmt numFmtId="7" formatCode="&quot;B&quot;#,##0.00_);\(&quot;B&quot;#,##0.00\)"/>
    <numFmt numFmtId="8" formatCode="&quot;B&quot;#,##0.00_);[Red]\(&quot;B&quot;#,##0.00\)"/>
    <numFmt numFmtId="42" formatCode="_(&quot;B&quot;* #,##0_);_(&quot;B&quot;* \(#,##0\);_(&quot;B&quot;* &quot;-&quot;_);_(@_)"/>
    <numFmt numFmtId="41" formatCode="_(* #,##0_);_(* \(#,##0\);_(* &quot;-&quot;_);_(@_)"/>
    <numFmt numFmtId="44" formatCode="_(&quot;B&quot;* #,##0.00_);_(&quot;B&quot;* \(#,##0.00\);_(&quot;B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_);_(* \(#,##0.0\);_(* &quot;-&quot;_);_(@_)"/>
    <numFmt numFmtId="173" formatCode="_(* #,##0.0_);_(* \(#,##0.0\);_(* &quot;-&quot;?_);_(@_)"/>
  </numFmts>
  <fonts count="4">
    <font>
      <sz val="10"/>
      <name val="Arial"/>
      <family val="0"/>
    </font>
    <font>
      <sz val="10"/>
      <name val="Arial Narrow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" xfId="0" applyNumberFormat="1" applyFont="1" applyBorder="1" applyAlignment="1">
      <alignment horizontal="right"/>
    </xf>
    <xf numFmtId="49" fontId="2" fillId="0" borderId="1" xfId="15" applyNumberFormat="1" applyFont="1" applyBorder="1" applyAlignment="1">
      <alignment horizontal="right"/>
    </xf>
    <xf numFmtId="0" fontId="2" fillId="0" borderId="1" xfId="0" applyFont="1" applyBorder="1" applyAlignment="1">
      <alignment/>
    </xf>
    <xf numFmtId="171" fontId="2" fillId="0" borderId="1" xfId="15" applyNumberFormat="1" applyFont="1" applyBorder="1" applyAlignment="1">
      <alignment/>
    </xf>
    <xf numFmtId="0" fontId="3" fillId="0" borderId="1" xfId="0" applyFont="1" applyBorder="1" applyAlignment="1">
      <alignment/>
    </xf>
    <xf numFmtId="171" fontId="3" fillId="0" borderId="1" xfId="15" applyNumberFormat="1" applyFont="1" applyBorder="1" applyAlignment="1">
      <alignment/>
    </xf>
    <xf numFmtId="0" fontId="3" fillId="0" borderId="1" xfId="0" applyFont="1" applyFill="1" applyBorder="1" applyAlignment="1">
      <alignment/>
    </xf>
    <xf numFmtId="171" fontId="2" fillId="0" borderId="1" xfId="15" applyNumberFormat="1" applyFont="1" applyFill="1" applyBorder="1" applyAlignment="1">
      <alignment/>
    </xf>
    <xf numFmtId="0" fontId="3" fillId="0" borderId="0" xfId="0" applyFont="1" applyAlignment="1">
      <alignment/>
    </xf>
    <xf numFmtId="171" fontId="3" fillId="0" borderId="0" xfId="15" applyNumberFormat="1" applyFont="1" applyAlignment="1">
      <alignment/>
    </xf>
    <xf numFmtId="49" fontId="2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228600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90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workbookViewId="0" topLeftCell="A1">
      <selection activeCell="D4" sqref="D4"/>
    </sheetView>
  </sheetViews>
  <sheetFormatPr defaultColWidth="11.421875" defaultRowHeight="12.75"/>
  <cols>
    <col min="1" max="1" width="24.140625" style="1" customWidth="1"/>
    <col min="2" max="2" width="14.28125" style="1" customWidth="1"/>
    <col min="3" max="3" width="9.421875" style="1" customWidth="1"/>
    <col min="4" max="4" width="8.8515625" style="1" customWidth="1"/>
    <col min="5" max="5" width="9.28125" style="1" customWidth="1"/>
    <col min="6" max="6" width="8.7109375" style="1" customWidth="1"/>
    <col min="7" max="7" width="10.140625" style="1" customWidth="1"/>
    <col min="8" max="8" width="8.7109375" style="1" customWidth="1"/>
    <col min="9" max="9" width="11.28125" style="1" customWidth="1"/>
    <col min="10" max="10" width="13.421875" style="1" customWidth="1"/>
    <col min="11" max="11" width="12.421875" style="1" customWidth="1"/>
    <col min="12" max="12" width="7.8515625" style="1" customWidth="1"/>
    <col min="13" max="16384" width="11.421875" style="1" customWidth="1"/>
  </cols>
  <sheetData>
    <row r="1" spans="2:11" s="10" customFormat="1" ht="11.25">
      <c r="B1" s="14"/>
      <c r="C1" s="14"/>
      <c r="D1" s="14"/>
      <c r="E1" s="14" t="s">
        <v>0</v>
      </c>
      <c r="F1" s="14"/>
      <c r="G1" s="14"/>
      <c r="H1" s="14"/>
      <c r="I1" s="14"/>
      <c r="J1" s="14"/>
      <c r="K1" s="14"/>
    </row>
    <row r="2" spans="2:11" s="10" customFormat="1" ht="11.25">
      <c r="B2" s="14"/>
      <c r="C2" s="14"/>
      <c r="D2" s="14"/>
      <c r="E2" s="14" t="s">
        <v>1</v>
      </c>
      <c r="F2" s="14"/>
      <c r="G2" s="14"/>
      <c r="H2" s="14"/>
      <c r="I2" s="14"/>
      <c r="J2" s="14"/>
      <c r="K2" s="14"/>
    </row>
    <row r="3" spans="2:11" s="10" customFormat="1" ht="11.25">
      <c r="B3" s="13"/>
      <c r="C3" s="13"/>
      <c r="D3" s="13"/>
      <c r="E3" s="13" t="s">
        <v>2</v>
      </c>
      <c r="F3" s="13"/>
      <c r="G3" s="13"/>
      <c r="H3" s="13"/>
      <c r="I3" s="13"/>
      <c r="J3" s="13"/>
      <c r="K3" s="13"/>
    </row>
    <row r="4" spans="1:11" s="10" customFormat="1" ht="11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s="10" customFormat="1" ht="11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s="10" customFormat="1" ht="11.2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6:7" s="10" customFormat="1" ht="11.25">
      <c r="F7" s="11"/>
      <c r="G7" s="11"/>
    </row>
    <row r="8" spans="1:12" s="12" customFormat="1" ht="14.25" customHeight="1">
      <c r="A8" s="2"/>
      <c r="B8" s="2" t="s">
        <v>3</v>
      </c>
      <c r="C8" s="2" t="s">
        <v>4</v>
      </c>
      <c r="D8" s="2" t="s">
        <v>5</v>
      </c>
      <c r="E8" s="2" t="s">
        <v>6</v>
      </c>
      <c r="F8" s="3" t="s">
        <v>7</v>
      </c>
      <c r="G8" s="3" t="s">
        <v>8</v>
      </c>
      <c r="H8" s="2" t="s">
        <v>9</v>
      </c>
      <c r="I8" s="2" t="s">
        <v>10</v>
      </c>
      <c r="J8" s="2" t="s">
        <v>11</v>
      </c>
      <c r="K8" s="2" t="s">
        <v>12</v>
      </c>
      <c r="L8" s="2" t="s">
        <v>13</v>
      </c>
    </row>
    <row r="9" spans="1:12" s="10" customFormat="1" ht="11.25">
      <c r="A9" s="4" t="s">
        <v>14</v>
      </c>
      <c r="B9" s="5">
        <f aca="true" t="shared" si="0" ref="B9:H9">SUM(B10:B14)</f>
        <v>8987</v>
      </c>
      <c r="C9" s="5">
        <f t="shared" si="0"/>
        <v>3090</v>
      </c>
      <c r="D9" s="5">
        <f t="shared" si="0"/>
        <v>3250</v>
      </c>
      <c r="E9" s="5">
        <f t="shared" si="0"/>
        <v>2960</v>
      </c>
      <c r="F9" s="5">
        <f t="shared" si="0"/>
        <v>2793</v>
      </c>
      <c r="G9" s="5">
        <f t="shared" si="0"/>
        <v>3099</v>
      </c>
      <c r="H9" s="5">
        <f t="shared" si="0"/>
        <v>2905</v>
      </c>
      <c r="I9" s="5">
        <v>2836</v>
      </c>
      <c r="J9" s="5">
        <v>3107</v>
      </c>
      <c r="K9" s="5">
        <v>3783</v>
      </c>
      <c r="L9" s="5">
        <f aca="true" t="shared" si="1" ref="L9:L32">SUM(A9:K9)</f>
        <v>36810</v>
      </c>
    </row>
    <row r="10" spans="1:12" s="10" customFormat="1" ht="11.25">
      <c r="A10" s="6" t="s">
        <v>15</v>
      </c>
      <c r="B10" s="7">
        <v>6724</v>
      </c>
      <c r="C10" s="7">
        <v>2249</v>
      </c>
      <c r="D10" s="7">
        <v>2384</v>
      </c>
      <c r="E10" s="7">
        <v>2264</v>
      </c>
      <c r="F10" s="7">
        <v>2235</v>
      </c>
      <c r="G10" s="7">
        <v>2311</v>
      </c>
      <c r="H10" s="7">
        <v>2242</v>
      </c>
      <c r="I10" s="7">
        <v>2222</v>
      </c>
      <c r="J10" s="7">
        <v>2436</v>
      </c>
      <c r="K10" s="7">
        <v>2616</v>
      </c>
      <c r="L10" s="7">
        <f t="shared" si="1"/>
        <v>27683</v>
      </c>
    </row>
    <row r="11" spans="1:12" s="10" customFormat="1" ht="11.25">
      <c r="A11" s="6" t="s">
        <v>16</v>
      </c>
      <c r="B11" s="7">
        <v>1571</v>
      </c>
      <c r="C11" s="7">
        <v>601</v>
      </c>
      <c r="D11" s="7">
        <v>621</v>
      </c>
      <c r="E11" s="7">
        <v>445</v>
      </c>
      <c r="F11" s="7">
        <v>299</v>
      </c>
      <c r="G11" s="7">
        <v>368</v>
      </c>
      <c r="H11" s="7">
        <v>347</v>
      </c>
      <c r="I11" s="7">
        <v>304</v>
      </c>
      <c r="J11" s="7">
        <v>353</v>
      </c>
      <c r="K11" s="7">
        <v>497</v>
      </c>
      <c r="L11" s="7">
        <f t="shared" si="1"/>
        <v>5406</v>
      </c>
    </row>
    <row r="12" spans="1:12" s="10" customFormat="1" ht="11.25">
      <c r="A12" s="6" t="s">
        <v>17</v>
      </c>
      <c r="B12" s="7">
        <v>692</v>
      </c>
      <c r="C12" s="7">
        <v>240</v>
      </c>
      <c r="D12" s="7">
        <v>245</v>
      </c>
      <c r="E12" s="7">
        <v>251</v>
      </c>
      <c r="F12" s="7">
        <v>259</v>
      </c>
      <c r="G12" s="7">
        <v>420</v>
      </c>
      <c r="H12" s="7">
        <v>316</v>
      </c>
      <c r="I12" s="7">
        <v>310</v>
      </c>
      <c r="J12" s="7">
        <v>318</v>
      </c>
      <c r="K12" s="7">
        <v>670</v>
      </c>
      <c r="L12" s="7">
        <f t="shared" si="1"/>
        <v>3721</v>
      </c>
    </row>
    <row r="13" spans="1:12" s="10" customFormat="1" ht="11.25">
      <c r="A13" s="6" t="s">
        <v>18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f t="shared" si="1"/>
        <v>0</v>
      </c>
    </row>
    <row r="14" spans="1:12" s="10" customFormat="1" ht="11.25">
      <c r="A14" s="6" t="s">
        <v>19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f t="shared" si="1"/>
        <v>0</v>
      </c>
    </row>
    <row r="15" spans="1:12" s="10" customFormat="1" ht="11.25">
      <c r="A15" s="4" t="s">
        <v>20</v>
      </c>
      <c r="B15" s="5">
        <f aca="true" t="shared" si="2" ref="B15:H15">+B16+B17</f>
        <v>5073</v>
      </c>
      <c r="C15" s="5">
        <f t="shared" si="2"/>
        <v>1772</v>
      </c>
      <c r="D15" s="5">
        <f t="shared" si="2"/>
        <v>1887</v>
      </c>
      <c r="E15" s="5">
        <f t="shared" si="2"/>
        <v>1634</v>
      </c>
      <c r="F15" s="5">
        <f t="shared" si="2"/>
        <v>1517</v>
      </c>
      <c r="G15" s="5">
        <f t="shared" si="2"/>
        <v>1633</v>
      </c>
      <c r="H15" s="5">
        <f t="shared" si="2"/>
        <v>1574</v>
      </c>
      <c r="I15" s="5">
        <v>1489</v>
      </c>
      <c r="J15" s="5">
        <v>1719</v>
      </c>
      <c r="K15" s="5">
        <v>1953</v>
      </c>
      <c r="L15" s="5">
        <f t="shared" si="1"/>
        <v>20251</v>
      </c>
    </row>
    <row r="16" spans="1:12" s="10" customFormat="1" ht="11.25">
      <c r="A16" s="6" t="s">
        <v>21</v>
      </c>
      <c r="B16" s="7">
        <v>5051</v>
      </c>
      <c r="C16" s="7">
        <v>1768</v>
      </c>
      <c r="D16" s="7">
        <v>1875</v>
      </c>
      <c r="E16" s="7">
        <v>1632</v>
      </c>
      <c r="F16" s="7">
        <v>1509</v>
      </c>
      <c r="G16" s="7">
        <v>1624</v>
      </c>
      <c r="H16" s="7">
        <v>1569</v>
      </c>
      <c r="I16" s="7">
        <v>1482</v>
      </c>
      <c r="J16" s="7">
        <v>1716</v>
      </c>
      <c r="K16" s="7">
        <v>1941</v>
      </c>
      <c r="L16" s="7">
        <f t="shared" si="1"/>
        <v>20167</v>
      </c>
    </row>
    <row r="17" spans="1:12" s="10" customFormat="1" ht="11.25">
      <c r="A17" s="6" t="s">
        <v>22</v>
      </c>
      <c r="B17" s="7">
        <v>22</v>
      </c>
      <c r="C17" s="7">
        <v>4</v>
      </c>
      <c r="D17" s="7">
        <v>12</v>
      </c>
      <c r="E17" s="7">
        <v>2</v>
      </c>
      <c r="F17" s="7">
        <v>8</v>
      </c>
      <c r="G17" s="7">
        <v>9</v>
      </c>
      <c r="H17" s="7">
        <v>5</v>
      </c>
      <c r="I17" s="7">
        <v>7</v>
      </c>
      <c r="J17" s="7">
        <v>3</v>
      </c>
      <c r="K17" s="7">
        <v>12</v>
      </c>
      <c r="L17" s="7">
        <f t="shared" si="1"/>
        <v>84</v>
      </c>
    </row>
    <row r="18" spans="1:12" s="10" customFormat="1" ht="11.25">
      <c r="A18" s="4" t="s">
        <v>23</v>
      </c>
      <c r="B18" s="5">
        <f aca="true" t="shared" si="3" ref="B18:H18">B9-B15</f>
        <v>3914</v>
      </c>
      <c r="C18" s="5">
        <f t="shared" si="3"/>
        <v>1318</v>
      </c>
      <c r="D18" s="5">
        <f t="shared" si="3"/>
        <v>1363</v>
      </c>
      <c r="E18" s="5">
        <f t="shared" si="3"/>
        <v>1326</v>
      </c>
      <c r="F18" s="5">
        <f t="shared" si="3"/>
        <v>1276</v>
      </c>
      <c r="G18" s="5">
        <f t="shared" si="3"/>
        <v>1466</v>
      </c>
      <c r="H18" s="5">
        <f t="shared" si="3"/>
        <v>1331</v>
      </c>
      <c r="I18" s="5">
        <v>1347</v>
      </c>
      <c r="J18" s="5">
        <v>1388</v>
      </c>
      <c r="K18" s="5">
        <v>1830</v>
      </c>
      <c r="L18" s="5">
        <f t="shared" si="1"/>
        <v>16559</v>
      </c>
    </row>
    <row r="19" spans="1:12" s="10" customFormat="1" ht="11.25">
      <c r="A19" s="4" t="s">
        <v>24</v>
      </c>
      <c r="B19" s="5">
        <f aca="true" t="shared" si="4" ref="B19:H19">SUM(B20:B23)</f>
        <v>1140</v>
      </c>
      <c r="C19" s="5">
        <f t="shared" si="4"/>
        <v>374</v>
      </c>
      <c r="D19" s="5">
        <f t="shared" si="4"/>
        <v>340</v>
      </c>
      <c r="E19" s="5">
        <f t="shared" si="4"/>
        <v>317</v>
      </c>
      <c r="F19" s="5">
        <f t="shared" si="4"/>
        <v>322</v>
      </c>
      <c r="G19" s="5">
        <f t="shared" si="4"/>
        <v>337</v>
      </c>
      <c r="H19" s="5">
        <f t="shared" si="4"/>
        <v>365</v>
      </c>
      <c r="I19" s="5">
        <v>279</v>
      </c>
      <c r="J19" s="5">
        <v>360</v>
      </c>
      <c r="K19" s="5">
        <v>512</v>
      </c>
      <c r="L19" s="5">
        <f t="shared" si="1"/>
        <v>4346</v>
      </c>
    </row>
    <row r="20" spans="1:12" s="10" customFormat="1" ht="11.25">
      <c r="A20" s="6" t="s">
        <v>25</v>
      </c>
      <c r="B20" s="7">
        <v>827</v>
      </c>
      <c r="C20" s="7">
        <v>285</v>
      </c>
      <c r="D20" s="7">
        <v>245</v>
      </c>
      <c r="E20" s="7">
        <v>281</v>
      </c>
      <c r="F20" s="7">
        <v>249</v>
      </c>
      <c r="G20" s="7">
        <v>262</v>
      </c>
      <c r="H20" s="7">
        <v>253</v>
      </c>
      <c r="I20" s="7">
        <v>223</v>
      </c>
      <c r="J20" s="7">
        <v>284</v>
      </c>
      <c r="K20" s="7">
        <v>363</v>
      </c>
      <c r="L20" s="7">
        <f t="shared" si="1"/>
        <v>3272</v>
      </c>
    </row>
    <row r="21" spans="1:12" s="10" customFormat="1" ht="11.25">
      <c r="A21" s="6" t="s">
        <v>26</v>
      </c>
      <c r="B21" s="7">
        <v>5</v>
      </c>
      <c r="C21" s="7">
        <v>4</v>
      </c>
      <c r="D21" s="7">
        <v>0</v>
      </c>
      <c r="E21" s="7">
        <v>7</v>
      </c>
      <c r="F21" s="7">
        <v>3</v>
      </c>
      <c r="G21" s="7">
        <v>6</v>
      </c>
      <c r="H21" s="7">
        <v>3</v>
      </c>
      <c r="I21" s="7">
        <v>21</v>
      </c>
      <c r="J21" s="7">
        <v>3</v>
      </c>
      <c r="K21" s="7">
        <v>6</v>
      </c>
      <c r="L21" s="7">
        <f t="shared" si="1"/>
        <v>58</v>
      </c>
    </row>
    <row r="22" spans="1:12" s="10" customFormat="1" ht="11.25">
      <c r="A22" s="8" t="s">
        <v>27</v>
      </c>
      <c r="B22" s="7">
        <v>35</v>
      </c>
      <c r="C22" s="5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f t="shared" si="1"/>
        <v>35</v>
      </c>
    </row>
    <row r="23" spans="1:12" s="10" customFormat="1" ht="11.25">
      <c r="A23" s="6" t="s">
        <v>28</v>
      </c>
      <c r="B23" s="7">
        <v>273</v>
      </c>
      <c r="C23" s="7">
        <v>85</v>
      </c>
      <c r="D23" s="7">
        <v>95</v>
      </c>
      <c r="E23" s="7">
        <v>29</v>
      </c>
      <c r="F23" s="7">
        <v>70</v>
      </c>
      <c r="G23" s="7">
        <v>69</v>
      </c>
      <c r="H23" s="7">
        <v>109</v>
      </c>
      <c r="I23" s="7">
        <v>35</v>
      </c>
      <c r="J23" s="7">
        <v>73</v>
      </c>
      <c r="K23" s="7">
        <v>143</v>
      </c>
      <c r="L23" s="7">
        <f t="shared" si="1"/>
        <v>981</v>
      </c>
    </row>
    <row r="24" spans="1:12" s="10" customFormat="1" ht="11.25">
      <c r="A24" s="4" t="s">
        <v>29</v>
      </c>
      <c r="B24" s="5">
        <f aca="true" t="shared" si="5" ref="B24:H24">B18+B19</f>
        <v>5054</v>
      </c>
      <c r="C24" s="5">
        <f t="shared" si="5"/>
        <v>1692</v>
      </c>
      <c r="D24" s="5">
        <f t="shared" si="5"/>
        <v>1703</v>
      </c>
      <c r="E24" s="5">
        <f t="shared" si="5"/>
        <v>1643</v>
      </c>
      <c r="F24" s="5">
        <f t="shared" si="5"/>
        <v>1598</v>
      </c>
      <c r="G24" s="5">
        <f t="shared" si="5"/>
        <v>1803</v>
      </c>
      <c r="H24" s="5">
        <f t="shared" si="5"/>
        <v>1696</v>
      </c>
      <c r="I24" s="5">
        <v>1626</v>
      </c>
      <c r="J24" s="5">
        <v>1748</v>
      </c>
      <c r="K24" s="5">
        <v>2342</v>
      </c>
      <c r="L24" s="5">
        <f t="shared" si="1"/>
        <v>20905</v>
      </c>
    </row>
    <row r="25" spans="1:12" s="10" customFormat="1" ht="11.25">
      <c r="A25" s="4" t="s">
        <v>30</v>
      </c>
      <c r="B25" s="5">
        <f aca="true" t="shared" si="6" ref="B25:H25">SUM(B26:B29)</f>
        <v>2638</v>
      </c>
      <c r="C25" s="5">
        <f t="shared" si="6"/>
        <v>987</v>
      </c>
      <c r="D25" s="5">
        <f t="shared" si="6"/>
        <v>996</v>
      </c>
      <c r="E25" s="5">
        <f t="shared" si="6"/>
        <v>954</v>
      </c>
      <c r="F25" s="5">
        <f t="shared" si="6"/>
        <v>1014</v>
      </c>
      <c r="G25" s="5">
        <f t="shared" si="6"/>
        <v>1036</v>
      </c>
      <c r="H25" s="5">
        <f t="shared" si="6"/>
        <v>1066</v>
      </c>
      <c r="I25" s="5">
        <v>999</v>
      </c>
      <c r="J25" s="5">
        <v>684</v>
      </c>
      <c r="K25" s="5">
        <v>1205</v>
      </c>
      <c r="L25" s="5">
        <f t="shared" si="1"/>
        <v>11579</v>
      </c>
    </row>
    <row r="26" spans="1:12" s="10" customFormat="1" ht="11.25">
      <c r="A26" s="6" t="s">
        <v>31</v>
      </c>
      <c r="B26" s="7">
        <v>1320</v>
      </c>
      <c r="C26" s="7">
        <v>451</v>
      </c>
      <c r="D26" s="7">
        <v>463</v>
      </c>
      <c r="E26" s="7">
        <v>467</v>
      </c>
      <c r="F26" s="7">
        <v>474</v>
      </c>
      <c r="G26" s="7">
        <v>528</v>
      </c>
      <c r="H26" s="7">
        <v>527</v>
      </c>
      <c r="I26" s="7">
        <v>486</v>
      </c>
      <c r="J26" s="7">
        <v>516</v>
      </c>
      <c r="K26" s="7">
        <v>474</v>
      </c>
      <c r="L26" s="7">
        <f t="shared" si="1"/>
        <v>5706</v>
      </c>
    </row>
    <row r="27" spans="1:12" s="10" customFormat="1" ht="11.25">
      <c r="A27" s="6" t="s">
        <v>32</v>
      </c>
      <c r="B27" s="7">
        <v>964</v>
      </c>
      <c r="C27" s="7">
        <v>432</v>
      </c>
      <c r="D27" s="7">
        <v>413</v>
      </c>
      <c r="E27" s="7">
        <v>388</v>
      </c>
      <c r="F27" s="7">
        <v>439</v>
      </c>
      <c r="G27" s="7">
        <v>407</v>
      </c>
      <c r="H27" s="7">
        <v>435</v>
      </c>
      <c r="I27" s="7">
        <v>413</v>
      </c>
      <c r="J27" s="7">
        <v>67</v>
      </c>
      <c r="K27" s="7">
        <v>635</v>
      </c>
      <c r="L27" s="7">
        <f t="shared" si="1"/>
        <v>4593</v>
      </c>
    </row>
    <row r="28" spans="1:12" s="10" customFormat="1" ht="11.25">
      <c r="A28" s="6" t="s">
        <v>33</v>
      </c>
      <c r="B28" s="7">
        <v>100</v>
      </c>
      <c r="C28" s="7">
        <v>34</v>
      </c>
      <c r="D28" s="7">
        <v>33</v>
      </c>
      <c r="E28" s="7">
        <v>32</v>
      </c>
      <c r="F28" s="7">
        <v>32</v>
      </c>
      <c r="G28" s="7">
        <v>31</v>
      </c>
      <c r="H28" s="7">
        <v>31</v>
      </c>
      <c r="I28" s="7">
        <v>31</v>
      </c>
      <c r="J28" s="7">
        <v>30</v>
      </c>
      <c r="K28" s="7">
        <v>30</v>
      </c>
      <c r="L28" s="7">
        <f t="shared" si="1"/>
        <v>384</v>
      </c>
    </row>
    <row r="29" spans="1:12" s="10" customFormat="1" ht="11.25">
      <c r="A29" s="6" t="s">
        <v>34</v>
      </c>
      <c r="B29" s="7">
        <v>254</v>
      </c>
      <c r="C29" s="7">
        <v>70</v>
      </c>
      <c r="D29" s="7">
        <v>87</v>
      </c>
      <c r="E29" s="7">
        <v>67</v>
      </c>
      <c r="F29" s="7">
        <v>69</v>
      </c>
      <c r="G29" s="7">
        <v>70</v>
      </c>
      <c r="H29" s="7">
        <v>73</v>
      </c>
      <c r="I29" s="7">
        <v>69</v>
      </c>
      <c r="J29" s="7">
        <v>71</v>
      </c>
      <c r="K29" s="7">
        <v>66</v>
      </c>
      <c r="L29" s="7">
        <f t="shared" si="1"/>
        <v>896</v>
      </c>
    </row>
    <row r="30" spans="1:12" s="10" customFormat="1" ht="11.25">
      <c r="A30" s="4" t="s">
        <v>35</v>
      </c>
      <c r="B30" s="5">
        <f aca="true" t="shared" si="7" ref="B30:H30">B24-B25</f>
        <v>2416</v>
      </c>
      <c r="C30" s="5">
        <f t="shared" si="7"/>
        <v>705</v>
      </c>
      <c r="D30" s="5">
        <f t="shared" si="7"/>
        <v>707</v>
      </c>
      <c r="E30" s="5">
        <f t="shared" si="7"/>
        <v>689</v>
      </c>
      <c r="F30" s="5">
        <f t="shared" si="7"/>
        <v>584</v>
      </c>
      <c r="G30" s="5">
        <f t="shared" si="7"/>
        <v>767</v>
      </c>
      <c r="H30" s="5">
        <f t="shared" si="7"/>
        <v>630</v>
      </c>
      <c r="I30" s="5">
        <v>627</v>
      </c>
      <c r="J30" s="5">
        <v>1064</v>
      </c>
      <c r="K30" s="5">
        <v>1137</v>
      </c>
      <c r="L30" s="5">
        <f t="shared" si="1"/>
        <v>9326</v>
      </c>
    </row>
    <row r="31" spans="1:12" s="10" customFormat="1" ht="11.25">
      <c r="A31" s="6" t="s">
        <v>36</v>
      </c>
      <c r="B31" s="7">
        <v>410</v>
      </c>
      <c r="C31" s="7">
        <v>160</v>
      </c>
      <c r="D31" s="7">
        <v>205</v>
      </c>
      <c r="E31" s="7">
        <v>50</v>
      </c>
      <c r="F31" s="7">
        <v>30</v>
      </c>
      <c r="G31" s="7">
        <v>549</v>
      </c>
      <c r="H31" s="7">
        <v>524</v>
      </c>
      <c r="I31" s="7">
        <v>524</v>
      </c>
      <c r="J31" s="7">
        <v>48</v>
      </c>
      <c r="K31" s="7">
        <v>180</v>
      </c>
      <c r="L31" s="7">
        <f t="shared" si="1"/>
        <v>2680</v>
      </c>
    </row>
    <row r="32" spans="1:12" s="10" customFormat="1" ht="11.25">
      <c r="A32" s="4" t="s">
        <v>37</v>
      </c>
      <c r="B32" s="9">
        <f aca="true" t="shared" si="8" ref="B32:H32">B30-B31</f>
        <v>2006</v>
      </c>
      <c r="C32" s="9">
        <f t="shared" si="8"/>
        <v>545</v>
      </c>
      <c r="D32" s="9">
        <f t="shared" si="8"/>
        <v>502</v>
      </c>
      <c r="E32" s="9">
        <f t="shared" si="8"/>
        <v>639</v>
      </c>
      <c r="F32" s="9">
        <f t="shared" si="8"/>
        <v>554</v>
      </c>
      <c r="G32" s="9">
        <f t="shared" si="8"/>
        <v>218</v>
      </c>
      <c r="H32" s="9">
        <f t="shared" si="8"/>
        <v>106</v>
      </c>
      <c r="I32" s="5">
        <v>103</v>
      </c>
      <c r="J32" s="5">
        <v>1016</v>
      </c>
      <c r="K32" s="5">
        <v>957</v>
      </c>
      <c r="L32" s="5">
        <f t="shared" si="1"/>
        <v>6646</v>
      </c>
    </row>
    <row r="33" s="10" customFormat="1" ht="11.25"/>
    <row r="34" s="10" customFormat="1" ht="11.25"/>
  </sheetData>
  <sheetProtection password="CD66" sheet="1" objects="1" scenarios="1"/>
  <printOptions/>
  <pageMargins left="0.17" right="0.75" top="0.7874015748031497" bottom="1" header="0" footer="0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2002-04-16T13:47:51Z</cp:lastPrinted>
  <dcterms:created xsi:type="dcterms:W3CDTF">2002-03-08T20:46:58Z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