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tabRatio="599" activeTab="0"/>
  </bookViews>
  <sheets>
    <sheet name="Aliad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<sst xmlns="http://schemas.openxmlformats.org/spreadsheetml/2006/main" count="38" uniqueCount="38">
  <si>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</si>
  <si>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ALIADO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</si>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</sst>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2.57421875" style="2" customWidth="1"/>
    <col min="2" max="2" width="12.57421875" style="2" bestFit="1" customWidth="1"/>
    <col min="3" max="3" width="8.28125" style="2" customWidth="1"/>
    <col min="4" max="5" width="8.57421875" style="2" customWidth="1"/>
    <col min="6" max="6" width="8.00390625" style="2" customWidth="1"/>
    <col min="7" max="7" width="10.140625" style="2" customWidth="1"/>
    <col min="8" max="8" width="8.8515625" style="2" customWidth="1"/>
    <col min="9" max="9" width="10.8515625" style="2" customWidth="1"/>
    <col min="10" max="11" width="12.8515625" style="2" customWidth="1"/>
    <col min="12" max="12" width="8.1406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F2" s="14" t="s">
        <v>0</v>
      </c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F3" s="14" t="s">
        <v>1</v>
      </c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F4" s="15" t="s">
        <v>2</v>
      </c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2.75">
      <c r="A7" s="16"/>
      <c r="B7" s="16"/>
      <c r="C7" s="16"/>
      <c r="D7" s="16"/>
      <c r="E7" s="16"/>
      <c r="F7" s="17"/>
      <c r="G7" s="17"/>
      <c r="H7" s="16"/>
      <c r="I7" s="16"/>
      <c r="J7" s="16"/>
      <c r="K7" s="16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6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K9">SUM(B10:B14)</f>
        <v>4353</v>
      </c>
      <c r="C9" s="9">
        <f t="shared" si="0"/>
        <v>1485</v>
      </c>
      <c r="D9" s="9">
        <f t="shared" si="0"/>
        <v>1767</v>
      </c>
      <c r="E9" s="9">
        <f t="shared" si="0"/>
        <v>1703</v>
      </c>
      <c r="F9" s="9">
        <f t="shared" si="0"/>
        <v>1767</v>
      </c>
      <c r="G9" s="9">
        <f t="shared" si="0"/>
        <v>1789</v>
      </c>
      <c r="H9" s="9">
        <f t="shared" si="0"/>
        <v>1771</v>
      </c>
      <c r="I9" s="9">
        <f t="shared" si="0"/>
        <v>1857</v>
      </c>
      <c r="J9" s="9">
        <f t="shared" si="0"/>
        <v>1758</v>
      </c>
      <c r="K9" s="9">
        <f t="shared" si="0"/>
        <v>1843</v>
      </c>
      <c r="L9" s="9">
        <f aca="true" t="shared" si="1" ref="L9:L32">SUM(B9:K9)</f>
        <v>20093</v>
      </c>
    </row>
    <row r="10" spans="1:12" s="4" customFormat="1" ht="12.75">
      <c r="A10" s="10" t="s">
        <v>15</v>
      </c>
      <c r="B10" s="11">
        <v>2821</v>
      </c>
      <c r="C10" s="11">
        <v>756</v>
      </c>
      <c r="D10" s="11">
        <v>1002</v>
      </c>
      <c r="E10" s="11">
        <v>-616</v>
      </c>
      <c r="F10" s="11">
        <v>1002</v>
      </c>
      <c r="G10" s="11">
        <v>1031</v>
      </c>
      <c r="H10" s="11">
        <v>1042</v>
      </c>
      <c r="I10" s="11">
        <v>1076</v>
      </c>
      <c r="J10" s="11">
        <v>988</v>
      </c>
      <c r="K10" s="11">
        <v>1058</v>
      </c>
      <c r="L10" s="11">
        <f t="shared" si="1"/>
        <v>10160</v>
      </c>
    </row>
    <row r="11" spans="1:12" s="4" customFormat="1" ht="12.75">
      <c r="A11" s="10" t="s">
        <v>16</v>
      </c>
      <c r="B11" s="11">
        <v>1210</v>
      </c>
      <c r="C11" s="11">
        <v>412</v>
      </c>
      <c r="D11" s="11">
        <v>388</v>
      </c>
      <c r="E11" s="11">
        <v>481</v>
      </c>
      <c r="F11" s="11">
        <v>388</v>
      </c>
      <c r="G11" s="11">
        <v>353</v>
      </c>
      <c r="H11" s="11">
        <v>327</v>
      </c>
      <c r="I11" s="11">
        <v>366</v>
      </c>
      <c r="J11" s="11">
        <v>351</v>
      </c>
      <c r="K11" s="11">
        <v>330</v>
      </c>
      <c r="L11" s="11">
        <f t="shared" si="1"/>
        <v>4606</v>
      </c>
    </row>
    <row r="12" spans="1:12" s="4" customFormat="1" ht="12.75">
      <c r="A12" s="10" t="s">
        <v>17</v>
      </c>
      <c r="B12" s="11">
        <v>322</v>
      </c>
      <c r="C12" s="11">
        <v>143</v>
      </c>
      <c r="D12" s="11">
        <v>180</v>
      </c>
      <c r="E12" s="11">
        <v>156</v>
      </c>
      <c r="F12" s="11">
        <v>180</v>
      </c>
      <c r="G12" s="11">
        <v>190</v>
      </c>
      <c r="H12" s="11">
        <v>191</v>
      </c>
      <c r="I12" s="11">
        <v>162</v>
      </c>
      <c r="J12" s="11">
        <v>126</v>
      </c>
      <c r="K12" s="11">
        <v>176</v>
      </c>
      <c r="L12" s="11">
        <f t="shared" si="1"/>
        <v>1826</v>
      </c>
    </row>
    <row r="13" spans="1:12" s="4" customFormat="1" ht="12.75">
      <c r="A13" s="10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/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19</v>
      </c>
      <c r="B14" s="11">
        <v>0</v>
      </c>
      <c r="C14" s="11">
        <v>174</v>
      </c>
      <c r="D14" s="11">
        <v>197</v>
      </c>
      <c r="E14" s="11">
        <v>1682</v>
      </c>
      <c r="F14" s="11">
        <v>197</v>
      </c>
      <c r="G14" s="11">
        <v>215</v>
      </c>
      <c r="H14" s="11">
        <v>211</v>
      </c>
      <c r="I14" s="11">
        <v>253</v>
      </c>
      <c r="J14" s="11">
        <v>293</v>
      </c>
      <c r="K14" s="11">
        <v>279</v>
      </c>
      <c r="L14" s="11">
        <f t="shared" si="1"/>
        <v>3501</v>
      </c>
    </row>
    <row r="15" spans="1:12" s="4" customFormat="1" ht="12.75">
      <c r="A15" s="8" t="s">
        <v>20</v>
      </c>
      <c r="B15" s="9">
        <f aca="true" t="shared" si="2" ref="B15:K15">+B16+B17</f>
        <v>3749</v>
      </c>
      <c r="C15" s="9">
        <f t="shared" si="2"/>
        <v>1278</v>
      </c>
      <c r="D15" s="9">
        <f t="shared" si="2"/>
        <v>1467</v>
      </c>
      <c r="E15" s="9">
        <f t="shared" si="2"/>
        <v>1344</v>
      </c>
      <c r="F15" s="9">
        <f t="shared" si="2"/>
        <v>1493</v>
      </c>
      <c r="G15" s="9">
        <f t="shared" si="2"/>
        <v>1496</v>
      </c>
      <c r="H15" s="9">
        <f t="shared" si="2"/>
        <v>1467</v>
      </c>
      <c r="I15" s="9">
        <f t="shared" si="2"/>
        <v>1517</v>
      </c>
      <c r="J15" s="9">
        <f t="shared" si="2"/>
        <v>1437</v>
      </c>
      <c r="K15" s="9">
        <f t="shared" si="2"/>
        <v>1480</v>
      </c>
      <c r="L15" s="9">
        <f t="shared" si="1"/>
        <v>16728</v>
      </c>
    </row>
    <row r="16" spans="1:12" s="4" customFormat="1" ht="12.75">
      <c r="A16" s="10" t="s">
        <v>21</v>
      </c>
      <c r="B16" s="11">
        <v>3745</v>
      </c>
      <c r="C16" s="11">
        <v>1277</v>
      </c>
      <c r="D16" s="11">
        <v>1466</v>
      </c>
      <c r="E16" s="11">
        <v>1342</v>
      </c>
      <c r="F16" s="11">
        <v>1492</v>
      </c>
      <c r="G16" s="11">
        <v>1494</v>
      </c>
      <c r="H16" s="11">
        <v>1466</v>
      </c>
      <c r="I16" s="11">
        <v>1514</v>
      </c>
      <c r="J16" s="11">
        <v>1437</v>
      </c>
      <c r="K16" s="11">
        <v>1479</v>
      </c>
      <c r="L16" s="11">
        <f t="shared" si="1"/>
        <v>16712</v>
      </c>
    </row>
    <row r="17" spans="1:12" s="4" customFormat="1" ht="12.75">
      <c r="A17" s="10" t="s">
        <v>22</v>
      </c>
      <c r="B17" s="11">
        <v>4</v>
      </c>
      <c r="C17" s="11">
        <v>1</v>
      </c>
      <c r="D17" s="11">
        <v>1</v>
      </c>
      <c r="E17" s="11">
        <v>2</v>
      </c>
      <c r="F17" s="11">
        <v>1</v>
      </c>
      <c r="G17" s="11">
        <v>2</v>
      </c>
      <c r="H17" s="11">
        <v>1</v>
      </c>
      <c r="I17" s="11">
        <v>3</v>
      </c>
      <c r="J17" s="11">
        <v>0</v>
      </c>
      <c r="K17" s="11">
        <v>1</v>
      </c>
      <c r="L17" s="11">
        <f t="shared" si="1"/>
        <v>16</v>
      </c>
    </row>
    <row r="18" spans="1:12" s="4" customFormat="1" ht="12.75">
      <c r="A18" s="8" t="s">
        <v>23</v>
      </c>
      <c r="B18" s="9">
        <f aca="true" t="shared" si="3" ref="B18:K18">B9-B15</f>
        <v>604</v>
      </c>
      <c r="C18" s="9">
        <f t="shared" si="3"/>
        <v>207</v>
      </c>
      <c r="D18" s="9">
        <f t="shared" si="3"/>
        <v>300</v>
      </c>
      <c r="E18" s="9">
        <f t="shared" si="3"/>
        <v>359</v>
      </c>
      <c r="F18" s="9">
        <f t="shared" si="3"/>
        <v>274</v>
      </c>
      <c r="G18" s="9">
        <f t="shared" si="3"/>
        <v>293</v>
      </c>
      <c r="H18" s="9">
        <f t="shared" si="3"/>
        <v>304</v>
      </c>
      <c r="I18" s="9">
        <f t="shared" si="3"/>
        <v>340</v>
      </c>
      <c r="J18" s="9">
        <f t="shared" si="3"/>
        <v>321</v>
      </c>
      <c r="K18" s="9">
        <f t="shared" si="3"/>
        <v>363</v>
      </c>
      <c r="L18" s="9">
        <f t="shared" si="1"/>
        <v>3365</v>
      </c>
    </row>
    <row r="19" spans="1:12" s="4" customFormat="1" ht="12.75">
      <c r="A19" s="8" t="s">
        <v>24</v>
      </c>
      <c r="B19" s="9">
        <f aca="true" t="shared" si="4" ref="B19:K19">SUM(B20:B23)</f>
        <v>232</v>
      </c>
      <c r="C19" s="9">
        <f t="shared" si="4"/>
        <v>87</v>
      </c>
      <c r="D19" s="9">
        <f t="shared" si="4"/>
        <v>148</v>
      </c>
      <c r="E19" s="9">
        <f t="shared" si="4"/>
        <v>174</v>
      </c>
      <c r="F19" s="9">
        <f t="shared" si="4"/>
        <v>148</v>
      </c>
      <c r="G19" s="9">
        <f t="shared" si="4"/>
        <v>195</v>
      </c>
      <c r="H19" s="9">
        <f t="shared" si="4"/>
        <v>171</v>
      </c>
      <c r="I19" s="9">
        <f t="shared" si="4"/>
        <v>195</v>
      </c>
      <c r="J19" s="9">
        <f t="shared" si="4"/>
        <v>144</v>
      </c>
      <c r="K19" s="9">
        <f t="shared" si="4"/>
        <v>183</v>
      </c>
      <c r="L19" s="9">
        <f t="shared" si="1"/>
        <v>1677</v>
      </c>
    </row>
    <row r="20" spans="1:12" s="4" customFormat="1" ht="12.75">
      <c r="A20" s="10" t="s">
        <v>25</v>
      </c>
      <c r="B20" s="11">
        <v>230</v>
      </c>
      <c r="C20" s="11">
        <v>87</v>
      </c>
      <c r="D20" s="11">
        <v>122</v>
      </c>
      <c r="E20" s="11">
        <v>142</v>
      </c>
      <c r="F20" s="11">
        <v>122</v>
      </c>
      <c r="G20" s="11">
        <v>161</v>
      </c>
      <c r="H20" s="11">
        <v>133</v>
      </c>
      <c r="I20" s="11">
        <v>162</v>
      </c>
      <c r="J20" s="11">
        <v>111</v>
      </c>
      <c r="K20" s="11">
        <v>146</v>
      </c>
      <c r="L20" s="11">
        <f t="shared" si="1"/>
        <v>1416</v>
      </c>
    </row>
    <row r="21" spans="1:12" s="4" customFormat="1" ht="12.75">
      <c r="A21" s="10" t="s">
        <v>26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2" t="s">
        <v>27</v>
      </c>
      <c r="B22" s="11">
        <v>0</v>
      </c>
      <c r="C22" s="9">
        <v>0</v>
      </c>
      <c r="D22" s="11">
        <v>26</v>
      </c>
      <c r="E22" s="11">
        <v>32</v>
      </c>
      <c r="F22" s="11">
        <v>26</v>
      </c>
      <c r="G22" s="11">
        <v>34</v>
      </c>
      <c r="H22" s="11">
        <v>38</v>
      </c>
      <c r="I22" s="11">
        <v>33</v>
      </c>
      <c r="J22" s="11">
        <v>33</v>
      </c>
      <c r="K22" s="11">
        <v>37</v>
      </c>
      <c r="L22" s="11">
        <f t="shared" si="1"/>
        <v>259</v>
      </c>
    </row>
    <row r="23" spans="1:12" s="4" customFormat="1" ht="12.75">
      <c r="A23" s="10" t="s">
        <v>28</v>
      </c>
      <c r="B23" s="11">
        <v>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f t="shared" si="1"/>
        <v>2</v>
      </c>
    </row>
    <row r="24" spans="1:12" s="4" customFormat="1" ht="12.75">
      <c r="A24" s="8" t="s">
        <v>29</v>
      </c>
      <c r="B24" s="9">
        <f aca="true" t="shared" si="5" ref="B24:K24">B18+B19</f>
        <v>836</v>
      </c>
      <c r="C24" s="9">
        <f t="shared" si="5"/>
        <v>294</v>
      </c>
      <c r="D24" s="9">
        <f t="shared" si="5"/>
        <v>448</v>
      </c>
      <c r="E24" s="9">
        <f t="shared" si="5"/>
        <v>533</v>
      </c>
      <c r="F24" s="9">
        <f t="shared" si="5"/>
        <v>422</v>
      </c>
      <c r="G24" s="9">
        <f t="shared" si="5"/>
        <v>488</v>
      </c>
      <c r="H24" s="9">
        <f t="shared" si="5"/>
        <v>475</v>
      </c>
      <c r="I24" s="9">
        <f t="shared" si="5"/>
        <v>535</v>
      </c>
      <c r="J24" s="9">
        <f t="shared" si="5"/>
        <v>465</v>
      </c>
      <c r="K24" s="9">
        <f t="shared" si="5"/>
        <v>546</v>
      </c>
      <c r="L24" s="9">
        <f t="shared" si="1"/>
        <v>5042</v>
      </c>
    </row>
    <row r="25" spans="1:12" s="4" customFormat="1" ht="12.75">
      <c r="A25" s="8" t="s">
        <v>30</v>
      </c>
      <c r="B25" s="9">
        <f aca="true" t="shared" si="6" ref="B25:K25">SUM(B26:B29)</f>
        <v>522</v>
      </c>
      <c r="C25" s="9">
        <f t="shared" si="6"/>
        <v>198</v>
      </c>
      <c r="D25" s="9">
        <f t="shared" si="6"/>
        <v>188</v>
      </c>
      <c r="E25" s="9">
        <f t="shared" si="6"/>
        <v>307</v>
      </c>
      <c r="F25" s="9">
        <f t="shared" si="6"/>
        <v>188</v>
      </c>
      <c r="G25" s="9">
        <f t="shared" si="6"/>
        <v>224</v>
      </c>
      <c r="H25" s="9">
        <f t="shared" si="6"/>
        <v>226</v>
      </c>
      <c r="I25" s="9">
        <f t="shared" si="6"/>
        <v>220</v>
      </c>
      <c r="J25" s="9">
        <f t="shared" si="6"/>
        <v>221</v>
      </c>
      <c r="K25" s="9">
        <f t="shared" si="6"/>
        <v>315</v>
      </c>
      <c r="L25" s="9">
        <f t="shared" si="1"/>
        <v>2609</v>
      </c>
    </row>
    <row r="26" spans="1:12" s="4" customFormat="1" ht="12.75">
      <c r="A26" s="10" t="s">
        <v>31</v>
      </c>
      <c r="B26" s="11">
        <v>293</v>
      </c>
      <c r="C26" s="11">
        <v>110</v>
      </c>
      <c r="D26" s="11">
        <v>102</v>
      </c>
      <c r="E26" s="11">
        <v>209</v>
      </c>
      <c r="F26" s="11">
        <v>102</v>
      </c>
      <c r="G26" s="11">
        <v>107</v>
      </c>
      <c r="H26" s="11">
        <v>110</v>
      </c>
      <c r="I26" s="11">
        <v>110</v>
      </c>
      <c r="J26" s="11">
        <v>108</v>
      </c>
      <c r="K26" s="11">
        <v>196</v>
      </c>
      <c r="L26" s="11">
        <f t="shared" si="1"/>
        <v>1447</v>
      </c>
    </row>
    <row r="27" spans="1:12" s="4" customFormat="1" ht="12.75">
      <c r="A27" s="10" t="s">
        <v>32</v>
      </c>
      <c r="B27" s="11">
        <v>203</v>
      </c>
      <c r="C27" s="11">
        <v>39</v>
      </c>
      <c r="D27" s="11">
        <v>38</v>
      </c>
      <c r="E27" s="11">
        <v>48</v>
      </c>
      <c r="F27" s="11">
        <v>38</v>
      </c>
      <c r="G27" s="11">
        <v>66</v>
      </c>
      <c r="H27" s="11">
        <v>61</v>
      </c>
      <c r="I27" s="11">
        <v>60</v>
      </c>
      <c r="J27" s="11">
        <v>62</v>
      </c>
      <c r="K27" s="11">
        <v>62</v>
      </c>
      <c r="L27" s="11">
        <f t="shared" si="1"/>
        <v>677</v>
      </c>
    </row>
    <row r="28" spans="1:12" s="4" customFormat="1" ht="12.75">
      <c r="A28" s="10" t="s">
        <v>33</v>
      </c>
      <c r="B28" s="11">
        <v>26</v>
      </c>
      <c r="C28" s="11">
        <v>8</v>
      </c>
      <c r="D28" s="11">
        <v>7</v>
      </c>
      <c r="E28" s="11">
        <v>8</v>
      </c>
      <c r="F28" s="11">
        <v>7</v>
      </c>
      <c r="G28" s="11">
        <v>11</v>
      </c>
      <c r="H28" s="11">
        <v>11</v>
      </c>
      <c r="I28" s="11">
        <v>11</v>
      </c>
      <c r="J28" s="11">
        <v>12</v>
      </c>
      <c r="K28" s="11">
        <v>12</v>
      </c>
      <c r="L28" s="11">
        <f t="shared" si="1"/>
        <v>113</v>
      </c>
    </row>
    <row r="29" spans="1:12" s="4" customFormat="1" ht="12.75">
      <c r="A29" s="10" t="s">
        <v>34</v>
      </c>
      <c r="B29" s="11">
        <v>0</v>
      </c>
      <c r="C29" s="11">
        <v>41</v>
      </c>
      <c r="D29" s="11">
        <v>41</v>
      </c>
      <c r="E29" s="11">
        <v>42</v>
      </c>
      <c r="F29" s="11">
        <v>41</v>
      </c>
      <c r="G29" s="11">
        <v>40</v>
      </c>
      <c r="H29" s="11">
        <v>44</v>
      </c>
      <c r="I29" s="11">
        <v>39</v>
      </c>
      <c r="J29" s="11">
        <v>39</v>
      </c>
      <c r="K29" s="11">
        <v>45</v>
      </c>
      <c r="L29" s="11">
        <f t="shared" si="1"/>
        <v>372</v>
      </c>
    </row>
    <row r="30" spans="1:12" s="4" customFormat="1" ht="12.75">
      <c r="A30" s="8" t="s">
        <v>35</v>
      </c>
      <c r="B30" s="9">
        <f aca="true" t="shared" si="7" ref="B30:K30">B24-B25</f>
        <v>314</v>
      </c>
      <c r="C30" s="9">
        <f t="shared" si="7"/>
        <v>96</v>
      </c>
      <c r="D30" s="9">
        <f t="shared" si="7"/>
        <v>260</v>
      </c>
      <c r="E30" s="9">
        <f t="shared" si="7"/>
        <v>226</v>
      </c>
      <c r="F30" s="9">
        <f t="shared" si="7"/>
        <v>234</v>
      </c>
      <c r="G30" s="9">
        <f t="shared" si="7"/>
        <v>264</v>
      </c>
      <c r="H30" s="9">
        <f t="shared" si="7"/>
        <v>249</v>
      </c>
      <c r="I30" s="9">
        <f t="shared" si="7"/>
        <v>315</v>
      </c>
      <c r="J30" s="9">
        <f t="shared" si="7"/>
        <v>244</v>
      </c>
      <c r="K30" s="9">
        <f t="shared" si="7"/>
        <v>231</v>
      </c>
      <c r="L30" s="9">
        <f t="shared" si="1"/>
        <v>2433</v>
      </c>
    </row>
    <row r="31" spans="1:12" s="4" customFormat="1" ht="12.75">
      <c r="A31" s="10" t="s">
        <v>36</v>
      </c>
      <c r="B31" s="11">
        <v>0</v>
      </c>
      <c r="C31" s="9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1"/>
        <v>0</v>
      </c>
    </row>
    <row r="32" spans="1:12" s="4" customFormat="1" ht="12.75">
      <c r="A32" s="8" t="s">
        <v>37</v>
      </c>
      <c r="B32" s="13">
        <f aca="true" t="shared" si="8" ref="B32:K32">B30-B31</f>
        <v>314</v>
      </c>
      <c r="C32" s="13">
        <f t="shared" si="8"/>
        <v>96</v>
      </c>
      <c r="D32" s="13">
        <f t="shared" si="8"/>
        <v>260</v>
      </c>
      <c r="E32" s="13">
        <f t="shared" si="8"/>
        <v>226</v>
      </c>
      <c r="F32" s="13">
        <f t="shared" si="8"/>
        <v>234</v>
      </c>
      <c r="G32" s="13">
        <f t="shared" si="8"/>
        <v>264</v>
      </c>
      <c r="H32" s="13">
        <f t="shared" si="8"/>
        <v>249</v>
      </c>
      <c r="I32" s="13">
        <f t="shared" si="8"/>
        <v>315</v>
      </c>
      <c r="J32" s="13">
        <f t="shared" si="8"/>
        <v>244</v>
      </c>
      <c r="K32" s="13">
        <f t="shared" si="8"/>
        <v>231</v>
      </c>
      <c r="L32" s="9">
        <f t="shared" si="1"/>
        <v>2433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</sheetData>
  <sheetProtection password="CD66" sheet="1" objects="1" scenarios="1"/>
  <printOptions horizontalCentered="1"/>
  <pageMargins left="0.29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2002-04-22T21:04:51Z</cp:lastPrinted>
  <dcterms:created xsi:type="dcterms:W3CDTF">2002-03-11T20:34:36Z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