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Abn Amro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<sst xmlns="http://schemas.openxmlformats.org/spreadsheetml/2006/main" count="40" uniqueCount="40">
  <si>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ESTADO DE GANANCIAS Y PERDIDAS</t>
  </si>
  <si>
    <t>ABN A M R O BANK, N.V.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</si>
  <si>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</si>
  <si>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</si>
  <si>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</si>
  <si>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</si>
  <si>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</si>
  <si>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</si>
  <si>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</si>
  <si>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</si>
  <si>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</si>
  <si>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</si>
  <si>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</si>
  <si>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</si>
  <si>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</si>
  <si>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</si>
  <si>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</si>
  <si>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</si>
  <si>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</si>
  <si>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</si>
  <si>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</si>
  <si>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</si>
  <si>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</si>
  <si>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</si>
  <si>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</si>
  <si>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</si>
  <si>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</si>
  <si>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</si>
  <si>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</si>
  <si>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</si>
  <si>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</si>
  <si>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</si>
  <si>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</si>
  <si>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</si>
  <si>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</si>
  <si>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</si>
  <si>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</si>
  <si>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</si>
  <si>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Nota:</t>
  </si>
  <si>
    <t>(1)  Fusión con Banco del Istmo.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</si>
</sst>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5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3" fillId="0" borderId="1" xfId="15" applyNumberFormat="1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C7" sqref="C7"/>
    </sheetView>
  </sheetViews>
  <sheetFormatPr defaultColWidth="11.421875" defaultRowHeight="12.75"/>
  <cols>
    <col min="1" max="1" width="21.57421875" style="2" customWidth="1"/>
    <col min="2" max="2" width="12.57421875" style="2" bestFit="1" customWidth="1"/>
    <col min="3" max="3" width="8.28125" style="2" customWidth="1"/>
    <col min="4" max="5" width="8.7109375" style="2" customWidth="1"/>
    <col min="6" max="6" width="8.00390625" style="2" customWidth="1"/>
    <col min="7" max="7" width="10.28125" style="2" customWidth="1"/>
    <col min="8" max="8" width="8.421875" style="2" customWidth="1"/>
    <col min="9" max="9" width="11.00390625" style="2" customWidth="1"/>
    <col min="10" max="10" width="13.140625" style="2" customWidth="1"/>
    <col min="11" max="11" width="12.421875" style="2" customWidth="1"/>
    <col min="12" max="12" width="8.421875" style="1" customWidth="1"/>
    <col min="13" max="16384" width="11.421875" style="2" customWidth="1"/>
  </cols>
  <sheetData>
    <row r="1" spans="2:11" s="5" customFormat="1" ht="11.2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5" customFormat="1" ht="11.25">
      <c r="B2" s="14"/>
      <c r="C2" s="14"/>
      <c r="D2" s="14"/>
      <c r="F2" s="14" t="s">
        <v>0</v>
      </c>
      <c r="G2" s="14"/>
      <c r="H2" s="14"/>
      <c r="I2" s="14"/>
      <c r="J2" s="14"/>
      <c r="K2" s="14"/>
    </row>
    <row r="3" spans="2:11" s="5" customFormat="1" ht="11.25">
      <c r="B3" s="6"/>
      <c r="C3" s="6"/>
      <c r="D3" s="6"/>
      <c r="E3" s="6"/>
      <c r="F3" s="14" t="s">
        <v>1</v>
      </c>
      <c r="G3" s="6"/>
      <c r="H3" s="6"/>
      <c r="I3" s="6"/>
      <c r="J3" s="6"/>
      <c r="K3" s="6"/>
    </row>
    <row r="4" spans="1:11" s="5" customFormat="1" ht="11.25">
      <c r="A4" s="6"/>
      <c r="B4" s="6"/>
      <c r="C4" s="6"/>
      <c r="D4" s="6"/>
      <c r="E4" s="6"/>
      <c r="F4" s="6" t="s">
        <v>2</v>
      </c>
      <c r="G4" s="6"/>
      <c r="H4" s="6"/>
      <c r="I4" s="6"/>
      <c r="J4" s="6"/>
      <c r="K4" s="6"/>
    </row>
    <row r="5" spans="1:11" s="5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s="5" customFormat="1" ht="11.25">
      <c r="A8" s="7"/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8" t="s">
        <v>10</v>
      </c>
      <c r="J8" s="8" t="s">
        <v>11</v>
      </c>
      <c r="K8" s="7" t="s">
        <v>12</v>
      </c>
      <c r="L8" s="9" t="s">
        <v>13</v>
      </c>
    </row>
    <row r="9" spans="1:12" s="5" customFormat="1" ht="11.25">
      <c r="A9" s="10" t="s">
        <v>14</v>
      </c>
      <c r="B9" s="3">
        <f aca="true" t="shared" si="0" ref="B9:H9">SUM(B10:B14)</f>
        <v>2092</v>
      </c>
      <c r="C9" s="3">
        <f t="shared" si="0"/>
        <v>852</v>
      </c>
      <c r="D9" s="3">
        <f t="shared" si="0"/>
        <v>1015</v>
      </c>
      <c r="E9" s="3">
        <f t="shared" si="0"/>
        <v>974</v>
      </c>
      <c r="F9" s="3">
        <f t="shared" si="0"/>
        <v>1177</v>
      </c>
      <c r="G9" s="3">
        <f t="shared" si="0"/>
        <v>1209</v>
      </c>
      <c r="H9" s="3">
        <f t="shared" si="0"/>
        <v>1275</v>
      </c>
      <c r="I9" s="3">
        <v>1604</v>
      </c>
      <c r="J9" s="3">
        <v>1833</v>
      </c>
      <c r="K9" s="3">
        <v>1770</v>
      </c>
      <c r="L9" s="3">
        <f aca="true" t="shared" si="1" ref="L9:L32">SUM(B9:K9)</f>
        <v>13801</v>
      </c>
    </row>
    <row r="10" spans="1:12" s="5" customFormat="1" ht="11.25">
      <c r="A10" s="11" t="s">
        <v>15</v>
      </c>
      <c r="B10" s="4">
        <v>1515</v>
      </c>
      <c r="C10" s="4">
        <v>537</v>
      </c>
      <c r="D10" s="4">
        <v>725</v>
      </c>
      <c r="E10" s="4">
        <v>669</v>
      </c>
      <c r="F10" s="4">
        <v>742</v>
      </c>
      <c r="G10" s="4">
        <v>701</v>
      </c>
      <c r="H10" s="4">
        <v>713</v>
      </c>
      <c r="I10" s="4">
        <v>909</v>
      </c>
      <c r="J10" s="4">
        <v>1149</v>
      </c>
      <c r="K10" s="4">
        <v>1062</v>
      </c>
      <c r="L10" s="4">
        <f t="shared" si="1"/>
        <v>8722</v>
      </c>
    </row>
    <row r="11" spans="1:12" s="5" customFormat="1" ht="11.25">
      <c r="A11" s="11" t="s">
        <v>16</v>
      </c>
      <c r="B11" s="4">
        <v>577</v>
      </c>
      <c r="C11" s="4">
        <v>288</v>
      </c>
      <c r="D11" s="4">
        <v>263</v>
      </c>
      <c r="E11" s="4">
        <v>279</v>
      </c>
      <c r="F11" s="4">
        <v>394</v>
      </c>
      <c r="G11" s="4">
        <v>379</v>
      </c>
      <c r="H11" s="4">
        <v>430</v>
      </c>
      <c r="I11" s="4">
        <v>562</v>
      </c>
      <c r="J11" s="4">
        <v>420</v>
      </c>
      <c r="K11" s="4">
        <v>442</v>
      </c>
      <c r="L11" s="4">
        <f t="shared" si="1"/>
        <v>4034</v>
      </c>
    </row>
    <row r="12" spans="1:12" s="5" customFormat="1" ht="11.25">
      <c r="A12" s="11" t="s">
        <v>17</v>
      </c>
      <c r="B12" s="4">
        <v>0</v>
      </c>
      <c r="C12" s="4">
        <v>27</v>
      </c>
      <c r="D12" s="4">
        <v>27</v>
      </c>
      <c r="E12" s="4">
        <v>26</v>
      </c>
      <c r="F12" s="4">
        <v>41</v>
      </c>
      <c r="G12" s="4">
        <v>127</v>
      </c>
      <c r="H12" s="4">
        <v>132</v>
      </c>
      <c r="I12" s="4">
        <v>133</v>
      </c>
      <c r="J12" s="4">
        <v>264</v>
      </c>
      <c r="K12" s="4">
        <v>266</v>
      </c>
      <c r="L12" s="4">
        <f t="shared" si="1"/>
        <v>1043</v>
      </c>
    </row>
    <row r="13" spans="1:12" s="5" customFormat="1" ht="11.25">
      <c r="A13" s="11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 t="shared" si="1"/>
        <v>0</v>
      </c>
    </row>
    <row r="14" spans="1:12" s="5" customFormat="1" ht="11.25">
      <c r="A14" s="11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2</v>
      </c>
      <c r="H14" s="4">
        <v>0</v>
      </c>
      <c r="I14" s="4">
        <v>0</v>
      </c>
      <c r="J14" s="4">
        <v>0</v>
      </c>
      <c r="K14" s="4">
        <v>0</v>
      </c>
      <c r="L14" s="4">
        <f t="shared" si="1"/>
        <v>2</v>
      </c>
    </row>
    <row r="15" spans="1:12" s="5" customFormat="1" ht="11.25">
      <c r="A15" s="10" t="s">
        <v>20</v>
      </c>
      <c r="B15" s="3">
        <f aca="true" t="shared" si="2" ref="B15:H15">+B16+B17</f>
        <v>1319</v>
      </c>
      <c r="C15" s="3">
        <f t="shared" si="2"/>
        <v>529</v>
      </c>
      <c r="D15" s="3">
        <f t="shared" si="2"/>
        <v>671</v>
      </c>
      <c r="E15" s="3">
        <f t="shared" si="2"/>
        <v>671</v>
      </c>
      <c r="F15" s="3">
        <f t="shared" si="2"/>
        <v>821</v>
      </c>
      <c r="G15" s="3">
        <f t="shared" si="2"/>
        <v>838</v>
      </c>
      <c r="H15" s="3">
        <f t="shared" si="2"/>
        <v>900</v>
      </c>
      <c r="I15" s="3">
        <v>1123</v>
      </c>
      <c r="J15" s="3">
        <v>1233</v>
      </c>
      <c r="K15" s="3">
        <v>1260</v>
      </c>
      <c r="L15" s="3">
        <f t="shared" si="1"/>
        <v>9365</v>
      </c>
    </row>
    <row r="16" spans="1:12" s="5" customFormat="1" ht="11.25">
      <c r="A16" s="11" t="s">
        <v>21</v>
      </c>
      <c r="B16" s="4">
        <v>1311</v>
      </c>
      <c r="C16" s="4">
        <v>526</v>
      </c>
      <c r="D16" s="4">
        <v>667</v>
      </c>
      <c r="E16" s="4">
        <v>668</v>
      </c>
      <c r="F16" s="4">
        <v>814</v>
      </c>
      <c r="G16" s="4">
        <v>833</v>
      </c>
      <c r="H16" s="4">
        <v>897</v>
      </c>
      <c r="I16" s="4">
        <v>1117</v>
      </c>
      <c r="J16" s="4">
        <v>1225</v>
      </c>
      <c r="K16" s="4">
        <v>1256</v>
      </c>
      <c r="L16" s="4">
        <f t="shared" si="1"/>
        <v>9314</v>
      </c>
    </row>
    <row r="17" spans="1:12" s="5" customFormat="1" ht="11.25">
      <c r="A17" s="11" t="s">
        <v>22</v>
      </c>
      <c r="B17" s="4">
        <v>8</v>
      </c>
      <c r="C17" s="4">
        <v>3</v>
      </c>
      <c r="D17" s="4">
        <v>4</v>
      </c>
      <c r="E17" s="4">
        <v>3</v>
      </c>
      <c r="F17" s="4">
        <v>7</v>
      </c>
      <c r="G17" s="4">
        <v>5</v>
      </c>
      <c r="H17" s="4">
        <v>3</v>
      </c>
      <c r="I17" s="4">
        <v>6</v>
      </c>
      <c r="J17" s="4">
        <v>8</v>
      </c>
      <c r="K17" s="4">
        <v>4</v>
      </c>
      <c r="L17" s="4">
        <f t="shared" si="1"/>
        <v>51</v>
      </c>
    </row>
    <row r="18" spans="1:12" s="5" customFormat="1" ht="11.25">
      <c r="A18" s="10" t="s">
        <v>23</v>
      </c>
      <c r="B18" s="3">
        <f aca="true" t="shared" si="3" ref="B18:H18">B9-B15</f>
        <v>773</v>
      </c>
      <c r="C18" s="3">
        <f t="shared" si="3"/>
        <v>323</v>
      </c>
      <c r="D18" s="3">
        <f t="shared" si="3"/>
        <v>344</v>
      </c>
      <c r="E18" s="3">
        <f t="shared" si="3"/>
        <v>303</v>
      </c>
      <c r="F18" s="3">
        <f t="shared" si="3"/>
        <v>356</v>
      </c>
      <c r="G18" s="3">
        <f t="shared" si="3"/>
        <v>371</v>
      </c>
      <c r="H18" s="3">
        <f t="shared" si="3"/>
        <v>375</v>
      </c>
      <c r="I18" s="3">
        <v>481</v>
      </c>
      <c r="J18" s="3">
        <v>600</v>
      </c>
      <c r="K18" s="3">
        <v>510</v>
      </c>
      <c r="L18" s="3">
        <f t="shared" si="1"/>
        <v>4436</v>
      </c>
    </row>
    <row r="19" spans="1:12" s="5" customFormat="1" ht="11.25">
      <c r="A19" s="10" t="s">
        <v>24</v>
      </c>
      <c r="B19" s="3">
        <f aca="true" t="shared" si="4" ref="B19:H19">SUM(B20:B23)</f>
        <v>324</v>
      </c>
      <c r="C19" s="3">
        <f t="shared" si="4"/>
        <v>107</v>
      </c>
      <c r="D19" s="3">
        <f t="shared" si="4"/>
        <v>111</v>
      </c>
      <c r="E19" s="3">
        <f t="shared" si="4"/>
        <v>95</v>
      </c>
      <c r="F19" s="3">
        <f t="shared" si="4"/>
        <v>145</v>
      </c>
      <c r="G19" s="3">
        <f t="shared" si="4"/>
        <v>133</v>
      </c>
      <c r="H19" s="3">
        <f t="shared" si="4"/>
        <v>129</v>
      </c>
      <c r="I19" s="3">
        <v>123</v>
      </c>
      <c r="J19" s="3">
        <v>131</v>
      </c>
      <c r="K19" s="3">
        <v>420</v>
      </c>
      <c r="L19" s="3">
        <f t="shared" si="1"/>
        <v>1718</v>
      </c>
    </row>
    <row r="20" spans="1:12" s="5" customFormat="1" ht="11.25">
      <c r="A20" s="11" t="s">
        <v>25</v>
      </c>
      <c r="B20" s="4">
        <v>278</v>
      </c>
      <c r="C20" s="4">
        <v>107</v>
      </c>
      <c r="D20" s="4">
        <v>99</v>
      </c>
      <c r="E20" s="4">
        <v>91</v>
      </c>
      <c r="F20" s="4">
        <v>124</v>
      </c>
      <c r="G20" s="4">
        <v>115</v>
      </c>
      <c r="H20" s="4">
        <v>99</v>
      </c>
      <c r="I20" s="4">
        <v>103</v>
      </c>
      <c r="J20" s="4">
        <v>108</v>
      </c>
      <c r="K20" s="4">
        <v>163</v>
      </c>
      <c r="L20" s="4">
        <f t="shared" si="1"/>
        <v>1287</v>
      </c>
    </row>
    <row r="21" spans="1:12" s="5" customFormat="1" ht="11.25">
      <c r="A21" s="11" t="s">
        <v>26</v>
      </c>
      <c r="B21" s="4">
        <v>16</v>
      </c>
      <c r="C21" s="4">
        <v>0</v>
      </c>
      <c r="D21" s="4">
        <v>11</v>
      </c>
      <c r="E21" s="4">
        <v>4</v>
      </c>
      <c r="F21" s="4">
        <v>10</v>
      </c>
      <c r="G21" s="4">
        <v>7</v>
      </c>
      <c r="H21" s="3">
        <v>13</v>
      </c>
      <c r="I21" s="4">
        <v>9</v>
      </c>
      <c r="J21" s="4">
        <v>13</v>
      </c>
      <c r="K21" s="4">
        <v>11</v>
      </c>
      <c r="L21" s="4">
        <f t="shared" si="1"/>
        <v>94</v>
      </c>
    </row>
    <row r="22" spans="1:12" s="5" customFormat="1" ht="11.25">
      <c r="A22" s="12" t="s">
        <v>27</v>
      </c>
      <c r="B22" s="4">
        <v>0</v>
      </c>
      <c r="C22" s="3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f t="shared" si="1"/>
        <v>0</v>
      </c>
    </row>
    <row r="23" spans="1:12" s="5" customFormat="1" ht="11.25">
      <c r="A23" s="11" t="s">
        <v>28</v>
      </c>
      <c r="B23" s="4">
        <v>30</v>
      </c>
      <c r="C23" s="4">
        <v>0</v>
      </c>
      <c r="D23" s="4">
        <v>1</v>
      </c>
      <c r="E23" s="4">
        <v>0</v>
      </c>
      <c r="F23" s="4">
        <v>11</v>
      </c>
      <c r="G23" s="4">
        <v>11</v>
      </c>
      <c r="H23" s="4">
        <v>17</v>
      </c>
      <c r="I23" s="4">
        <v>11</v>
      </c>
      <c r="J23" s="4">
        <v>10</v>
      </c>
      <c r="K23" s="4">
        <v>246</v>
      </c>
      <c r="L23" s="4">
        <f t="shared" si="1"/>
        <v>337</v>
      </c>
    </row>
    <row r="24" spans="1:12" s="5" customFormat="1" ht="11.25">
      <c r="A24" s="10" t="s">
        <v>29</v>
      </c>
      <c r="B24" s="3">
        <f aca="true" t="shared" si="5" ref="B24:H24">B18+B19</f>
        <v>1097</v>
      </c>
      <c r="C24" s="3">
        <f t="shared" si="5"/>
        <v>430</v>
      </c>
      <c r="D24" s="3">
        <f t="shared" si="5"/>
        <v>455</v>
      </c>
      <c r="E24" s="3">
        <f t="shared" si="5"/>
        <v>398</v>
      </c>
      <c r="F24" s="3">
        <f t="shared" si="5"/>
        <v>501</v>
      </c>
      <c r="G24" s="3">
        <f t="shared" si="5"/>
        <v>504</v>
      </c>
      <c r="H24" s="3">
        <f t="shared" si="5"/>
        <v>504</v>
      </c>
      <c r="I24" s="3">
        <v>604</v>
      </c>
      <c r="J24" s="3">
        <v>731</v>
      </c>
      <c r="K24" s="3">
        <v>930</v>
      </c>
      <c r="L24" s="3">
        <f t="shared" si="1"/>
        <v>6154</v>
      </c>
    </row>
    <row r="25" spans="1:12" s="5" customFormat="1" ht="11.25">
      <c r="A25" s="10" t="s">
        <v>30</v>
      </c>
      <c r="B25" s="3">
        <f aca="true" t="shared" si="6" ref="B25:H25">SUM(B26:B29)</f>
        <v>1179</v>
      </c>
      <c r="C25" s="3">
        <f t="shared" si="6"/>
        <v>338</v>
      </c>
      <c r="D25" s="3">
        <f t="shared" si="6"/>
        <v>335</v>
      </c>
      <c r="E25" s="3">
        <f t="shared" si="6"/>
        <v>376</v>
      </c>
      <c r="F25" s="3">
        <f t="shared" si="6"/>
        <v>330</v>
      </c>
      <c r="G25" s="3">
        <f t="shared" si="6"/>
        <v>429</v>
      </c>
      <c r="H25" s="3">
        <f t="shared" si="6"/>
        <v>324</v>
      </c>
      <c r="I25" s="3">
        <v>1279</v>
      </c>
      <c r="J25" s="3">
        <v>408</v>
      </c>
      <c r="K25" s="3">
        <v>984</v>
      </c>
      <c r="L25" s="3">
        <f t="shared" si="1"/>
        <v>5982</v>
      </c>
    </row>
    <row r="26" spans="1:12" s="5" customFormat="1" ht="11.25">
      <c r="A26" s="11" t="s">
        <v>31</v>
      </c>
      <c r="B26" s="4">
        <v>296</v>
      </c>
      <c r="C26" s="4">
        <v>170</v>
      </c>
      <c r="D26" s="4">
        <v>160</v>
      </c>
      <c r="E26" s="4">
        <v>164</v>
      </c>
      <c r="F26" s="4">
        <v>176</v>
      </c>
      <c r="G26" s="4">
        <v>129</v>
      </c>
      <c r="H26" s="4">
        <v>125</v>
      </c>
      <c r="I26" s="4">
        <v>689</v>
      </c>
      <c r="J26" s="4">
        <v>151</v>
      </c>
      <c r="K26" s="4">
        <v>169</v>
      </c>
      <c r="L26" s="4">
        <f t="shared" si="1"/>
        <v>2229</v>
      </c>
    </row>
    <row r="27" spans="1:12" s="5" customFormat="1" ht="11.25">
      <c r="A27" s="11" t="s">
        <v>32</v>
      </c>
      <c r="B27" s="4">
        <v>440</v>
      </c>
      <c r="C27" s="4">
        <v>132</v>
      </c>
      <c r="D27" s="4">
        <v>144</v>
      </c>
      <c r="E27" s="4">
        <v>180</v>
      </c>
      <c r="F27" s="4">
        <v>122</v>
      </c>
      <c r="G27" s="4">
        <v>266</v>
      </c>
      <c r="H27" s="4">
        <v>165</v>
      </c>
      <c r="I27" s="4">
        <v>335</v>
      </c>
      <c r="J27" s="4">
        <v>213</v>
      </c>
      <c r="K27" s="4">
        <v>767</v>
      </c>
      <c r="L27" s="4">
        <f t="shared" si="1"/>
        <v>2764</v>
      </c>
    </row>
    <row r="28" spans="1:12" s="5" customFormat="1" ht="11.25">
      <c r="A28" s="11" t="s">
        <v>33</v>
      </c>
      <c r="B28" s="4">
        <v>76</v>
      </c>
      <c r="C28" s="4">
        <v>26</v>
      </c>
      <c r="D28" s="4">
        <v>25</v>
      </c>
      <c r="E28" s="4">
        <v>26</v>
      </c>
      <c r="F28" s="4">
        <v>26</v>
      </c>
      <c r="G28" s="4">
        <v>26</v>
      </c>
      <c r="H28" s="4">
        <v>26</v>
      </c>
      <c r="I28" s="4">
        <v>25</v>
      </c>
      <c r="J28" s="4">
        <v>37</v>
      </c>
      <c r="K28" s="4">
        <v>34</v>
      </c>
      <c r="L28" s="4">
        <f t="shared" si="1"/>
        <v>327</v>
      </c>
    </row>
    <row r="29" spans="1:12" s="5" customFormat="1" ht="11.25">
      <c r="A29" s="11" t="s">
        <v>34</v>
      </c>
      <c r="B29" s="4">
        <v>367</v>
      </c>
      <c r="C29" s="4">
        <v>10</v>
      </c>
      <c r="D29" s="4">
        <v>6</v>
      </c>
      <c r="E29" s="4">
        <v>6</v>
      </c>
      <c r="F29" s="4">
        <v>6</v>
      </c>
      <c r="G29" s="4">
        <v>8</v>
      </c>
      <c r="H29" s="4">
        <v>8</v>
      </c>
      <c r="I29" s="4">
        <v>230</v>
      </c>
      <c r="J29" s="4">
        <v>7</v>
      </c>
      <c r="K29" s="4">
        <v>14</v>
      </c>
      <c r="L29" s="4">
        <f t="shared" si="1"/>
        <v>662</v>
      </c>
    </row>
    <row r="30" spans="1:12" s="5" customFormat="1" ht="11.25">
      <c r="A30" s="10" t="s">
        <v>35</v>
      </c>
      <c r="B30" s="3">
        <f aca="true" t="shared" si="7" ref="B30:H30">B24-B25</f>
        <v>-82</v>
      </c>
      <c r="C30" s="3">
        <f t="shared" si="7"/>
        <v>92</v>
      </c>
      <c r="D30" s="3">
        <f t="shared" si="7"/>
        <v>120</v>
      </c>
      <c r="E30" s="3">
        <f t="shared" si="7"/>
        <v>22</v>
      </c>
      <c r="F30" s="3">
        <f t="shared" si="7"/>
        <v>171</v>
      </c>
      <c r="G30" s="3">
        <f t="shared" si="7"/>
        <v>75</v>
      </c>
      <c r="H30" s="3">
        <f t="shared" si="7"/>
        <v>180</v>
      </c>
      <c r="I30" s="3">
        <v>-675</v>
      </c>
      <c r="J30" s="3">
        <v>323</v>
      </c>
      <c r="K30" s="3">
        <v>-54</v>
      </c>
      <c r="L30" s="3">
        <f t="shared" si="1"/>
        <v>172</v>
      </c>
    </row>
    <row r="31" spans="1:12" s="5" customFormat="1" ht="11.25">
      <c r="A31" s="11" t="s">
        <v>36</v>
      </c>
      <c r="B31" s="4">
        <v>0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f t="shared" si="1"/>
        <v>0</v>
      </c>
    </row>
    <row r="32" spans="1:12" s="5" customFormat="1" ht="11.25">
      <c r="A32" s="10" t="s">
        <v>37</v>
      </c>
      <c r="B32" s="13">
        <f aca="true" t="shared" si="8" ref="B32:H32">B30-B31</f>
        <v>-82</v>
      </c>
      <c r="C32" s="13">
        <f t="shared" si="8"/>
        <v>92</v>
      </c>
      <c r="D32" s="13">
        <f t="shared" si="8"/>
        <v>120</v>
      </c>
      <c r="E32" s="13">
        <f t="shared" si="8"/>
        <v>22</v>
      </c>
      <c r="F32" s="13">
        <f t="shared" si="8"/>
        <v>171</v>
      </c>
      <c r="G32" s="13">
        <f t="shared" si="8"/>
        <v>75</v>
      </c>
      <c r="H32" s="13">
        <f t="shared" si="8"/>
        <v>180</v>
      </c>
      <c r="I32" s="3">
        <v>-675</v>
      </c>
      <c r="J32" s="3">
        <v>323</v>
      </c>
      <c r="K32" s="3">
        <v>-54</v>
      </c>
      <c r="L32" s="3">
        <f t="shared" si="1"/>
        <v>172</v>
      </c>
    </row>
    <row r="33" s="5" customFormat="1" ht="11.25"/>
    <row r="34" s="5" customFormat="1" ht="11.25">
      <c r="A34" s="5" t="s">
        <v>38</v>
      </c>
    </row>
    <row r="35" s="5" customFormat="1" ht="11.25">
      <c r="A35" s="5" t="s">
        <v>39</v>
      </c>
    </row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</sheetData>
  <sheetProtection password="CD66" sheet="1" objects="1" scenarios="1"/>
  <printOptions gridLines="1"/>
  <pageMargins left="0.39" right="0.75" top="0.3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2002-04-16T15:21:52Z</cp:lastPrinted>
  <dcterms:created xsi:type="dcterms:W3CDTF">2002-03-08T20:41:35Z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