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DICIEMBRE 2025/"/>
    </mc:Choice>
  </mc:AlternateContent>
  <xr:revisionPtr revIDLastSave="438" documentId="13_ncr:1_{D3BC8B71-88E0-41E6-A7E9-4A882B6B7C9E}" xr6:coauthVersionLast="47" xr6:coauthVersionMax="47" xr10:uidLastSave="{B5CB84C4-1E03-4834-A68B-3F9460D15F73}"/>
  <bookViews>
    <workbookView xWindow="-110" yWindow="-110" windowWidth="19420" windowHeight="10420" firstSheet="104" activeTab="107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  <sheet name="Octubre 2025" sheetId="108" r:id="rId106"/>
    <sheet name="Noviembre 2025" sheetId="109" r:id="rId107"/>
    <sheet name="Diciembre 2025" sheetId="110" r:id="rId108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0" l="1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8" i="110"/>
  <c r="F20" i="110"/>
  <c r="D20" i="110" s="1"/>
  <c r="F8" i="110"/>
  <c r="D8" i="110" s="1"/>
  <c r="F18" i="110"/>
  <c r="D18" i="110" s="1"/>
  <c r="F24" i="110"/>
  <c r="D24" i="110" s="1"/>
  <c r="F21" i="110"/>
  <c r="D21" i="110" s="1"/>
  <c r="F32" i="110"/>
  <c r="D32" i="110" s="1"/>
  <c r="F41" i="110"/>
  <c r="D41" i="110" s="1"/>
  <c r="F14" i="110"/>
  <c r="D14" i="110" s="1"/>
  <c r="F40" i="110"/>
  <c r="D40" i="110" s="1"/>
  <c r="F25" i="110"/>
  <c r="D25" i="110" s="1"/>
  <c r="F43" i="110"/>
  <c r="D43" i="110" s="1"/>
  <c r="F19" i="110"/>
  <c r="D19" i="110" s="1"/>
  <c r="F23" i="110"/>
  <c r="D23" i="110" s="1"/>
  <c r="F10" i="110"/>
  <c r="D10" i="110" s="1"/>
  <c r="F12" i="110"/>
  <c r="D12" i="110" s="1"/>
  <c r="F36" i="110"/>
  <c r="D36" i="110" s="1"/>
  <c r="F9" i="110"/>
  <c r="D9" i="110" s="1"/>
  <c r="F27" i="110"/>
  <c r="D27" i="110" s="1"/>
  <c r="F46" i="110"/>
  <c r="D46" i="110" s="1"/>
  <c r="F38" i="110"/>
  <c r="D38" i="110" s="1"/>
  <c r="F33" i="110"/>
  <c r="D33" i="110" s="1"/>
  <c r="F16" i="110"/>
  <c r="D16" i="110" s="1"/>
  <c r="F35" i="110"/>
  <c r="D35" i="110" s="1"/>
  <c r="F11" i="110"/>
  <c r="D11" i="110" s="1"/>
  <c r="F26" i="110"/>
  <c r="D26" i="110" s="1"/>
  <c r="F42" i="110"/>
  <c r="D42" i="110" s="1"/>
  <c r="F31" i="110"/>
  <c r="D31" i="110" s="1"/>
  <c r="F29" i="110"/>
  <c r="D29" i="110" s="1"/>
  <c r="F47" i="110"/>
  <c r="D47" i="110" s="1"/>
  <c r="F22" i="110"/>
  <c r="D22" i="110" s="1"/>
  <c r="F37" i="110"/>
  <c r="D37" i="110" s="1"/>
  <c r="F39" i="110"/>
  <c r="D39" i="110" s="1"/>
  <c r="F30" i="110"/>
  <c r="D30" i="110" s="1"/>
  <c r="F34" i="110"/>
  <c r="D34" i="110" s="1"/>
  <c r="F44" i="110"/>
  <c r="D44" i="110" s="1"/>
  <c r="F28" i="110"/>
  <c r="D28" i="110" s="1"/>
  <c r="F15" i="110"/>
  <c r="D15" i="110" s="1"/>
  <c r="F45" i="110"/>
  <c r="D45" i="110" s="1"/>
  <c r="F13" i="110"/>
  <c r="D13" i="110" s="1"/>
  <c r="F48" i="110"/>
  <c r="D48" i="110" s="1"/>
  <c r="F49" i="110"/>
  <c r="D49" i="110" s="1"/>
  <c r="F17" i="110"/>
  <c r="D17" i="110" s="1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F21" i="109"/>
  <c r="D21" i="109" s="1"/>
  <c r="F8" i="109"/>
  <c r="D8" i="109" s="1"/>
  <c r="F18" i="109"/>
  <c r="D18" i="109" s="1"/>
  <c r="F25" i="109"/>
  <c r="D25" i="109" s="1"/>
  <c r="F22" i="109"/>
  <c r="D22" i="109" s="1"/>
  <c r="F33" i="109"/>
  <c r="D33" i="109" s="1"/>
  <c r="F42" i="109"/>
  <c r="D42" i="109" s="1"/>
  <c r="F20" i="109"/>
  <c r="D20" i="109" s="1"/>
  <c r="F14" i="109"/>
  <c r="D14" i="109" s="1"/>
  <c r="F41" i="109"/>
  <c r="D41" i="109" s="1"/>
  <c r="F26" i="109"/>
  <c r="D26" i="109" s="1"/>
  <c r="F44" i="109"/>
  <c r="D44" i="109" s="1"/>
  <c r="F19" i="109"/>
  <c r="D19" i="109" s="1"/>
  <c r="F24" i="109"/>
  <c r="D24" i="109" s="1"/>
  <c r="F10" i="109"/>
  <c r="D10" i="109" s="1"/>
  <c r="F11" i="109"/>
  <c r="D11" i="109" s="1"/>
  <c r="F37" i="109"/>
  <c r="D37" i="109" s="1"/>
  <c r="F9" i="109"/>
  <c r="D9" i="109" s="1"/>
  <c r="F28" i="109"/>
  <c r="D28" i="109" s="1"/>
  <c r="F47" i="109"/>
  <c r="D47" i="109" s="1"/>
  <c r="F39" i="109"/>
  <c r="D39" i="109" s="1"/>
  <c r="F34" i="109"/>
  <c r="D34" i="109" s="1"/>
  <c r="F16" i="109"/>
  <c r="D16" i="109" s="1"/>
  <c r="F36" i="109"/>
  <c r="D36" i="109" s="1"/>
  <c r="F12" i="109"/>
  <c r="D12" i="109" s="1"/>
  <c r="F27" i="109"/>
  <c r="D27" i="109" s="1"/>
  <c r="F43" i="109"/>
  <c r="D43" i="109" s="1"/>
  <c r="F32" i="109"/>
  <c r="D32" i="109" s="1"/>
  <c r="F30" i="109"/>
  <c r="D30" i="109" s="1"/>
  <c r="F48" i="109"/>
  <c r="D48" i="109" s="1"/>
  <c r="F23" i="109"/>
  <c r="D23" i="109" s="1"/>
  <c r="F38" i="109"/>
  <c r="D38" i="109" s="1"/>
  <c r="F40" i="109"/>
  <c r="D40" i="109" s="1"/>
  <c r="F31" i="109"/>
  <c r="D31" i="109" s="1"/>
  <c r="F35" i="109"/>
  <c r="D35" i="109" s="1"/>
  <c r="F45" i="109"/>
  <c r="D45" i="109" s="1"/>
  <c r="F29" i="109"/>
  <c r="D29" i="109" s="1"/>
  <c r="F15" i="109"/>
  <c r="D15" i="109" s="1"/>
  <c r="F46" i="109"/>
  <c r="D46" i="109" s="1"/>
  <c r="F13" i="109"/>
  <c r="D13" i="109" s="1"/>
  <c r="F49" i="109"/>
  <c r="D49" i="109" s="1"/>
  <c r="F50" i="109"/>
  <c r="D50" i="109" s="1"/>
  <c r="F17" i="109"/>
  <c r="D17" i="109" s="1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36" i="108"/>
  <c r="F22" i="108"/>
  <c r="D22" i="108" s="1"/>
  <c r="F8" i="108"/>
  <c r="D8" i="108" s="1"/>
  <c r="F19" i="108"/>
  <c r="D19" i="108" s="1"/>
  <c r="F27" i="108"/>
  <c r="D27" i="108" s="1"/>
  <c r="F21" i="108"/>
  <c r="D21" i="108" s="1"/>
  <c r="F31" i="108"/>
  <c r="D31" i="108" s="1"/>
  <c r="F42" i="108"/>
  <c r="D42" i="108" s="1"/>
  <c r="F17" i="108"/>
  <c r="D17" i="108" s="1"/>
  <c r="F14" i="108"/>
  <c r="D14" i="108" s="1"/>
  <c r="F41" i="108"/>
  <c r="D41" i="108" s="1"/>
  <c r="F26" i="108"/>
  <c r="D26" i="108" s="1"/>
  <c r="F44" i="108"/>
  <c r="D44" i="108" s="1"/>
  <c r="F20" i="108"/>
  <c r="D20" i="108" s="1"/>
  <c r="F24" i="108"/>
  <c r="D24" i="108" s="1"/>
  <c r="F10" i="108"/>
  <c r="D10" i="108" s="1"/>
  <c r="F12" i="108"/>
  <c r="D12" i="108" s="1"/>
  <c r="F37" i="108"/>
  <c r="D37" i="108" s="1"/>
  <c r="F9" i="108"/>
  <c r="D9" i="108" s="1"/>
  <c r="F28" i="108"/>
  <c r="D28" i="108" s="1"/>
  <c r="F47" i="108"/>
  <c r="D47" i="108" s="1"/>
  <c r="F39" i="108"/>
  <c r="D39" i="108" s="1"/>
  <c r="F35" i="108"/>
  <c r="D35" i="108" s="1"/>
  <c r="F16" i="108"/>
  <c r="D16" i="108" s="1"/>
  <c r="F36" i="108"/>
  <c r="F11" i="108"/>
  <c r="D11" i="108" s="1"/>
  <c r="F25" i="108"/>
  <c r="D25" i="108" s="1"/>
  <c r="F43" i="108"/>
  <c r="D43" i="108" s="1"/>
  <c r="F33" i="108"/>
  <c r="D33" i="108" s="1"/>
  <c r="F30" i="108"/>
  <c r="D30" i="108" s="1"/>
  <c r="F48" i="108"/>
  <c r="D48" i="108" s="1"/>
  <c r="F23" i="108"/>
  <c r="D23" i="108" s="1"/>
  <c r="F38" i="108"/>
  <c r="D38" i="108" s="1"/>
  <c r="F40" i="108"/>
  <c r="D40" i="108" s="1"/>
  <c r="F32" i="108"/>
  <c r="D32" i="108" s="1"/>
  <c r="F34" i="108"/>
  <c r="D34" i="108" s="1"/>
  <c r="F45" i="108"/>
  <c r="D45" i="108" s="1"/>
  <c r="F29" i="108"/>
  <c r="D29" i="108" s="1"/>
  <c r="F15" i="108"/>
  <c r="D15" i="108" s="1"/>
  <c r="F46" i="108"/>
  <c r="D46" i="108" s="1"/>
  <c r="F13" i="108"/>
  <c r="D13" i="108" s="1"/>
  <c r="F49" i="108"/>
  <c r="D49" i="108" s="1"/>
  <c r="F50" i="108"/>
  <c r="D50" i="108" s="1"/>
  <c r="F18" i="108"/>
  <c r="D18" i="108" s="1"/>
  <c r="E9" i="107" l="1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F22" i="107"/>
  <c r="D22" i="107" s="1"/>
  <c r="F8" i="107"/>
  <c r="D8" i="107" s="1"/>
  <c r="F19" i="107"/>
  <c r="D19" i="107" s="1"/>
  <c r="F26" i="107"/>
  <c r="D26" i="107" s="1"/>
  <c r="F21" i="107"/>
  <c r="D21" i="107" s="1"/>
  <c r="F34" i="107"/>
  <c r="D34" i="107" s="1"/>
  <c r="F42" i="107"/>
  <c r="D42" i="107" s="1"/>
  <c r="F17" i="107"/>
  <c r="D17" i="107" s="1"/>
  <c r="F14" i="107"/>
  <c r="D14" i="107" s="1"/>
  <c r="F41" i="107"/>
  <c r="D41" i="107" s="1"/>
  <c r="F28" i="107"/>
  <c r="D28" i="107" s="1"/>
  <c r="F44" i="107"/>
  <c r="D44" i="107" s="1"/>
  <c r="F20" i="107"/>
  <c r="D20" i="107" s="1"/>
  <c r="F24" i="107"/>
  <c r="D24" i="107" s="1"/>
  <c r="F10" i="107"/>
  <c r="D10" i="107" s="1"/>
  <c r="F12" i="107"/>
  <c r="D12" i="107" s="1"/>
  <c r="F37" i="107"/>
  <c r="D37" i="107" s="1"/>
  <c r="F9" i="107"/>
  <c r="D9" i="107" s="1"/>
  <c r="F27" i="107"/>
  <c r="D27" i="107" s="1"/>
  <c r="F47" i="107"/>
  <c r="D47" i="107" s="1"/>
  <c r="F39" i="107"/>
  <c r="D39" i="107" s="1"/>
  <c r="F35" i="107"/>
  <c r="D35" i="107" s="1"/>
  <c r="F16" i="107"/>
  <c r="D16" i="107" s="1"/>
  <c r="F36" i="107"/>
  <c r="D36" i="107" s="1"/>
  <c r="F11" i="107"/>
  <c r="D11" i="107" s="1"/>
  <c r="F25" i="107"/>
  <c r="D25" i="107" s="1"/>
  <c r="F43" i="107"/>
  <c r="D43" i="107" s="1"/>
  <c r="F33" i="107"/>
  <c r="D33" i="107" s="1"/>
  <c r="F30" i="107"/>
  <c r="D30" i="107" s="1"/>
  <c r="F48" i="107"/>
  <c r="D48" i="107" s="1"/>
  <c r="F23" i="107"/>
  <c r="D23" i="107" s="1"/>
  <c r="F38" i="107"/>
  <c r="D38" i="107" s="1"/>
  <c r="F40" i="107"/>
  <c r="D40" i="107" s="1"/>
  <c r="F32" i="107"/>
  <c r="D32" i="107" s="1"/>
  <c r="F31" i="107"/>
  <c r="D31" i="107" s="1"/>
  <c r="F45" i="107"/>
  <c r="D45" i="107" s="1"/>
  <c r="F29" i="107"/>
  <c r="D29" i="107" s="1"/>
  <c r="F15" i="107"/>
  <c r="D15" i="107" s="1"/>
  <c r="F46" i="107"/>
  <c r="D46" i="107" s="1"/>
  <c r="F13" i="107"/>
  <c r="D13" i="107" s="1"/>
  <c r="F49" i="107"/>
  <c r="D49" i="107" s="1"/>
  <c r="F50" i="107"/>
  <c r="D50" i="107" s="1"/>
  <c r="F18" i="107"/>
  <c r="D18" i="107" s="1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F39" i="106"/>
  <c r="D39" i="106" s="1"/>
  <c r="F22" i="106"/>
  <c r="F8" i="106"/>
  <c r="F19" i="106"/>
  <c r="F26" i="106"/>
  <c r="D26" i="106" s="1"/>
  <c r="F21" i="106"/>
  <c r="D21" i="106" s="1"/>
  <c r="F33" i="106"/>
  <c r="D33" i="106" s="1"/>
  <c r="F42" i="106"/>
  <c r="D42" i="106" s="1"/>
  <c r="F17" i="106"/>
  <c r="D17" i="106" s="1"/>
  <c r="F14" i="106"/>
  <c r="F41" i="106"/>
  <c r="F28" i="106"/>
  <c r="F44" i="106"/>
  <c r="D44" i="106" s="1"/>
  <c r="F20" i="106"/>
  <c r="D20" i="106" s="1"/>
  <c r="F24" i="106"/>
  <c r="D24" i="106" s="1"/>
  <c r="F10" i="106"/>
  <c r="D10" i="106" s="1"/>
  <c r="F12" i="106"/>
  <c r="D12" i="106" s="1"/>
  <c r="F37" i="106"/>
  <c r="F9" i="106"/>
  <c r="F27" i="106"/>
  <c r="D27" i="106" s="1"/>
  <c r="F47" i="106"/>
  <c r="D47" i="106" s="1"/>
  <c r="F40" i="106"/>
  <c r="D40" i="106" s="1"/>
  <c r="F35" i="106"/>
  <c r="D35" i="106" s="1"/>
  <c r="F16" i="106"/>
  <c r="D16" i="106" s="1"/>
  <c r="F36" i="106"/>
  <c r="D36" i="106" s="1"/>
  <c r="F11" i="106"/>
  <c r="F25" i="106"/>
  <c r="D25" i="106" s="1"/>
  <c r="F43" i="106"/>
  <c r="D43" i="106" s="1"/>
  <c r="F34" i="106"/>
  <c r="D34" i="106" s="1"/>
  <c r="F30" i="106"/>
  <c r="D30" i="106" s="1"/>
  <c r="F48" i="106"/>
  <c r="D48" i="106" s="1"/>
  <c r="F23" i="106"/>
  <c r="D23" i="106" s="1"/>
  <c r="F38" i="106"/>
  <c r="D38" i="106" s="1"/>
  <c r="F32" i="106"/>
  <c r="D32" i="106" s="1"/>
  <c r="F31" i="106"/>
  <c r="D31" i="106" s="1"/>
  <c r="F45" i="106"/>
  <c r="D45" i="106" s="1"/>
  <c r="F29" i="106"/>
  <c r="D29" i="106" s="1"/>
  <c r="F15" i="106"/>
  <c r="D15" i="106" s="1"/>
  <c r="F46" i="106"/>
  <c r="F13" i="106"/>
  <c r="D13" i="106" s="1"/>
  <c r="F49" i="106"/>
  <c r="D49" i="106" s="1"/>
  <c r="F50" i="106"/>
  <c r="D50" i="106" s="1"/>
  <c r="F18" i="106"/>
  <c r="D22" i="106"/>
  <c r="D8" i="106"/>
  <c r="D19" i="106"/>
  <c r="D14" i="106"/>
  <c r="D41" i="106"/>
  <c r="D28" i="106"/>
  <c r="D37" i="106"/>
  <c r="D9" i="106"/>
  <c r="D11" i="106"/>
  <c r="D46" i="106"/>
  <c r="D18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8" i="105"/>
  <c r="F23" i="105"/>
  <c r="D23" i="105" s="1"/>
  <c r="F8" i="105"/>
  <c r="D8" i="105" s="1"/>
  <c r="F19" i="105"/>
  <c r="D19" i="105" s="1"/>
  <c r="F27" i="105"/>
  <c r="D27" i="105" s="1"/>
  <c r="F21" i="105"/>
  <c r="D21" i="105" s="1"/>
  <c r="F30" i="105"/>
  <c r="D30" i="105" s="1"/>
  <c r="F42" i="105"/>
  <c r="D42" i="105" s="1"/>
  <c r="F17" i="105"/>
  <c r="D17" i="105" s="1"/>
  <c r="F14" i="105"/>
  <c r="D14" i="105" s="1"/>
  <c r="F41" i="105"/>
  <c r="D41" i="105" s="1"/>
  <c r="F26" i="105"/>
  <c r="D26" i="105" s="1"/>
  <c r="F44" i="105"/>
  <c r="D44" i="105" s="1"/>
  <c r="F20" i="105"/>
  <c r="D20" i="105" s="1"/>
  <c r="F24" i="105"/>
  <c r="D24" i="105" s="1"/>
  <c r="F10" i="105"/>
  <c r="D10" i="105" s="1"/>
  <c r="F12" i="105"/>
  <c r="D12" i="105" s="1"/>
  <c r="F37" i="105"/>
  <c r="D37" i="105" s="1"/>
  <c r="F9" i="105"/>
  <c r="D9" i="105" s="1"/>
  <c r="F28" i="105"/>
  <c r="F47" i="105"/>
  <c r="D47" i="105" s="1"/>
  <c r="F40" i="105"/>
  <c r="D40" i="105" s="1"/>
  <c r="F35" i="105"/>
  <c r="D35" i="105" s="1"/>
  <c r="F16" i="105"/>
  <c r="D16" i="105" s="1"/>
  <c r="F36" i="105"/>
  <c r="D36" i="105" s="1"/>
  <c r="F11" i="105"/>
  <c r="D11" i="105" s="1"/>
  <c r="F25" i="105"/>
  <c r="D25" i="105" s="1"/>
  <c r="F43" i="105"/>
  <c r="D43" i="105" s="1"/>
  <c r="F34" i="105"/>
  <c r="D34" i="105" s="1"/>
  <c r="F31" i="105"/>
  <c r="D31" i="105" s="1"/>
  <c r="F48" i="105"/>
  <c r="D48" i="105" s="1"/>
  <c r="F22" i="105"/>
  <c r="D22" i="105" s="1"/>
  <c r="F38" i="105"/>
  <c r="D38" i="105" s="1"/>
  <c r="F39" i="105"/>
  <c r="D39" i="105" s="1"/>
  <c r="F33" i="105"/>
  <c r="D33" i="105" s="1"/>
  <c r="F32" i="105"/>
  <c r="D32" i="105" s="1"/>
  <c r="F45" i="105"/>
  <c r="D45" i="105" s="1"/>
  <c r="F29" i="105"/>
  <c r="D29" i="105" s="1"/>
  <c r="F15" i="105"/>
  <c r="D15" i="105" s="1"/>
  <c r="F46" i="105"/>
  <c r="D46" i="105" s="1"/>
  <c r="F13" i="105"/>
  <c r="D13" i="105" s="1"/>
  <c r="F49" i="105"/>
  <c r="D49" i="105" s="1"/>
  <c r="F50" i="105"/>
  <c r="D50" i="105" s="1"/>
  <c r="F18" i="105"/>
  <c r="D18" i="105" s="1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8" i="104"/>
  <c r="F49" i="104"/>
  <c r="D49" i="104" s="1"/>
  <c r="F50" i="104"/>
  <c r="D50" i="104" s="1"/>
  <c r="F24" i="104"/>
  <c r="D24" i="104" s="1"/>
  <c r="F8" i="104"/>
  <c r="F19" i="104"/>
  <c r="F28" i="104"/>
  <c r="F21" i="104"/>
  <c r="F29" i="104"/>
  <c r="F41" i="104"/>
  <c r="F16" i="104"/>
  <c r="F14" i="104"/>
  <c r="F40" i="104"/>
  <c r="F26" i="104"/>
  <c r="F44" i="104"/>
  <c r="F20" i="104"/>
  <c r="F23" i="104"/>
  <c r="F10" i="104"/>
  <c r="F12" i="104"/>
  <c r="F37" i="104"/>
  <c r="D37" i="104" s="1"/>
  <c r="F9" i="104"/>
  <c r="F27" i="104"/>
  <c r="F47" i="104"/>
  <c r="F42" i="104"/>
  <c r="F35" i="104"/>
  <c r="F17" i="104"/>
  <c r="F36" i="104"/>
  <c r="F11" i="104"/>
  <c r="F25" i="104"/>
  <c r="F43" i="104"/>
  <c r="F34" i="104"/>
  <c r="F32" i="104"/>
  <c r="F48" i="104"/>
  <c r="F22" i="104"/>
  <c r="D22" i="104" s="1"/>
  <c r="F38" i="104"/>
  <c r="D38" i="104" s="1"/>
  <c r="F39" i="104"/>
  <c r="F33" i="104"/>
  <c r="F31" i="104"/>
  <c r="F45" i="104"/>
  <c r="F30" i="104"/>
  <c r="F15" i="104"/>
  <c r="F46" i="104"/>
  <c r="F13" i="104"/>
  <c r="F1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8" i="103"/>
  <c r="F23" i="103"/>
  <c r="D23" i="103" s="1"/>
  <c r="F8" i="103"/>
  <c r="D8" i="103" s="1"/>
  <c r="F19" i="103"/>
  <c r="D19" i="103" s="1"/>
  <c r="F28" i="103"/>
  <c r="D28" i="103" s="1"/>
  <c r="F21" i="103"/>
  <c r="D21" i="103" s="1"/>
  <c r="F32" i="103"/>
  <c r="D32" i="103" s="1"/>
  <c r="F42" i="103"/>
  <c r="D42" i="103" s="1"/>
  <c r="F15" i="103"/>
  <c r="D15" i="103" s="1"/>
  <c r="F14" i="103"/>
  <c r="D14" i="103" s="1"/>
  <c r="F41" i="103"/>
  <c r="D41" i="103" s="1"/>
  <c r="F27" i="103"/>
  <c r="D27" i="103" s="1"/>
  <c r="F44" i="103"/>
  <c r="D44" i="103" s="1"/>
  <c r="F20" i="103"/>
  <c r="D20" i="103" s="1"/>
  <c r="F24" i="103"/>
  <c r="D24" i="103" s="1"/>
  <c r="F10" i="103"/>
  <c r="D10" i="103" s="1"/>
  <c r="F12" i="103"/>
  <c r="D12" i="103" s="1"/>
  <c r="F37" i="103"/>
  <c r="D37" i="103" s="1"/>
  <c r="F9" i="103"/>
  <c r="D9" i="103" s="1"/>
  <c r="F26" i="103"/>
  <c r="D26" i="103" s="1"/>
  <c r="F47" i="103"/>
  <c r="D47" i="103" s="1"/>
  <c r="F40" i="103"/>
  <c r="D40" i="103" s="1"/>
  <c r="F35" i="103"/>
  <c r="D35" i="103" s="1"/>
  <c r="F17" i="103"/>
  <c r="D17" i="103" s="1"/>
  <c r="F36" i="103"/>
  <c r="D36" i="103" s="1"/>
  <c r="F11" i="103"/>
  <c r="D11" i="103" s="1"/>
  <c r="F25" i="103"/>
  <c r="D25" i="103" s="1"/>
  <c r="F43" i="103"/>
  <c r="D43" i="103" s="1"/>
  <c r="F34" i="103"/>
  <c r="D34" i="103" s="1"/>
  <c r="F31" i="103"/>
  <c r="D31" i="103" s="1"/>
  <c r="F48" i="103"/>
  <c r="D48" i="103" s="1"/>
  <c r="F22" i="103"/>
  <c r="D22" i="103" s="1"/>
  <c r="F38" i="103"/>
  <c r="D38" i="103" s="1"/>
  <c r="F39" i="103"/>
  <c r="D39" i="103" s="1"/>
  <c r="F33" i="103"/>
  <c r="D33" i="103" s="1"/>
  <c r="F29" i="103"/>
  <c r="D29" i="103" s="1"/>
  <c r="F45" i="103"/>
  <c r="D45" i="103" s="1"/>
  <c r="F30" i="103"/>
  <c r="D30" i="103" s="1"/>
  <c r="F16" i="103"/>
  <c r="D16" i="103" s="1"/>
  <c r="F46" i="103"/>
  <c r="D46" i="103" s="1"/>
  <c r="F13" i="103"/>
  <c r="D13" i="103" s="1"/>
  <c r="F49" i="103"/>
  <c r="D49" i="103" s="1"/>
  <c r="F50" i="103"/>
  <c r="D50" i="103" s="1"/>
  <c r="F18" i="103"/>
  <c r="D18" i="103" s="1"/>
  <c r="E12" i="102"/>
  <c r="E13" i="102"/>
  <c r="E14" i="102"/>
  <c r="E20" i="102"/>
  <c r="E21" i="102"/>
  <c r="E22" i="102"/>
  <c r="E28" i="102"/>
  <c r="E29" i="102"/>
  <c r="E34" i="102"/>
  <c r="E35" i="102"/>
  <c r="E36" i="102"/>
  <c r="E37" i="102"/>
  <c r="E38" i="102"/>
  <c r="E41" i="102"/>
  <c r="E44" i="102"/>
  <c r="E45" i="102"/>
  <c r="E46" i="102"/>
  <c r="F23" i="102"/>
  <c r="D23" i="102" s="1"/>
  <c r="E23" i="102" s="1"/>
  <c r="F8" i="102"/>
  <c r="D8" i="102" s="1"/>
  <c r="E8" i="102" s="1"/>
  <c r="F19" i="102"/>
  <c r="D19" i="102" s="1"/>
  <c r="E19" i="102" s="1"/>
  <c r="F28" i="102"/>
  <c r="D28" i="102" s="1"/>
  <c r="F21" i="102"/>
  <c r="D21" i="102" s="1"/>
  <c r="F31" i="102"/>
  <c r="D31" i="102" s="1"/>
  <c r="E31" i="102" s="1"/>
  <c r="F42" i="102"/>
  <c r="D42" i="102" s="1"/>
  <c r="E42" i="102" s="1"/>
  <c r="F15" i="102"/>
  <c r="D15" i="102" s="1"/>
  <c r="E15" i="102" s="1"/>
  <c r="F14" i="102"/>
  <c r="D14" i="102" s="1"/>
  <c r="F40" i="102"/>
  <c r="D40" i="102" s="1"/>
  <c r="E40" i="102" s="1"/>
  <c r="F27" i="102"/>
  <c r="D27" i="102" s="1"/>
  <c r="E27" i="102" s="1"/>
  <c r="F44" i="102"/>
  <c r="D44" i="102" s="1"/>
  <c r="F20" i="102"/>
  <c r="D20" i="102" s="1"/>
  <c r="F24" i="102"/>
  <c r="D24" i="102" s="1"/>
  <c r="E24" i="102" s="1"/>
  <c r="F10" i="102"/>
  <c r="D10" i="102" s="1"/>
  <c r="E10" i="102" s="1"/>
  <c r="F12" i="102"/>
  <c r="D12" i="102" s="1"/>
  <c r="F37" i="102"/>
  <c r="D37" i="102" s="1"/>
  <c r="F9" i="102"/>
  <c r="D9" i="102" s="1"/>
  <c r="E9" i="102" s="1"/>
  <c r="F26" i="102"/>
  <c r="D26" i="102" s="1"/>
  <c r="E26" i="102" s="1"/>
  <c r="F47" i="102"/>
  <c r="D47" i="102" s="1"/>
  <c r="E47" i="102" s="1"/>
  <c r="F41" i="102"/>
  <c r="D41" i="102" s="1"/>
  <c r="F35" i="102"/>
  <c r="D35" i="102" s="1"/>
  <c r="F16" i="102"/>
  <c r="D16" i="102" s="1"/>
  <c r="E16" i="102" s="1"/>
  <c r="F36" i="102"/>
  <c r="D36" i="102" s="1"/>
  <c r="F11" i="102"/>
  <c r="D11" i="102" s="1"/>
  <c r="E11" i="102" s="1"/>
  <c r="F25" i="102"/>
  <c r="D25" i="102" s="1"/>
  <c r="E25" i="102" s="1"/>
  <c r="F43" i="102"/>
  <c r="D43" i="102" s="1"/>
  <c r="E43" i="102" s="1"/>
  <c r="F32" i="102"/>
  <c r="D32" i="102" s="1"/>
  <c r="E32" i="102" s="1"/>
  <c r="F34" i="102"/>
  <c r="D34" i="102" s="1"/>
  <c r="F48" i="102"/>
  <c r="D48" i="102" s="1"/>
  <c r="E48" i="102" s="1"/>
  <c r="F22" i="102"/>
  <c r="D22" i="102" s="1"/>
  <c r="F38" i="102"/>
  <c r="D38" i="102" s="1"/>
  <c r="F39" i="102"/>
  <c r="D39" i="102" s="1"/>
  <c r="E39" i="102" s="1"/>
  <c r="F33" i="102"/>
  <c r="D33" i="102" s="1"/>
  <c r="E33" i="102" s="1"/>
  <c r="F30" i="102"/>
  <c r="D30" i="102" s="1"/>
  <c r="E30" i="102" s="1"/>
  <c r="F45" i="102"/>
  <c r="D45" i="102" s="1"/>
  <c r="F29" i="102"/>
  <c r="D29" i="102" s="1"/>
  <c r="F17" i="102"/>
  <c r="D17" i="102" s="1"/>
  <c r="E17" i="102" s="1"/>
  <c r="F46" i="102"/>
  <c r="D46" i="102" s="1"/>
  <c r="F13" i="102"/>
  <c r="D13" i="102" s="1"/>
  <c r="F49" i="102"/>
  <c r="D49" i="102" s="1"/>
  <c r="E49" i="102" s="1"/>
  <c r="F50" i="102"/>
  <c r="D50" i="102" s="1"/>
  <c r="E50" i="102" s="1"/>
  <c r="F18" i="102"/>
  <c r="D18" i="102" s="1"/>
  <c r="E1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13" i="104" l="1"/>
  <c r="D11" i="104"/>
  <c r="D9" i="104"/>
  <c r="D40" i="104"/>
  <c r="D8" i="104"/>
  <c r="D46" i="104"/>
  <c r="D14" i="104"/>
  <c r="D36" i="104"/>
  <c r="D25" i="104"/>
  <c r="D26" i="104"/>
  <c r="D15" i="104"/>
  <c r="D12" i="104"/>
  <c r="D16" i="104"/>
  <c r="D30" i="104"/>
  <c r="D10" i="104"/>
  <c r="D31" i="104"/>
  <c r="D18" i="104"/>
  <c r="D39" i="104"/>
  <c r="D27" i="104"/>
  <c r="D19" i="104"/>
  <c r="D48" i="104"/>
  <c r="D17" i="104"/>
  <c r="D41" i="104"/>
  <c r="D45" i="104"/>
  <c r="D32" i="104"/>
  <c r="D35" i="104"/>
  <c r="D23" i="104"/>
  <c r="D29" i="104"/>
  <c r="D34" i="104"/>
  <c r="D42" i="104"/>
  <c r="D20" i="104"/>
  <c r="D21" i="104"/>
  <c r="D33" i="104"/>
  <c r="D43" i="104"/>
  <c r="D47" i="104"/>
  <c r="D44" i="104"/>
  <c r="D28" i="104"/>
  <c r="F25" i="101"/>
  <c r="D25" i="101" s="1"/>
  <c r="F8" i="101"/>
  <c r="D8" i="101" s="1"/>
  <c r="F19" i="101"/>
  <c r="D19" i="101" s="1"/>
  <c r="F28" i="101"/>
  <c r="D28" i="101" s="1"/>
  <c r="F21" i="101"/>
  <c r="D21" i="101" s="1"/>
  <c r="F32" i="101"/>
  <c r="D32" i="101" s="1"/>
  <c r="F42" i="101"/>
  <c r="D42" i="101" s="1"/>
  <c r="F15" i="101"/>
  <c r="D15" i="101" s="1"/>
  <c r="F14" i="101"/>
  <c r="D14" i="101" s="1"/>
  <c r="F40" i="101"/>
  <c r="D40" i="101" s="1"/>
  <c r="F27" i="101"/>
  <c r="D27" i="101" s="1"/>
  <c r="F44" i="101"/>
  <c r="D44" i="101" s="1"/>
  <c r="F20" i="101"/>
  <c r="D20" i="101" s="1"/>
  <c r="F23" i="101"/>
  <c r="D23" i="101" s="1"/>
  <c r="F10" i="101"/>
  <c r="D10" i="101" s="1"/>
  <c r="F12" i="101"/>
  <c r="D12" i="101" s="1"/>
  <c r="F37" i="101"/>
  <c r="D37" i="101" s="1"/>
  <c r="F9" i="101"/>
  <c r="D9" i="101" s="1"/>
  <c r="F26" i="101"/>
  <c r="D26" i="101" s="1"/>
  <c r="F48" i="101"/>
  <c r="D48" i="101" s="1"/>
  <c r="F41" i="101"/>
  <c r="D41" i="101" s="1"/>
  <c r="F35" i="101"/>
  <c r="D35" i="101" s="1"/>
  <c r="F17" i="101"/>
  <c r="D17" i="101" s="1"/>
  <c r="F36" i="101"/>
  <c r="D36" i="101" s="1"/>
  <c r="F11" i="101"/>
  <c r="D11" i="101" s="1"/>
  <c r="F24" i="101"/>
  <c r="D24" i="101" s="1"/>
  <c r="F43" i="101"/>
  <c r="D43" i="101" s="1"/>
  <c r="F33" i="101"/>
  <c r="D33" i="101" s="1"/>
  <c r="F31" i="101"/>
  <c r="D31" i="101" s="1"/>
  <c r="F49" i="101"/>
  <c r="D49" i="101" s="1"/>
  <c r="F22" i="101"/>
  <c r="D22" i="101" s="1"/>
  <c r="F38" i="101"/>
  <c r="D38" i="101" s="1"/>
  <c r="F47" i="101"/>
  <c r="D47" i="101" s="1"/>
  <c r="F39" i="101"/>
  <c r="D39" i="101" s="1"/>
  <c r="F34" i="101"/>
  <c r="D34" i="101" s="1"/>
  <c r="F30" i="101"/>
  <c r="D30" i="101" s="1"/>
  <c r="F45" i="101"/>
  <c r="D45" i="101" s="1"/>
  <c r="F29" i="101"/>
  <c r="D29" i="101" s="1"/>
  <c r="F16" i="101"/>
  <c r="D16" i="101" s="1"/>
  <c r="F46" i="101"/>
  <c r="D46" i="101" s="1"/>
  <c r="F13" i="101"/>
  <c r="D13" i="101" s="1"/>
  <c r="F50" i="101"/>
  <c r="D50" i="101" s="1"/>
  <c r="F51" i="101"/>
  <c r="D51" i="101" s="1"/>
  <c r="F18" i="101"/>
  <c r="D18" i="101" s="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F25" i="100"/>
  <c r="D25" i="100" s="1"/>
  <c r="F8" i="100"/>
  <c r="D8" i="100" s="1"/>
  <c r="F19" i="100"/>
  <c r="D19" i="100" s="1"/>
  <c r="F28" i="100"/>
  <c r="D28" i="100" s="1"/>
  <c r="F21" i="100"/>
  <c r="D21" i="100" s="1"/>
  <c r="F33" i="100"/>
  <c r="D33" i="100" s="1"/>
  <c r="F41" i="100"/>
  <c r="D41" i="100" s="1"/>
  <c r="F15" i="100"/>
  <c r="D15" i="100" s="1"/>
  <c r="F14" i="100"/>
  <c r="D14" i="100" s="1"/>
  <c r="F40" i="100"/>
  <c r="D40" i="100" s="1"/>
  <c r="F27" i="100"/>
  <c r="D27" i="100" s="1"/>
  <c r="F43" i="100"/>
  <c r="D43" i="100" s="1"/>
  <c r="F20" i="100"/>
  <c r="D20" i="100" s="1"/>
  <c r="F23" i="100"/>
  <c r="D23" i="100" s="1"/>
  <c r="F10" i="100"/>
  <c r="D10" i="100" s="1"/>
  <c r="F12" i="100"/>
  <c r="D12" i="100" s="1"/>
  <c r="F37" i="100"/>
  <c r="D37" i="100" s="1"/>
  <c r="F9" i="100"/>
  <c r="D9" i="100" s="1"/>
  <c r="F26" i="100"/>
  <c r="D26" i="100" s="1"/>
  <c r="F48" i="100"/>
  <c r="D48" i="100" s="1"/>
  <c r="F42" i="100"/>
  <c r="D42" i="100" s="1"/>
  <c r="F35" i="100"/>
  <c r="D35" i="100" s="1"/>
  <c r="F16" i="100"/>
  <c r="D16" i="100" s="1"/>
  <c r="F36" i="100"/>
  <c r="D36" i="100" s="1"/>
  <c r="F11" i="100"/>
  <c r="D11" i="100" s="1"/>
  <c r="F24" i="100"/>
  <c r="D24" i="100" s="1"/>
  <c r="F44" i="100"/>
  <c r="D44" i="100" s="1"/>
  <c r="F32" i="100"/>
  <c r="D32" i="100" s="1"/>
  <c r="F30" i="100"/>
  <c r="D30" i="100" s="1"/>
  <c r="F49" i="100"/>
  <c r="D49" i="100" s="1"/>
  <c r="F22" i="100"/>
  <c r="D22" i="100" s="1"/>
  <c r="F38" i="100"/>
  <c r="D38" i="100" s="1"/>
  <c r="F47" i="100"/>
  <c r="D47" i="100" s="1"/>
  <c r="F39" i="100"/>
  <c r="D39" i="100" s="1"/>
  <c r="F31" i="100"/>
  <c r="D31" i="100" s="1"/>
  <c r="F34" i="100"/>
  <c r="D34" i="100" s="1"/>
  <c r="F45" i="100"/>
  <c r="D45" i="100" s="1"/>
  <c r="F29" i="100"/>
  <c r="D29" i="100" s="1"/>
  <c r="F17" i="100"/>
  <c r="D17" i="100" s="1"/>
  <c r="F46" i="100"/>
  <c r="D46" i="100" s="1"/>
  <c r="F13" i="100"/>
  <c r="D13" i="100" s="1"/>
  <c r="F50" i="100"/>
  <c r="D50" i="100" s="1"/>
  <c r="F51" i="100"/>
  <c r="D51" i="100" s="1"/>
  <c r="F18" i="100"/>
  <c r="D18" i="100" s="1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F27" i="99"/>
  <c r="D27" i="99" s="1"/>
  <c r="F8" i="99"/>
  <c r="F19" i="99"/>
  <c r="D19" i="99" s="1"/>
  <c r="F28" i="99"/>
  <c r="F21" i="99"/>
  <c r="D21" i="99" s="1"/>
  <c r="F30" i="99"/>
  <c r="D30" i="99" s="1"/>
  <c r="F41" i="99"/>
  <c r="D41" i="99" s="1"/>
  <c r="F15" i="99"/>
  <c r="D15" i="99" s="1"/>
  <c r="F14" i="99"/>
  <c r="D14" i="99" s="1"/>
  <c r="F40" i="99"/>
  <c r="F26" i="99"/>
  <c r="D26" i="99" s="1"/>
  <c r="F43" i="99"/>
  <c r="F20" i="99"/>
  <c r="D20" i="99" s="1"/>
  <c r="F23" i="99"/>
  <c r="D23" i="99" s="1"/>
  <c r="F10" i="99"/>
  <c r="D10" i="99" s="1"/>
  <c r="F12" i="99"/>
  <c r="D12" i="99" s="1"/>
  <c r="F37" i="99"/>
  <c r="D37" i="99" s="1"/>
  <c r="F9" i="99"/>
  <c r="F25" i="99"/>
  <c r="D25" i="99" s="1"/>
  <c r="F48" i="99"/>
  <c r="D48" i="99" s="1"/>
  <c r="F42" i="99"/>
  <c r="D42" i="99" s="1"/>
  <c r="F34" i="99"/>
  <c r="D34" i="99" s="1"/>
  <c r="F17" i="99"/>
  <c r="D17" i="99" s="1"/>
  <c r="F36" i="99"/>
  <c r="D36" i="99" s="1"/>
  <c r="F11" i="99"/>
  <c r="F24" i="99"/>
  <c r="F44" i="99"/>
  <c r="D44" i="99" s="1"/>
  <c r="F32" i="99"/>
  <c r="D32" i="99" s="1"/>
  <c r="F31" i="99"/>
  <c r="D31" i="99" s="1"/>
  <c r="F49" i="99"/>
  <c r="D49" i="99" s="1"/>
  <c r="F22" i="99"/>
  <c r="D22" i="99" s="1"/>
  <c r="F38" i="99"/>
  <c r="D38" i="99" s="1"/>
  <c r="F47" i="99"/>
  <c r="F39" i="99"/>
  <c r="F33" i="99"/>
  <c r="D33" i="99" s="1"/>
  <c r="F35" i="99"/>
  <c r="D35" i="99" s="1"/>
  <c r="F45" i="99"/>
  <c r="D45" i="99" s="1"/>
  <c r="F29" i="99"/>
  <c r="D29" i="99" s="1"/>
  <c r="F16" i="99"/>
  <c r="D16" i="99" s="1"/>
  <c r="F46" i="99"/>
  <c r="D46" i="99" s="1"/>
  <c r="F13" i="99"/>
  <c r="F50" i="99"/>
  <c r="F51" i="99"/>
  <c r="D51" i="99" s="1"/>
  <c r="F18" i="99"/>
  <c r="D18" i="99" s="1"/>
  <c r="D8" i="99"/>
  <c r="D28" i="99"/>
  <c r="D40" i="99"/>
  <c r="D43" i="99"/>
  <c r="D9" i="99"/>
  <c r="D11" i="99"/>
  <c r="D24" i="99"/>
  <c r="D47" i="99"/>
  <c r="D39" i="99"/>
  <c r="D13" i="99"/>
  <c r="D50" i="99"/>
  <c r="E50" i="98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<sst xmlns="http://schemas.openxmlformats.org/spreadsheetml/2006/main" count="6261" uniqueCount="321">
  <si>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</si>
  <si>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</si>
  <si>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</si>
  <si>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</si>
  <si>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</si>
  <si>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</si>
  <si>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</si>
  <si>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</si>
  <si>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</si>
  <si>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</si>
  <si>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</si>
  <si>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</si>
  <si>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</si>
  <si>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</si>
  <si>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</si>
  <si>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</si>
  <si>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</si>
  <si>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</si>
  <si>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</si>
  <si>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</si>
  <si>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</si>
  <si>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</si>
  <si>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</si>
  <si>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</si>
  <si>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</si>
  <si>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</si>
  <si>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</si>
  <si>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</si>
  <si>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</si>
  <si>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</si>
  <si>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</si>
  <si>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</si>
  <si>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</si>
  <si>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</si>
  <si>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</si>
  <si>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</si>
  <si>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</si>
  <si>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</si>
  <si>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</si>
  <si>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</si>
  <si>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</si>
  <si>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</si>
  <si>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</si>
  <si>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</si>
  <si>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</si>
  <si>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</si>
  <si>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</si>
  <si>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</si>
  <si>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</si>
  <si>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</si>
  <si>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</si>
  <si>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</si>
  <si>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</si>
  <si>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</si>
  <si>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</si>
  <si>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</si>
  <si>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</si>
  <si>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</si>
  <si>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</si>
  <si>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</si>
  <si>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</si>
  <si>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</si>
  <si>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</si>
  <si>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</si>
  <si>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</si>
  <si>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</si>
  <si>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</si>
  <si>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</si>
  <si>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</si>
  <si>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</si>
  <si>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</si>
  <si>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</si>
  <si>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</si>
  <si>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</si>
  <si>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</si>
  <si>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</si>
  <si>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</si>
  <si>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</si>
  <si>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</si>
  <si>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</si>
  <si>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</si>
  <si>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</si>
  <si>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</si>
  <si>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</si>
  <si>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</si>
  <si>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</si>
  <si>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</si>
  <si>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</si>
  <si>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</si>
  <si>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</si>
  <si>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</si>
  <si>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</si>
  <si>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</si>
  <si>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</si>
  <si>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</si>
  <si>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</si>
  <si>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</si>
  <si>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</si>
  <si>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</si>
  <si>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</si>
  <si>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</si>
  <si>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</si>
  <si>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</si>
  <si>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</si>
  <si>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</si>
  <si>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</si>
  <si>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</si>
  <si>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</si>
  <si>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</si>
  <si>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</si>
  <si>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</si>
  <si>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</si>
  <si>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</si>
  <si>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</si>
  <si>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</si>
  <si>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</si>
  <si>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</si>
  <si>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</si>
  <si>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</si>
  <si>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</si>
  <si>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</si>
  <si>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</si>
  <si>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</si>
  <si>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</si>
  <si>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</si>
  <si>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</si>
  <si>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</si>
  <si>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</si>
  <si>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</si>
  <si>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</si>
  <si>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</si>
  <si>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</si>
  <si>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</si>
  <si>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</si>
  <si>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</si>
  <si>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</si>
  <si>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</si>
  <si>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</si>
  <si>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</si>
  <si>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</si>
  <si>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</si>
  <si>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</si>
  <si>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</si>
  <si>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</si>
  <si>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</si>
  <si>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</si>
  <si>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</si>
  <si>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</si>
  <si>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</si>
  <si>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</si>
  <si>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</si>
  <si>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</si>
  <si>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</si>
  <si>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</si>
  <si>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</si>
  <si>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</si>
  <si>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</si>
  <si>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</si>
  <si>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</si>
  <si>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</si>
  <si>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</si>
  <si>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</si>
  <si>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</si>
  <si>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</si>
  <si>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</si>
  <si>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</si>
  <si>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</si>
  <si>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</si>
  <si>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</si>
  <si>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</si>
  <si>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</si>
  <si>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</si>
  <si>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</si>
  <si>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</si>
  <si>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</si>
  <si>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</si>
  <si>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</si>
  <si>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</si>
  <si>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</si>
  <si>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</si>
  <si>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</si>
  <si>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</si>
  <si>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</si>
  <si>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</si>
  <si>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</si>
  <si>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</si>
  <si>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</si>
  <si>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</si>
  <si>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</si>
  <si>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</si>
  <si>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</si>
  <si>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</si>
  <si>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</si>
  <si>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</si>
  <si>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</si>
  <si>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</si>
  <si>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</si>
  <si>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</si>
  <si>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</si>
  <si>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</si>
  <si>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</si>
  <si>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</si>
  <si>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</si>
  <si>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</si>
  <si>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</si>
  <si>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</si>
  <si>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</si>
  <si>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</si>
  <si>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</si>
  <si>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</si>
  <si>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</si>
  <si>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</si>
  <si>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</si>
  <si>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</si>
  <si>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</si>
  <si>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</si>
  <si>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</si>
  <si>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</si>
  <si>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</si>
  <si>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</si>
  <si>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</si>
  <si>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</si>
  <si>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</si>
  <si>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</si>
  <si>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</si>
  <si>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</si>
  <si>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</si>
  <si>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</si>
  <si>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</si>
  <si>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</si>
  <si>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</si>
  <si>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</si>
  <si>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</si>
  <si>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</si>
  <si>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</si>
  <si>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</si>
  <si>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</si>
  <si>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</si>
  <si>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</si>
  <si>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</si>
  <si>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</si>
  <si>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</si>
  <si>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</si>
  <si>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</si>
  <si>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</si>
  <si>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</si>
  <si>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</si>
  <si>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</si>
  <si>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</si>
  <si>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</si>
  <si>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</si>
  <si>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</si>
  <si>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</si>
  <si>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</si>
  <si>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</si>
  <si>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</si>
  <si>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</si>
  <si>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</si>
  <si>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</si>
  <si>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</si>
  <si>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</si>
  <si>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</si>
  <si>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</si>
  <si>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</si>
  <si>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</si>
  <si>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</si>
  <si>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</si>
  <si>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</si>
  <si>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</si>
  <si>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</si>
  <si>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</si>
  <si>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</si>
  <si>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</si>
  <si>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</si>
  <si>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</si>
  <si>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</si>
  <si>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</si>
  <si>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</si>
  <si>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</si>
  <si>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</si>
  <si>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</si>
  <si>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</si>
  <si>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</si>
  <si>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</si>
  <si>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</si>
  <si>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</si>
  <si>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</si>
  <si>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</si>
  <si>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</si>
  <si>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</si>
  <si>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</si>
  <si>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</si>
  <si>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</si>
  <si>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</si>
  <si>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</si>
  <si>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</si>
  <si>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</si>
  <si>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</si>
  <si>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</si>
  <si>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</si>
  <si>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</si>
  <si>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</si>
  <si>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</si>
  <si>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</si>
  <si>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</si>
  <si>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</si>
  <si>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</si>
  <si>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</si>
  <si>
    <t>SISTEMA BANCARIO NACIONAL
SALDO DE CREDITOS AL COMERCIO LOCAL
ENERO 2025
(En Miles de Balboas)</t>
  </si>
  <si>
    <t xml:space="preserve"> Pacific Bank, S.A.</t>
  </si>
  <si>
    <t>SISTEMA BANCARIO NACIONAL
SALDO DE CREDITOS AL COMERCIO LOCAL
FEBRERO 2025
(En Miles de Balboas)</t>
  </si>
  <si>
    <t>SISTEMA BANCARIO NACIONAL
SALDO DE CREDITOS AL COMERCIO LOCAL
MARZO 2025
(En Miles de Balboas)</t>
  </si>
  <si>
    <t>SISTEMA BANCARIO NACIONAL
SALDO DE CREDITOS AL COMERCIO LOCAL
ABRIL 2025
(En Miles de Balboas)</t>
  </si>
  <si>
    <t>SISTEMA BANCARIO NACIONAL
SALDO DE CREDITOS AL COMERCIO LOCAL
MAYO 2025
(En Miles de Balboas)</t>
  </si>
  <si>
    <t>SISTEMA BANCARIO NACIONAL
SALDO DE CREDITOS AL COMERCIO LOCAL
JUNIO 2025
(En Miles de Balboas)</t>
  </si>
  <si>
    <t>SISTEMA BANCARIO NACIONAL
SALDO DE CREDITOS AL COMERCIO LOCAL
JULIO 2025
(En Miles de Balboas)</t>
  </si>
  <si>
    <t>SISTEMA BANCARIO NACIONAL
SALDO DE CREDITOS AL COMERCIO LOCAL
AGOSTO 2025
(En Miles de Balboas)</t>
  </si>
  <si>
    <t>SISTEMA BANCARIO NACIONAL
SALDO DE CREDITOS AL COMERCIO LOCAL
SEPTIEMBRE 2025
(En Miles de Balboas)</t>
  </si>
  <si>
    <t>SISTEMA BANCARIO NACIONAL
SALDO DE CREDITOS AL COMERCIO LOCAL
OCTUBRE 2025
(En Miles de Balboas)</t>
  </si>
  <si>
    <t>SISTEMA BANCARIO NACIONAL
SALDO DE CREDITOS AL COMERCIO LOCAL
NOVIEMBRE 2025
(En Miles de Balboas)</t>
  </si>
  <si>
    <t>SISTEMA BANCARIO NACIONAL
SALDO DE CREDITOS AL COMERCIO LOCAL
DICIEMBRE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</si>
</sst>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3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43" fontId="15" fillId="0" borderId="0" xfId="1" applyFont="1"/>
    <xf numFmtId="165" fontId="15" fillId="0" borderId="0" xfId="1" applyNumberFormat="1" applyFont="1"/>
    <xf numFmtId="167" fontId="15" fillId="0" borderId="14" xfId="1" applyNumberFormat="1" applyFont="1" applyFill="1" applyBorder="1" applyAlignment="1">
      <alignment vertical="top"/>
    </xf>
    <xf numFmtId="43" fontId="15" fillId="0" borderId="14" xfId="1" applyFont="1" applyBorder="1"/>
    <xf numFmtId="43" fontId="15" fillId="0" borderId="14" xfId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microsoft.com/office/2017/10/relationships/person" Target="persons/perso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theme" Target="theme/theme1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103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8612-1F0E-43B5-A62E-FB52DD925390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10969117642.57</v>
      </c>
      <c r="D8" s="48">
        <f t="shared" ref="D8:D49" si="0">F8+I8+J8</f>
        <v>2150624670.2700005</v>
      </c>
      <c r="E8" s="79">
        <f>D8/C8</f>
        <v>0.19606177455182455</v>
      </c>
      <c r="F8" s="48">
        <f t="shared" ref="F8:F49" si="1">G8+H8</f>
        <v>548024335.86000001</v>
      </c>
      <c r="G8" s="48">
        <v>190640068.87</v>
      </c>
      <c r="H8" s="48">
        <v>357384266.99000001</v>
      </c>
      <c r="I8" s="48">
        <v>479172773.63000017</v>
      </c>
      <c r="J8" s="48">
        <v>1123427560.78</v>
      </c>
    </row>
    <row r="9" spans="1:10" x14ac:dyDescent="0.2">
      <c r="A9" s="64">
        <v>2</v>
      </c>
      <c r="B9" s="76" t="s">
        <v>224</v>
      </c>
      <c r="C9" s="48">
        <v>7423939320.5600004</v>
      </c>
      <c r="D9" s="48">
        <f t="shared" si="0"/>
        <v>1766413245.7599998</v>
      </c>
      <c r="E9" s="79">
        <f t="shared" ref="E9:E50" si="2">D9/C9</f>
        <v>0.23793476340358291</v>
      </c>
      <c r="F9" s="48">
        <f t="shared" si="1"/>
        <v>621250197.21000004</v>
      </c>
      <c r="G9" s="48">
        <v>224867050.71000001</v>
      </c>
      <c r="H9" s="48">
        <v>396383146.5</v>
      </c>
      <c r="I9" s="48">
        <v>751542578.5999999</v>
      </c>
      <c r="J9" s="48">
        <v>393620469.94999993</v>
      </c>
    </row>
    <row r="10" spans="1:10" x14ac:dyDescent="0.2">
      <c r="A10" s="64">
        <v>3</v>
      </c>
      <c r="B10" s="76" t="s">
        <v>225</v>
      </c>
      <c r="C10" s="48">
        <v>5726700664.21</v>
      </c>
      <c r="D10" s="48">
        <f t="shared" si="0"/>
        <v>1104963044.5999999</v>
      </c>
      <c r="E10" s="79">
        <f t="shared" si="2"/>
        <v>0.1929493279621993</v>
      </c>
      <c r="F10" s="48">
        <f t="shared" si="1"/>
        <v>93100803.159999996</v>
      </c>
      <c r="G10" s="48">
        <v>25953526.720000003</v>
      </c>
      <c r="H10" s="48">
        <v>67147276.439999998</v>
      </c>
      <c r="I10" s="48">
        <v>230920760.84</v>
      </c>
      <c r="J10" s="48">
        <v>780941480.60000002</v>
      </c>
    </row>
    <row r="11" spans="1:10" x14ac:dyDescent="0.2">
      <c r="A11" s="64">
        <v>4</v>
      </c>
      <c r="B11" s="88" t="s">
        <v>234</v>
      </c>
      <c r="C11" s="48">
        <v>2019051523.4199998</v>
      </c>
      <c r="D11" s="48">
        <f t="shared" si="0"/>
        <v>965361876.62</v>
      </c>
      <c r="E11" s="79">
        <f t="shared" si="2"/>
        <v>0.47812641996614713</v>
      </c>
      <c r="F11" s="48">
        <f t="shared" si="1"/>
        <v>359543951.99000001</v>
      </c>
      <c r="G11" s="48">
        <v>130884807.43000002</v>
      </c>
      <c r="H11" s="48">
        <v>228659144.55999997</v>
      </c>
      <c r="I11" s="48">
        <v>150126895.14000002</v>
      </c>
      <c r="J11" s="48">
        <v>455691029.49000001</v>
      </c>
    </row>
    <row r="12" spans="1:10" x14ac:dyDescent="0.2">
      <c r="A12" s="64">
        <v>5</v>
      </c>
      <c r="B12" s="76" t="s">
        <v>228</v>
      </c>
      <c r="C12" s="48">
        <v>4952636412.3899994</v>
      </c>
      <c r="D12" s="48">
        <f t="shared" si="0"/>
        <v>882789963.51999998</v>
      </c>
      <c r="E12" s="79">
        <f t="shared" si="2"/>
        <v>0.17824647117473155</v>
      </c>
      <c r="F12" s="48">
        <f t="shared" si="1"/>
        <v>157325694.59999996</v>
      </c>
      <c r="G12" s="48">
        <v>31930543.109999999</v>
      </c>
      <c r="H12" s="48">
        <v>125395151.48999998</v>
      </c>
      <c r="I12" s="48">
        <v>216972928.07000002</v>
      </c>
      <c r="J12" s="48">
        <v>508491340.85000002</v>
      </c>
    </row>
    <row r="13" spans="1:10" x14ac:dyDescent="0.2">
      <c r="A13" s="64">
        <v>6</v>
      </c>
      <c r="B13" s="55" t="s">
        <v>226</v>
      </c>
      <c r="C13" s="54">
        <v>3477470439.1900001</v>
      </c>
      <c r="D13" s="48">
        <f t="shared" si="0"/>
        <v>825496675.05000007</v>
      </c>
      <c r="E13" s="79">
        <f t="shared" si="2"/>
        <v>0.23738423934447053</v>
      </c>
      <c r="F13" s="48">
        <f t="shared" si="1"/>
        <v>322554130.85000002</v>
      </c>
      <c r="G13" s="48">
        <v>138339949.37</v>
      </c>
      <c r="H13" s="48">
        <v>184214181.48000002</v>
      </c>
      <c r="I13" s="48">
        <v>174736689.19000003</v>
      </c>
      <c r="J13" s="48">
        <v>328205855.00999999</v>
      </c>
    </row>
    <row r="14" spans="1:10" x14ac:dyDescent="0.2">
      <c r="A14" s="64">
        <v>7</v>
      </c>
      <c r="B14" s="55" t="s">
        <v>229</v>
      </c>
      <c r="C14" s="48">
        <v>1962517106.55</v>
      </c>
      <c r="D14" s="48">
        <f t="shared" si="0"/>
        <v>762472328.51000011</v>
      </c>
      <c r="E14" s="79">
        <f t="shared" si="2"/>
        <v>0.38851754512875847</v>
      </c>
      <c r="F14" s="48">
        <f t="shared" si="1"/>
        <v>301123088.89000005</v>
      </c>
      <c r="G14" s="48">
        <v>129829158.02000001</v>
      </c>
      <c r="H14" s="48">
        <v>171293930.87000003</v>
      </c>
      <c r="I14" s="48">
        <v>75803082.679999977</v>
      </c>
      <c r="J14" s="48">
        <v>385546156.94000006</v>
      </c>
    </row>
    <row r="15" spans="1:10" x14ac:dyDescent="0.2">
      <c r="A15" s="64">
        <v>8</v>
      </c>
      <c r="B15" s="76" t="s">
        <v>227</v>
      </c>
      <c r="C15" s="48">
        <v>2900109043.1700001</v>
      </c>
      <c r="D15" s="48">
        <f t="shared" si="0"/>
        <v>528510464.50999999</v>
      </c>
      <c r="E15" s="79">
        <f t="shared" si="2"/>
        <v>0.18223813540897243</v>
      </c>
      <c r="F15" s="48">
        <f t="shared" si="1"/>
        <v>68230463.370000005</v>
      </c>
      <c r="G15" s="48">
        <v>31683602.649999999</v>
      </c>
      <c r="H15" s="48">
        <v>36546860.719999999</v>
      </c>
      <c r="I15" s="48">
        <v>24609373.770000003</v>
      </c>
      <c r="J15" s="48">
        <v>435670627.37</v>
      </c>
    </row>
    <row r="16" spans="1:10" x14ac:dyDescent="0.2">
      <c r="A16" s="64">
        <v>9</v>
      </c>
      <c r="B16" s="88" t="s">
        <v>231</v>
      </c>
      <c r="C16" s="48">
        <v>2742877618</v>
      </c>
      <c r="D16" s="48">
        <f t="shared" si="0"/>
        <v>526508560.9799999</v>
      </c>
      <c r="E16" s="79">
        <f t="shared" si="2"/>
        <v>0.1919548132679392</v>
      </c>
      <c r="F16" s="48">
        <f t="shared" si="1"/>
        <v>318422658.92999995</v>
      </c>
      <c r="G16" s="48">
        <v>100664603.92999999</v>
      </c>
      <c r="H16" s="48">
        <v>217758054.99999997</v>
      </c>
      <c r="I16" s="48">
        <v>100279988.91999996</v>
      </c>
      <c r="J16" s="48">
        <v>107805913.13000001</v>
      </c>
    </row>
    <row r="17" spans="1:10" x14ac:dyDescent="0.2">
      <c r="A17" s="64">
        <v>10</v>
      </c>
      <c r="B17" s="76" t="s">
        <v>251</v>
      </c>
      <c r="C17" s="48">
        <v>794353006.18000007</v>
      </c>
      <c r="D17" s="48">
        <f t="shared" si="0"/>
        <v>526386805.86000001</v>
      </c>
      <c r="E17" s="79">
        <f t="shared" si="2"/>
        <v>0.66266106097006572</v>
      </c>
      <c r="F17" s="48">
        <f t="shared" si="1"/>
        <v>191689886.50999999</v>
      </c>
      <c r="G17" s="48">
        <v>142825040.34</v>
      </c>
      <c r="H17" s="48">
        <v>48864846.170000002</v>
      </c>
      <c r="I17" s="48">
        <v>86847771.440000027</v>
      </c>
      <c r="J17" s="48">
        <v>247849147.91</v>
      </c>
    </row>
    <row r="18" spans="1:10" x14ac:dyDescent="0.2">
      <c r="A18" s="64">
        <v>11</v>
      </c>
      <c r="B18" s="76" t="s">
        <v>232</v>
      </c>
      <c r="C18" s="48">
        <v>7858898453.9899998</v>
      </c>
      <c r="D18" s="48">
        <f t="shared" si="0"/>
        <v>476760976.77999997</v>
      </c>
      <c r="E18" s="79">
        <f t="shared" si="2"/>
        <v>6.0665114783096122E-2</v>
      </c>
      <c r="F18" s="48">
        <f t="shared" si="1"/>
        <v>45386631.769999988</v>
      </c>
      <c r="G18" s="48">
        <v>100000</v>
      </c>
      <c r="H18" s="48">
        <v>45286631.769999988</v>
      </c>
      <c r="I18" s="48">
        <v>26755619.950000003</v>
      </c>
      <c r="J18" s="48">
        <v>404618725.06</v>
      </c>
    </row>
    <row r="19" spans="1:10" x14ac:dyDescent="0.2">
      <c r="A19" s="64">
        <v>12</v>
      </c>
      <c r="B19" s="76" t="s">
        <v>235</v>
      </c>
      <c r="C19" s="48">
        <v>818202737.94000006</v>
      </c>
      <c r="D19" s="48">
        <f t="shared" si="0"/>
        <v>370077347.11000001</v>
      </c>
      <c r="E19" s="79">
        <f t="shared" si="2"/>
        <v>0.45230519277135234</v>
      </c>
      <c r="F19" s="48">
        <f t="shared" si="1"/>
        <v>189468801.81</v>
      </c>
      <c r="G19" s="48">
        <v>57892194.789999992</v>
      </c>
      <c r="H19" s="48">
        <v>131576607.02</v>
      </c>
      <c r="I19" s="48">
        <v>95481974.700000003</v>
      </c>
      <c r="J19" s="48">
        <v>85126570.599999994</v>
      </c>
    </row>
    <row r="20" spans="1:10" x14ac:dyDescent="0.2">
      <c r="A20" s="64">
        <v>13</v>
      </c>
      <c r="B20" s="55" t="s">
        <v>233</v>
      </c>
      <c r="C20" s="54">
        <v>793669770.74999988</v>
      </c>
      <c r="D20" s="48">
        <f t="shared" si="0"/>
        <v>333747475.53999996</v>
      </c>
      <c r="E20" s="79">
        <f t="shared" si="2"/>
        <v>0.42051176426263054</v>
      </c>
      <c r="F20" s="48">
        <f t="shared" si="1"/>
        <v>60032254.689999998</v>
      </c>
      <c r="G20" s="48">
        <v>37786501.739999995</v>
      </c>
      <c r="H20" s="48">
        <v>22245752.950000003</v>
      </c>
      <c r="I20" s="48">
        <v>61276353.609999992</v>
      </c>
      <c r="J20" s="48">
        <v>212438867.23999995</v>
      </c>
    </row>
    <row r="21" spans="1:10" x14ac:dyDescent="0.2">
      <c r="A21" s="64">
        <v>14</v>
      </c>
      <c r="B21" s="55" t="s">
        <v>247</v>
      </c>
      <c r="C21" s="54">
        <v>776067030.40999997</v>
      </c>
      <c r="D21" s="48">
        <f t="shared" si="0"/>
        <v>266610372</v>
      </c>
      <c r="E21" s="79">
        <f t="shared" si="2"/>
        <v>0.34354039219930327</v>
      </c>
      <c r="F21" s="48">
        <f t="shared" si="1"/>
        <v>145294461.81</v>
      </c>
      <c r="G21" s="48">
        <v>114834989.75</v>
      </c>
      <c r="H21" s="48">
        <v>30459472.060000002</v>
      </c>
      <c r="I21" s="48">
        <v>530398.31999999995</v>
      </c>
      <c r="J21" s="48">
        <v>120785511.86999999</v>
      </c>
    </row>
    <row r="22" spans="1:10" x14ac:dyDescent="0.2">
      <c r="A22" s="64">
        <v>15</v>
      </c>
      <c r="B22" s="76" t="s">
        <v>237</v>
      </c>
      <c r="C22" s="48">
        <v>410048701.28000003</v>
      </c>
      <c r="D22" s="48">
        <f t="shared" si="0"/>
        <v>218293231.80000001</v>
      </c>
      <c r="E22" s="79">
        <f t="shared" si="2"/>
        <v>0.53235928102827812</v>
      </c>
      <c r="F22" s="48">
        <f t="shared" si="1"/>
        <v>107466085.75</v>
      </c>
      <c r="G22" s="48">
        <v>42312445.490000002</v>
      </c>
      <c r="H22" s="48">
        <v>65153640.25999999</v>
      </c>
      <c r="I22" s="48">
        <v>15141156.82</v>
      </c>
      <c r="J22" s="48">
        <v>95685989.230000004</v>
      </c>
    </row>
    <row r="23" spans="1:10" x14ac:dyDescent="0.2">
      <c r="A23" s="64">
        <v>16</v>
      </c>
      <c r="B23" s="76" t="s">
        <v>242</v>
      </c>
      <c r="C23" s="48">
        <v>4792974657.3099995</v>
      </c>
      <c r="D23" s="48">
        <f t="shared" si="0"/>
        <v>197875963.35000002</v>
      </c>
      <c r="E23" s="79">
        <f t="shared" si="2"/>
        <v>4.1284583687128354E-2</v>
      </c>
      <c r="F23" s="48">
        <f t="shared" si="1"/>
        <v>30618082.43</v>
      </c>
      <c r="G23" s="48">
        <v>8585669.120000001</v>
      </c>
      <c r="H23" s="48">
        <v>22032413.309999999</v>
      </c>
      <c r="I23" s="48">
        <v>9277337.0600000024</v>
      </c>
      <c r="J23" s="48">
        <v>157980543.86000001</v>
      </c>
    </row>
    <row r="24" spans="1:10" x14ac:dyDescent="0.2">
      <c r="A24" s="64">
        <v>17</v>
      </c>
      <c r="B24" s="76" t="s">
        <v>238</v>
      </c>
      <c r="C24" s="48">
        <v>1342357917.8599999</v>
      </c>
      <c r="D24" s="48">
        <f t="shared" si="0"/>
        <v>186912463.74000001</v>
      </c>
      <c r="E24" s="79">
        <f t="shared" si="2"/>
        <v>0.13924189759909764</v>
      </c>
      <c r="F24" s="48">
        <f t="shared" si="1"/>
        <v>27993752.189999998</v>
      </c>
      <c r="G24" s="48">
        <v>7600583.2699999996</v>
      </c>
      <c r="H24" s="48">
        <v>20393168.919999998</v>
      </c>
      <c r="I24" s="48">
        <v>99078965.350000009</v>
      </c>
      <c r="J24" s="48">
        <v>59839746.200000003</v>
      </c>
    </row>
    <row r="25" spans="1:10" x14ac:dyDescent="0.2">
      <c r="A25" s="64">
        <v>18</v>
      </c>
      <c r="B25" s="76" t="s">
        <v>236</v>
      </c>
      <c r="C25" s="48">
        <v>302601640.16999996</v>
      </c>
      <c r="D25" s="48">
        <f t="shared" si="0"/>
        <v>157992081.13</v>
      </c>
      <c r="E25" s="79">
        <f t="shared" si="2"/>
        <v>0.52211244143039315</v>
      </c>
      <c r="F25" s="48">
        <f t="shared" si="1"/>
        <v>82729629.950000003</v>
      </c>
      <c r="G25" s="48">
        <v>29156639.890000001</v>
      </c>
      <c r="H25" s="48">
        <v>53572990.060000002</v>
      </c>
      <c r="I25" s="48">
        <v>9054499.9999999981</v>
      </c>
      <c r="J25" s="48">
        <v>66207951.179999992</v>
      </c>
    </row>
    <row r="26" spans="1:10" x14ac:dyDescent="0.2">
      <c r="A26" s="64">
        <v>19</v>
      </c>
      <c r="B26" s="55" t="s">
        <v>240</v>
      </c>
      <c r="C26" s="54">
        <v>465266151.98000002</v>
      </c>
      <c r="D26" s="48">
        <f t="shared" si="0"/>
        <v>148273081.25</v>
      </c>
      <c r="E26" s="79">
        <f t="shared" si="2"/>
        <v>0.31868443603516999</v>
      </c>
      <c r="F26" s="48">
        <f t="shared" si="1"/>
        <v>25782389.079999994</v>
      </c>
      <c r="G26" s="48">
        <v>113.36</v>
      </c>
      <c r="H26" s="48">
        <v>25782275.719999995</v>
      </c>
      <c r="I26" s="48">
        <v>13106602.389999999</v>
      </c>
      <c r="J26" s="48">
        <v>109384089.78</v>
      </c>
    </row>
    <row r="27" spans="1:10" x14ac:dyDescent="0.2">
      <c r="A27" s="64">
        <v>20</v>
      </c>
      <c r="B27" s="76" t="s">
        <v>239</v>
      </c>
      <c r="C27" s="48">
        <v>399759727.88999993</v>
      </c>
      <c r="D27" s="48">
        <f t="shared" si="0"/>
        <v>141579561.38999999</v>
      </c>
      <c r="E27" s="79">
        <f t="shared" si="2"/>
        <v>0.3541616413871429</v>
      </c>
      <c r="F27" s="48">
        <f t="shared" si="1"/>
        <v>45715990.730000004</v>
      </c>
      <c r="G27" s="48">
        <v>12829488.289999999</v>
      </c>
      <c r="H27" s="48">
        <v>32886502.440000005</v>
      </c>
      <c r="I27" s="48">
        <v>1994199.4899999998</v>
      </c>
      <c r="J27" s="48">
        <v>93869371.169999987</v>
      </c>
    </row>
    <row r="28" spans="1:10" x14ac:dyDescent="0.2">
      <c r="A28" s="64">
        <v>21</v>
      </c>
      <c r="B28" s="55" t="s">
        <v>241</v>
      </c>
      <c r="C28" s="48">
        <v>224825721.57999998</v>
      </c>
      <c r="D28" s="48">
        <f t="shared" si="0"/>
        <v>134416569.03</v>
      </c>
      <c r="E28" s="79">
        <f t="shared" si="2"/>
        <v>0.59787006613551741</v>
      </c>
      <c r="F28" s="48">
        <f t="shared" si="1"/>
        <v>91129236.63000001</v>
      </c>
      <c r="G28" s="48">
        <v>34485484.280000001</v>
      </c>
      <c r="H28" s="48">
        <v>56643752.350000009</v>
      </c>
      <c r="I28" s="48">
        <v>9334007.1600000001</v>
      </c>
      <c r="J28" s="48">
        <v>33953325.240000002</v>
      </c>
    </row>
    <row r="29" spans="1:10" x14ac:dyDescent="0.2">
      <c r="A29" s="64">
        <v>22</v>
      </c>
      <c r="B29" s="55" t="s">
        <v>105</v>
      </c>
      <c r="C29" s="54">
        <v>356646454.06999999</v>
      </c>
      <c r="D29" s="48">
        <f t="shared" si="0"/>
        <v>113746185.40999998</v>
      </c>
      <c r="E29" s="79">
        <f t="shared" si="2"/>
        <v>0.31893261270915285</v>
      </c>
      <c r="F29" s="48">
        <f t="shared" si="1"/>
        <v>19907311.849999998</v>
      </c>
      <c r="G29" s="48">
        <v>1993428.5599999998</v>
      </c>
      <c r="H29" s="48">
        <v>17913883.289999999</v>
      </c>
      <c r="I29" s="48">
        <v>3814839.4499999993</v>
      </c>
      <c r="J29" s="48">
        <v>90024034.109999985</v>
      </c>
    </row>
    <row r="30" spans="1:10" x14ac:dyDescent="0.2">
      <c r="A30" s="64">
        <v>23</v>
      </c>
      <c r="B30" s="76" t="s">
        <v>248</v>
      </c>
      <c r="C30" s="48">
        <v>264144916.05000001</v>
      </c>
      <c r="D30" s="48">
        <f t="shared" si="0"/>
        <v>109949916.28</v>
      </c>
      <c r="E30" s="79">
        <f t="shared" si="2"/>
        <v>0.41624846665300791</v>
      </c>
      <c r="F30" s="48">
        <f t="shared" si="1"/>
        <v>47177057.369999997</v>
      </c>
      <c r="G30" s="48">
        <v>4047080.18</v>
      </c>
      <c r="H30" s="48">
        <v>43129977.189999998</v>
      </c>
      <c r="I30" s="48">
        <v>11238952.76</v>
      </c>
      <c r="J30" s="48">
        <v>51533906.150000006</v>
      </c>
    </row>
    <row r="31" spans="1:10" x14ac:dyDescent="0.2">
      <c r="A31" s="64">
        <v>24</v>
      </c>
      <c r="B31" s="76" t="s">
        <v>245</v>
      </c>
      <c r="C31" s="48">
        <v>170922789.05000001</v>
      </c>
      <c r="D31" s="48">
        <f t="shared" si="0"/>
        <v>99258237.140000015</v>
      </c>
      <c r="E31" s="79">
        <f t="shared" si="2"/>
        <v>0.58071973720814973</v>
      </c>
      <c r="F31" s="48">
        <f t="shared" si="1"/>
        <v>4749806.59</v>
      </c>
      <c r="G31" s="48">
        <v>0</v>
      </c>
      <c r="H31" s="48">
        <v>4749806.59</v>
      </c>
      <c r="I31" s="48">
        <v>2058315.25</v>
      </c>
      <c r="J31" s="48">
        <v>92450115.300000012</v>
      </c>
    </row>
    <row r="32" spans="1:10" x14ac:dyDescent="0.2">
      <c r="A32" s="64">
        <v>25</v>
      </c>
      <c r="B32" s="76" t="s">
        <v>243</v>
      </c>
      <c r="C32" s="48">
        <v>175030101.16000003</v>
      </c>
      <c r="D32" s="48">
        <f t="shared" si="0"/>
        <v>85055177.49000001</v>
      </c>
      <c r="E32" s="79">
        <f t="shared" si="2"/>
        <v>0.48594599972406255</v>
      </c>
      <c r="F32" s="48">
        <f t="shared" si="1"/>
        <v>393334.22000000003</v>
      </c>
      <c r="G32" s="48">
        <v>0</v>
      </c>
      <c r="H32" s="48">
        <v>393334.22000000003</v>
      </c>
      <c r="I32" s="48">
        <v>358261.79000000004</v>
      </c>
      <c r="J32" s="48">
        <v>84303581.480000004</v>
      </c>
    </row>
    <row r="33" spans="1:10" x14ac:dyDescent="0.2">
      <c r="A33" s="64">
        <v>26</v>
      </c>
      <c r="B33" s="55" t="s">
        <v>309</v>
      </c>
      <c r="C33" s="54">
        <v>91895075.140000015</v>
      </c>
      <c r="D33" s="48">
        <f t="shared" si="0"/>
        <v>84956193.99000001</v>
      </c>
      <c r="E33" s="79">
        <f t="shared" si="2"/>
        <v>0.92449126202433829</v>
      </c>
      <c r="F33" s="48">
        <f t="shared" si="1"/>
        <v>2775000</v>
      </c>
      <c r="G33" s="48">
        <v>0</v>
      </c>
      <c r="H33" s="48">
        <v>2775000</v>
      </c>
      <c r="I33" s="48">
        <v>3880915.32</v>
      </c>
      <c r="J33" s="48">
        <v>78300278.670000002</v>
      </c>
    </row>
    <row r="34" spans="1:10" x14ac:dyDescent="0.2">
      <c r="A34" s="64">
        <v>27</v>
      </c>
      <c r="B34" s="76" t="s">
        <v>252</v>
      </c>
      <c r="C34" s="48">
        <v>253550629.23000002</v>
      </c>
      <c r="D34" s="48">
        <f t="shared" si="0"/>
        <v>83267110.340000004</v>
      </c>
      <c r="E34" s="79">
        <f t="shared" si="2"/>
        <v>0.3284042741004875</v>
      </c>
      <c r="F34" s="48">
        <f t="shared" si="1"/>
        <v>45183755.700000003</v>
      </c>
      <c r="G34" s="48">
        <v>32246480.500000004</v>
      </c>
      <c r="H34" s="48">
        <v>12937275.199999997</v>
      </c>
      <c r="I34" s="48">
        <v>18224694.009999998</v>
      </c>
      <c r="J34" s="48">
        <v>19858660.629999999</v>
      </c>
    </row>
    <row r="35" spans="1:10" x14ac:dyDescent="0.2">
      <c r="A35" s="64">
        <v>28</v>
      </c>
      <c r="B35" s="88" t="s">
        <v>246</v>
      </c>
      <c r="C35" s="48">
        <v>203922048.25</v>
      </c>
      <c r="D35" s="48">
        <f t="shared" si="0"/>
        <v>65745499.359999992</v>
      </c>
      <c r="E35" s="79">
        <f t="shared" si="2"/>
        <v>0.32240505587408935</v>
      </c>
      <c r="F35" s="48">
        <f t="shared" si="1"/>
        <v>3073173.93</v>
      </c>
      <c r="G35" s="48">
        <v>2030499.09</v>
      </c>
      <c r="H35" s="48">
        <v>1042674.84</v>
      </c>
      <c r="I35" s="48">
        <v>14432115.82</v>
      </c>
      <c r="J35" s="48">
        <v>48240209.609999992</v>
      </c>
    </row>
    <row r="36" spans="1:10" x14ac:dyDescent="0.2">
      <c r="A36" s="64">
        <v>29</v>
      </c>
      <c r="B36" s="76" t="s">
        <v>254</v>
      </c>
      <c r="C36" s="48">
        <v>451212740.00999999</v>
      </c>
      <c r="D36" s="48">
        <f t="shared" si="0"/>
        <v>33115148.789999999</v>
      </c>
      <c r="E36" s="79">
        <f t="shared" si="2"/>
        <v>7.3391431255389827E-2</v>
      </c>
      <c r="F36" s="48">
        <f t="shared" si="1"/>
        <v>11548270.960000001</v>
      </c>
      <c r="G36" s="48">
        <v>0</v>
      </c>
      <c r="H36" s="48">
        <v>11548270.960000001</v>
      </c>
      <c r="I36" s="48">
        <v>909.4</v>
      </c>
      <c r="J36" s="48">
        <v>21565968.43</v>
      </c>
    </row>
    <row r="37" spans="1:10" x14ac:dyDescent="0.2">
      <c r="A37" s="64">
        <v>30</v>
      </c>
      <c r="B37" s="76" t="s">
        <v>250</v>
      </c>
      <c r="C37" s="48">
        <v>75061264.359999999</v>
      </c>
      <c r="D37" s="48">
        <f t="shared" si="0"/>
        <v>23568252.799999997</v>
      </c>
      <c r="E37" s="79">
        <f t="shared" si="2"/>
        <v>0.31398688792350632</v>
      </c>
      <c r="F37" s="48">
        <f t="shared" si="1"/>
        <v>8012631.1999999993</v>
      </c>
      <c r="G37" s="48">
        <v>85.14</v>
      </c>
      <c r="H37" s="48">
        <v>8012546.0599999996</v>
      </c>
      <c r="I37" s="48">
        <v>1740048.78</v>
      </c>
      <c r="J37" s="48">
        <v>13815572.82</v>
      </c>
    </row>
    <row r="38" spans="1:10" x14ac:dyDescent="0.2">
      <c r="A38" s="64">
        <v>31</v>
      </c>
      <c r="B38" s="76" t="s">
        <v>253</v>
      </c>
      <c r="C38" s="48">
        <v>27680924.610000003</v>
      </c>
      <c r="D38" s="48">
        <f t="shared" si="0"/>
        <v>21460542.859999999</v>
      </c>
      <c r="E38" s="79">
        <f t="shared" si="2"/>
        <v>0.77528273214714694</v>
      </c>
      <c r="F38" s="48">
        <f t="shared" si="1"/>
        <v>21460542.859999999</v>
      </c>
      <c r="G38" s="48">
        <v>2647947.8199999998</v>
      </c>
      <c r="H38" s="48">
        <v>18812595.039999999</v>
      </c>
      <c r="I38" s="48">
        <v>0</v>
      </c>
      <c r="J38" s="48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8">
        <f t="shared" si="1"/>
        <v>0</v>
      </c>
      <c r="G39" s="48">
        <v>0</v>
      </c>
      <c r="H39" s="48">
        <v>0</v>
      </c>
      <c r="I39" s="48">
        <v>0</v>
      </c>
      <c r="J39" s="48">
        <v>19000000</v>
      </c>
    </row>
    <row r="40" spans="1:10" x14ac:dyDescent="0.2">
      <c r="A40" s="64">
        <v>33</v>
      </c>
      <c r="B40" s="54" t="s">
        <v>249</v>
      </c>
      <c r="C40" s="48">
        <v>113470732.01000001</v>
      </c>
      <c r="D40" s="48">
        <f t="shared" si="0"/>
        <v>17096288.18</v>
      </c>
      <c r="E40" s="79">
        <f t="shared" si="2"/>
        <v>0.15066694183741874</v>
      </c>
      <c r="F40" s="48">
        <f t="shared" si="1"/>
        <v>8121566.3399999999</v>
      </c>
      <c r="G40" s="48">
        <v>2492425.29</v>
      </c>
      <c r="H40" s="48">
        <v>5629141.0499999998</v>
      </c>
      <c r="I40" s="48">
        <v>3080534.15</v>
      </c>
      <c r="J40" s="48">
        <v>5894187.6899999995</v>
      </c>
    </row>
    <row r="41" spans="1:10" x14ac:dyDescent="0.2">
      <c r="A41" s="64">
        <v>34</v>
      </c>
      <c r="B41" s="76" t="s">
        <v>258</v>
      </c>
      <c r="C41" s="48">
        <v>68560965.389999986</v>
      </c>
      <c r="D41" s="48">
        <f t="shared" si="0"/>
        <v>15547132.290000003</v>
      </c>
      <c r="E41" s="79">
        <f t="shared" si="2"/>
        <v>0.22676361398300326</v>
      </c>
      <c r="F41" s="48">
        <f t="shared" si="1"/>
        <v>1312500.01</v>
      </c>
      <c r="G41" s="48">
        <v>250000</v>
      </c>
      <c r="H41" s="48">
        <v>1062500.01</v>
      </c>
      <c r="I41" s="48">
        <v>3473430.92</v>
      </c>
      <c r="J41" s="48">
        <v>10761201.360000003</v>
      </c>
    </row>
    <row r="42" spans="1:10" x14ac:dyDescent="0.2">
      <c r="A42" s="64">
        <v>35</v>
      </c>
      <c r="B42" s="76" t="s">
        <v>255</v>
      </c>
      <c r="C42" s="48">
        <v>71964651.430000007</v>
      </c>
      <c r="D42" s="48">
        <f t="shared" si="0"/>
        <v>15180984.25</v>
      </c>
      <c r="E42" s="79">
        <f t="shared" si="2"/>
        <v>0.2109505701527164</v>
      </c>
      <c r="F42" s="48">
        <f t="shared" si="1"/>
        <v>4824068.54</v>
      </c>
      <c r="G42" s="48">
        <v>974068.54</v>
      </c>
      <c r="H42" s="48">
        <v>3850000</v>
      </c>
      <c r="I42" s="48">
        <v>1671544.27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8595524.7800000012</v>
      </c>
      <c r="D43" s="48">
        <f t="shared" si="0"/>
        <v>8568995.8399999999</v>
      </c>
      <c r="E43" s="79">
        <f t="shared" si="2"/>
        <v>0.99691363346869422</v>
      </c>
      <c r="F43" s="48">
        <f t="shared" si="1"/>
        <v>8458214.2999999989</v>
      </c>
      <c r="G43" s="48">
        <v>0</v>
      </c>
      <c r="H43" s="48">
        <v>8458214.2999999989</v>
      </c>
      <c r="I43" s="48">
        <v>6330.39</v>
      </c>
      <c r="J43" s="48">
        <v>104451.15000000001</v>
      </c>
    </row>
    <row r="44" spans="1:10" x14ac:dyDescent="0.2">
      <c r="A44" s="64">
        <v>37</v>
      </c>
      <c r="B44" s="55" t="s">
        <v>256</v>
      </c>
      <c r="C44" s="54">
        <v>193336809.94</v>
      </c>
      <c r="D44" s="48">
        <f t="shared" si="0"/>
        <v>2413602.7800000003</v>
      </c>
      <c r="E44" s="79">
        <f t="shared" si="2"/>
        <v>1.2483927818758549E-2</v>
      </c>
      <c r="F44" s="48">
        <f t="shared" si="1"/>
        <v>2413602.7800000003</v>
      </c>
      <c r="G44" s="48">
        <v>1263752.48</v>
      </c>
      <c r="H44" s="48">
        <v>1149850.3</v>
      </c>
      <c r="I44" s="48">
        <v>0</v>
      </c>
      <c r="J44" s="48">
        <v>0</v>
      </c>
    </row>
    <row r="45" spans="1:10" x14ac:dyDescent="0.2">
      <c r="A45" s="64">
        <v>38</v>
      </c>
      <c r="B45" s="55" t="s">
        <v>259</v>
      </c>
      <c r="C45" s="54">
        <v>1382692.34</v>
      </c>
      <c r="D45" s="48">
        <f t="shared" si="0"/>
        <v>1382692.34</v>
      </c>
      <c r="E45" s="79">
        <f t="shared" si="2"/>
        <v>1</v>
      </c>
      <c r="F45" s="48">
        <f t="shared" si="1"/>
        <v>262500</v>
      </c>
      <c r="G45" s="48">
        <v>0</v>
      </c>
      <c r="H45" s="48">
        <v>262500</v>
      </c>
      <c r="I45" s="48">
        <v>0</v>
      </c>
      <c r="J45" s="48">
        <v>1120192.3400000001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8">
        <v>0</v>
      </c>
      <c r="H46" s="48">
        <v>38459.370000000003</v>
      </c>
      <c r="I46" s="48">
        <v>0</v>
      </c>
      <c r="J46" s="48">
        <v>0</v>
      </c>
    </row>
    <row r="47" spans="1:10" x14ac:dyDescent="0.2">
      <c r="A47" s="64">
        <v>40</v>
      </c>
      <c r="B47" s="76" t="s">
        <v>262</v>
      </c>
      <c r="C47" s="48">
        <v>21838935.850000001</v>
      </c>
      <c r="D47" s="48">
        <f t="shared" si="0"/>
        <v>0</v>
      </c>
      <c r="E47" s="79">
        <f t="shared" si="2"/>
        <v>0</v>
      </c>
      <c r="F47" s="48">
        <f t="shared" si="1"/>
        <v>0</v>
      </c>
      <c r="G47" s="48">
        <v>0</v>
      </c>
      <c r="H47" s="48">
        <v>0</v>
      </c>
      <c r="I47" s="48">
        <v>0</v>
      </c>
      <c r="J47" s="48">
        <v>0</v>
      </c>
    </row>
    <row r="48" spans="1:10" x14ac:dyDescent="0.2">
      <c r="A48" s="64">
        <v>41</v>
      </c>
      <c r="B48" s="55" t="s">
        <v>263</v>
      </c>
      <c r="C48" s="54">
        <v>635224148.81000006</v>
      </c>
      <c r="D48" s="48">
        <f t="shared" si="0"/>
        <v>0</v>
      </c>
      <c r="E48" s="79">
        <f t="shared" si="2"/>
        <v>0</v>
      </c>
      <c r="F48" s="48">
        <f t="shared" si="1"/>
        <v>0</v>
      </c>
      <c r="G48" s="48">
        <v>0</v>
      </c>
      <c r="H48" s="48">
        <v>0</v>
      </c>
      <c r="I48" s="48">
        <v>0</v>
      </c>
      <c r="J48" s="48">
        <v>0</v>
      </c>
    </row>
    <row r="49" spans="1:10" x14ac:dyDescent="0.2">
      <c r="A49" s="64">
        <v>42</v>
      </c>
      <c r="B49" s="55" t="s">
        <v>265</v>
      </c>
      <c r="C49" s="54">
        <v>76000000</v>
      </c>
      <c r="D49" s="48">
        <f t="shared" si="0"/>
        <v>0</v>
      </c>
      <c r="E49" s="79">
        <f t="shared" si="2"/>
        <v>0</v>
      </c>
      <c r="F49" s="48">
        <f t="shared" si="1"/>
        <v>0</v>
      </c>
      <c r="G49" s="54">
        <v>0</v>
      </c>
      <c r="H49" s="54">
        <v>0</v>
      </c>
      <c r="I49" s="54">
        <v>0</v>
      </c>
      <c r="J49" s="54">
        <v>0</v>
      </c>
    </row>
    <row r="50" spans="1:10" ht="10.5" x14ac:dyDescent="0.25">
      <c r="A50" s="56"/>
      <c r="B50" s="56" t="s">
        <v>271</v>
      </c>
      <c r="C50" s="78">
        <v>64511212255.439995</v>
      </c>
      <c r="D50" s="59">
        <f t="shared" ref="D50" si="3">F50+I50+J50</f>
        <v>13471417178.309998</v>
      </c>
      <c r="E50" s="80">
        <f t="shared" si="2"/>
        <v>0.20882288066403529</v>
      </c>
      <c r="F50" s="59">
        <f t="shared" ref="F50" si="4">G50+H50</f>
        <v>4022594324.23</v>
      </c>
      <c r="G50" s="78">
        <v>1541148228.73</v>
      </c>
      <c r="H50" s="78">
        <v>2481446095.5</v>
      </c>
      <c r="I50" s="78">
        <v>2696024849.4400005</v>
      </c>
      <c r="J50" s="78">
        <v>6752798004.6399975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D0C2-2845-4DAD-AB71-27B069E1C377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10990069966.220001</v>
      </c>
      <c r="D8" s="48">
        <f t="shared" ref="D8:D49" si="0">F8+I8+J8</f>
        <v>2189758058.1100001</v>
      </c>
      <c r="E8" s="79">
        <f>D8/C8</f>
        <v>0.19924878229534695</v>
      </c>
      <c r="F8" s="48">
        <f t="shared" ref="F8:F49" si="1">G8+H8</f>
        <v>568532001.42000008</v>
      </c>
      <c r="G8" s="48">
        <v>206701925.00999999</v>
      </c>
      <c r="H8" s="48">
        <v>361830076.41000009</v>
      </c>
      <c r="I8" s="48">
        <v>482955451.37000006</v>
      </c>
      <c r="J8" s="48">
        <v>1138270605.3199999</v>
      </c>
    </row>
    <row r="9" spans="1:10" x14ac:dyDescent="0.2">
      <c r="A9" s="64">
        <v>2</v>
      </c>
      <c r="B9" s="55" t="s">
        <v>224</v>
      </c>
      <c r="C9" s="54">
        <v>7427158837.170001</v>
      </c>
      <c r="D9" s="48">
        <f t="shared" si="0"/>
        <v>1775074493.6800001</v>
      </c>
      <c r="E9" s="79">
        <f t="shared" ref="E9:E50" si="2">D9/C9</f>
        <v>0.23899778267787303</v>
      </c>
      <c r="F9" s="48">
        <f t="shared" si="1"/>
        <v>686758424.70000005</v>
      </c>
      <c r="G9" s="48">
        <v>285041984.13</v>
      </c>
      <c r="H9" s="48">
        <v>401716440.57000011</v>
      </c>
      <c r="I9" s="48">
        <v>681303069.99000013</v>
      </c>
      <c r="J9" s="48">
        <v>407012998.99000007</v>
      </c>
    </row>
    <row r="10" spans="1:10" x14ac:dyDescent="0.2">
      <c r="A10" s="64">
        <v>3</v>
      </c>
      <c r="B10" s="76" t="s">
        <v>225</v>
      </c>
      <c r="C10" s="48">
        <v>5724603127.7700005</v>
      </c>
      <c r="D10" s="48">
        <f t="shared" si="0"/>
        <v>1110680540.3700001</v>
      </c>
      <c r="E10" s="79">
        <f t="shared" si="2"/>
        <v>0.19401878446072504</v>
      </c>
      <c r="F10" s="48">
        <f t="shared" si="1"/>
        <v>103059053.44</v>
      </c>
      <c r="G10" s="48">
        <v>26312388.110000007</v>
      </c>
      <c r="H10" s="48">
        <v>76746665.329999998</v>
      </c>
      <c r="I10" s="48">
        <v>230903346.97000003</v>
      </c>
      <c r="J10" s="48">
        <v>776718139.96000004</v>
      </c>
    </row>
    <row r="11" spans="1:10" x14ac:dyDescent="0.2">
      <c r="A11" s="64">
        <v>4</v>
      </c>
      <c r="B11" s="76" t="s">
        <v>234</v>
      </c>
      <c r="C11" s="48">
        <v>1990409697.5900002</v>
      </c>
      <c r="D11" s="48">
        <f t="shared" si="0"/>
        <v>970236776.50999999</v>
      </c>
      <c r="E11" s="79">
        <f t="shared" si="2"/>
        <v>0.4874558125820872</v>
      </c>
      <c r="F11" s="48">
        <f t="shared" si="1"/>
        <v>366646374.82000005</v>
      </c>
      <c r="G11" s="48">
        <v>127516786.36</v>
      </c>
      <c r="H11" s="48">
        <v>239129588.46000004</v>
      </c>
      <c r="I11" s="48">
        <v>145330054.09000003</v>
      </c>
      <c r="J11" s="48">
        <v>458260347.5999999</v>
      </c>
    </row>
    <row r="12" spans="1:10" x14ac:dyDescent="0.2">
      <c r="A12" s="64">
        <v>5</v>
      </c>
      <c r="B12" s="76" t="s">
        <v>228</v>
      </c>
      <c r="C12" s="48">
        <v>5004764784.2600002</v>
      </c>
      <c r="D12" s="48">
        <f t="shared" si="0"/>
        <v>884961035.90999997</v>
      </c>
      <c r="E12" s="79">
        <f t="shared" si="2"/>
        <v>0.17682370182375104</v>
      </c>
      <c r="F12" s="48">
        <f t="shared" si="1"/>
        <v>153875449.47</v>
      </c>
      <c r="G12" s="48">
        <v>33128989.760000005</v>
      </c>
      <c r="H12" s="48">
        <v>120746459.70999999</v>
      </c>
      <c r="I12" s="48">
        <v>229500563.92999995</v>
      </c>
      <c r="J12" s="48">
        <v>501585022.50999999</v>
      </c>
    </row>
    <row r="13" spans="1:10" x14ac:dyDescent="0.2">
      <c r="A13" s="64">
        <v>6</v>
      </c>
      <c r="B13" s="55" t="s">
        <v>226</v>
      </c>
      <c r="C13" s="54">
        <v>3469572721</v>
      </c>
      <c r="D13" s="48">
        <f t="shared" si="0"/>
        <v>818904217.33000004</v>
      </c>
      <c r="E13" s="79">
        <f t="shared" si="2"/>
        <v>0.2360245145961303</v>
      </c>
      <c r="F13" s="48">
        <f t="shared" si="1"/>
        <v>315822182.10000002</v>
      </c>
      <c r="G13" s="54">
        <v>136804085.94</v>
      </c>
      <c r="H13" s="54">
        <v>179018096.16000003</v>
      </c>
      <c r="I13" s="54">
        <v>176273002.50000003</v>
      </c>
      <c r="J13" s="54">
        <v>326809032.73000002</v>
      </c>
    </row>
    <row r="14" spans="1:10" x14ac:dyDescent="0.2">
      <c r="A14" s="64">
        <v>7</v>
      </c>
      <c r="B14" s="76" t="s">
        <v>229</v>
      </c>
      <c r="C14" s="48">
        <v>1973726245.8600001</v>
      </c>
      <c r="D14" s="48">
        <f t="shared" si="0"/>
        <v>790193846.75999999</v>
      </c>
      <c r="E14" s="79">
        <f t="shared" si="2"/>
        <v>0.40035635560781302</v>
      </c>
      <c r="F14" s="48">
        <f t="shared" si="1"/>
        <v>302252879.30999994</v>
      </c>
      <c r="G14" s="48">
        <v>135465788.65000001</v>
      </c>
      <c r="H14" s="48">
        <v>166787090.65999997</v>
      </c>
      <c r="I14" s="48">
        <v>89215113.269999996</v>
      </c>
      <c r="J14" s="48">
        <v>398725854.18000001</v>
      </c>
    </row>
    <row r="15" spans="1:10" x14ac:dyDescent="0.2">
      <c r="A15" s="64">
        <v>8</v>
      </c>
      <c r="B15" s="88" t="s">
        <v>227</v>
      </c>
      <c r="C15" s="48">
        <v>2911384355.1800003</v>
      </c>
      <c r="D15" s="48">
        <f t="shared" si="0"/>
        <v>536933229.28999996</v>
      </c>
      <c r="E15" s="79">
        <f t="shared" si="2"/>
        <v>0.1844254017284514</v>
      </c>
      <c r="F15" s="48">
        <f t="shared" si="1"/>
        <v>67179798.650000006</v>
      </c>
      <c r="G15" s="48">
        <v>29651263.890000001</v>
      </c>
      <c r="H15" s="48">
        <v>37528534.759999998</v>
      </c>
      <c r="I15" s="48">
        <v>24413620.509999998</v>
      </c>
      <c r="J15" s="48">
        <v>445339810.13</v>
      </c>
    </row>
    <row r="16" spans="1:10" x14ac:dyDescent="0.2">
      <c r="A16" s="64">
        <v>9</v>
      </c>
      <c r="B16" s="55" t="s">
        <v>251</v>
      </c>
      <c r="C16" s="54">
        <v>795358154.53000009</v>
      </c>
      <c r="D16" s="48">
        <f t="shared" si="0"/>
        <v>515628919.57000005</v>
      </c>
      <c r="E16" s="79">
        <f t="shared" si="2"/>
        <v>0.64829777205804839</v>
      </c>
      <c r="F16" s="48">
        <f t="shared" si="1"/>
        <v>188350207.01000002</v>
      </c>
      <c r="G16" s="48">
        <v>147658102.54000002</v>
      </c>
      <c r="H16" s="48">
        <v>40692104.470000006</v>
      </c>
      <c r="I16" s="48">
        <v>83425572.500000015</v>
      </c>
      <c r="J16" s="48">
        <v>243853140.06000003</v>
      </c>
    </row>
    <row r="17" spans="1:10" x14ac:dyDescent="0.2">
      <c r="A17" s="64">
        <v>10</v>
      </c>
      <c r="B17" s="76" t="s">
        <v>231</v>
      </c>
      <c r="C17" s="48">
        <v>2725765219.8499999</v>
      </c>
      <c r="D17" s="48">
        <f t="shared" si="0"/>
        <v>513379545.94999993</v>
      </c>
      <c r="E17" s="79">
        <f t="shared" si="2"/>
        <v>0.18834327410570284</v>
      </c>
      <c r="F17" s="48">
        <f t="shared" si="1"/>
        <v>310518182.64999998</v>
      </c>
      <c r="G17" s="48">
        <v>96711675.13000001</v>
      </c>
      <c r="H17" s="48">
        <v>213806507.51999998</v>
      </c>
      <c r="I17" s="48">
        <v>98284419.659999967</v>
      </c>
      <c r="J17" s="48">
        <v>104576943.64000002</v>
      </c>
    </row>
    <row r="18" spans="1:10" x14ac:dyDescent="0.2">
      <c r="A18" s="64">
        <v>11</v>
      </c>
      <c r="B18" s="76" t="s">
        <v>232</v>
      </c>
      <c r="C18" s="48">
        <v>7845073303.3899994</v>
      </c>
      <c r="D18" s="48">
        <f t="shared" si="0"/>
        <v>469123540.70999992</v>
      </c>
      <c r="E18" s="79">
        <f t="shared" si="2"/>
        <v>5.9798490411464109E-2</v>
      </c>
      <c r="F18" s="48">
        <f t="shared" si="1"/>
        <v>37000111.209999986</v>
      </c>
      <c r="G18" s="48">
        <v>98939.16</v>
      </c>
      <c r="H18" s="48">
        <v>36901172.04999999</v>
      </c>
      <c r="I18" s="48">
        <v>26775972.300000001</v>
      </c>
      <c r="J18" s="48">
        <v>405347457.19999993</v>
      </c>
    </row>
    <row r="19" spans="1:10" x14ac:dyDescent="0.2">
      <c r="A19" s="64">
        <v>12</v>
      </c>
      <c r="B19" s="88" t="s">
        <v>235</v>
      </c>
      <c r="C19" s="48">
        <v>838282868.74000001</v>
      </c>
      <c r="D19" s="48">
        <f t="shared" si="0"/>
        <v>386509984.88</v>
      </c>
      <c r="E19" s="79">
        <f t="shared" si="2"/>
        <v>0.46107346254248588</v>
      </c>
      <c r="F19" s="48">
        <f t="shared" si="1"/>
        <v>202021299.25999999</v>
      </c>
      <c r="G19" s="48">
        <v>69367667.789999992</v>
      </c>
      <c r="H19" s="48">
        <v>132653631.46999998</v>
      </c>
      <c r="I19" s="48">
        <v>93875212.650000006</v>
      </c>
      <c r="J19" s="48">
        <v>90613472.969999999</v>
      </c>
    </row>
    <row r="20" spans="1:10" x14ac:dyDescent="0.2">
      <c r="A20" s="64">
        <v>13</v>
      </c>
      <c r="B20" s="55" t="s">
        <v>233</v>
      </c>
      <c r="C20" s="54">
        <v>799380039.21000004</v>
      </c>
      <c r="D20" s="48">
        <f t="shared" si="0"/>
        <v>342732289.63999999</v>
      </c>
      <c r="E20" s="79">
        <f t="shared" si="2"/>
        <v>0.42874762044184966</v>
      </c>
      <c r="F20" s="48">
        <f t="shared" si="1"/>
        <v>61646673.060000002</v>
      </c>
      <c r="G20" s="48">
        <v>38381009.789999999</v>
      </c>
      <c r="H20" s="48">
        <v>23265663.27</v>
      </c>
      <c r="I20" s="48">
        <v>64354998.370000005</v>
      </c>
      <c r="J20" s="48">
        <v>216730618.20999998</v>
      </c>
    </row>
    <row r="21" spans="1:10" x14ac:dyDescent="0.2">
      <c r="A21" s="64">
        <v>14</v>
      </c>
      <c r="B21" s="55" t="s">
        <v>247</v>
      </c>
      <c r="C21" s="54">
        <v>846016500.67999995</v>
      </c>
      <c r="D21" s="48">
        <f t="shared" si="0"/>
        <v>299590892.01999998</v>
      </c>
      <c r="E21" s="79">
        <f t="shared" si="2"/>
        <v>0.35411944303592041</v>
      </c>
      <c r="F21" s="48">
        <f t="shared" si="1"/>
        <v>177000069.39000002</v>
      </c>
      <c r="G21" s="48">
        <v>150756805.86000001</v>
      </c>
      <c r="H21" s="48">
        <v>26243263.530000001</v>
      </c>
      <c r="I21" s="40">
        <v>0</v>
      </c>
      <c r="J21" s="48">
        <v>122590822.62999998</v>
      </c>
    </row>
    <row r="22" spans="1:10" x14ac:dyDescent="0.2">
      <c r="A22" s="64">
        <v>15</v>
      </c>
      <c r="B22" s="54" t="s">
        <v>237</v>
      </c>
      <c r="C22" s="48">
        <v>409419335.06999999</v>
      </c>
      <c r="D22" s="48">
        <f t="shared" si="0"/>
        <v>216624642.20999998</v>
      </c>
      <c r="E22" s="79">
        <f t="shared" si="2"/>
        <v>0.52910212990542527</v>
      </c>
      <c r="F22" s="48">
        <f t="shared" si="1"/>
        <v>105787953.09999999</v>
      </c>
      <c r="G22" s="48">
        <v>42617451.969999991</v>
      </c>
      <c r="H22" s="48">
        <v>63170501.129999995</v>
      </c>
      <c r="I22" s="48">
        <v>15126500.599999996</v>
      </c>
      <c r="J22" s="48">
        <v>95710188.510000005</v>
      </c>
    </row>
    <row r="23" spans="1:10" x14ac:dyDescent="0.2">
      <c r="A23" s="64">
        <v>16</v>
      </c>
      <c r="B23" s="76" t="s">
        <v>242</v>
      </c>
      <c r="C23" s="48">
        <v>4738483744.3899994</v>
      </c>
      <c r="D23" s="48">
        <f t="shared" si="0"/>
        <v>194932064.13999999</v>
      </c>
      <c r="E23" s="79">
        <f t="shared" si="2"/>
        <v>4.1138067503298827E-2</v>
      </c>
      <c r="F23" s="48">
        <f t="shared" si="1"/>
        <v>28777347.459999993</v>
      </c>
      <c r="G23" s="48">
        <v>6768859.3599999994</v>
      </c>
      <c r="H23" s="48">
        <v>22008488.099999994</v>
      </c>
      <c r="I23" s="48">
        <v>9268576.2199999988</v>
      </c>
      <c r="J23" s="48">
        <v>156886140.45999998</v>
      </c>
    </row>
    <row r="24" spans="1:10" x14ac:dyDescent="0.2">
      <c r="A24" s="64">
        <v>17</v>
      </c>
      <c r="B24" s="76" t="s">
        <v>238</v>
      </c>
      <c r="C24" s="48">
        <v>1340361562.4700003</v>
      </c>
      <c r="D24" s="48">
        <f t="shared" si="0"/>
        <v>184279926.80000001</v>
      </c>
      <c r="E24" s="79">
        <f t="shared" si="2"/>
        <v>0.13748523678969982</v>
      </c>
      <c r="F24" s="48">
        <f t="shared" si="1"/>
        <v>27643449.57</v>
      </c>
      <c r="G24" s="48">
        <v>6535539.3499999996</v>
      </c>
      <c r="H24" s="48">
        <v>21107910.219999999</v>
      </c>
      <c r="I24" s="48">
        <v>97290536.99000001</v>
      </c>
      <c r="J24" s="48">
        <v>59345940.240000002</v>
      </c>
    </row>
    <row r="25" spans="1:10" x14ac:dyDescent="0.2">
      <c r="A25" s="64">
        <v>18</v>
      </c>
      <c r="B25" s="88" t="s">
        <v>236</v>
      </c>
      <c r="C25" s="48">
        <v>315997466.77000004</v>
      </c>
      <c r="D25" s="48">
        <f t="shared" si="0"/>
        <v>163262113.81999999</v>
      </c>
      <c r="E25" s="79">
        <f t="shared" si="2"/>
        <v>0.51665640072624675</v>
      </c>
      <c r="F25" s="48">
        <f t="shared" si="1"/>
        <v>83755840.969999999</v>
      </c>
      <c r="G25" s="48">
        <v>29204241.509999998</v>
      </c>
      <c r="H25" s="48">
        <v>54551599.460000001</v>
      </c>
      <c r="I25" s="48">
        <v>11935132.189999999</v>
      </c>
      <c r="J25" s="48">
        <v>67571140.659999996</v>
      </c>
    </row>
    <row r="26" spans="1:10" x14ac:dyDescent="0.2">
      <c r="A26" s="64">
        <v>19</v>
      </c>
      <c r="B26" s="76" t="s">
        <v>240</v>
      </c>
      <c r="C26" s="48">
        <v>467137605.16000003</v>
      </c>
      <c r="D26" s="48">
        <f t="shared" si="0"/>
        <v>149011727.95630002</v>
      </c>
      <c r="E26" s="79">
        <f t="shared" si="2"/>
        <v>0.3189889366865718</v>
      </c>
      <c r="F26" s="48">
        <f t="shared" si="1"/>
        <v>25173091.756299999</v>
      </c>
      <c r="G26" s="68">
        <v>0.1363</v>
      </c>
      <c r="H26" s="48">
        <v>25173091.619999997</v>
      </c>
      <c r="I26" s="48">
        <v>14198726.34</v>
      </c>
      <c r="J26" s="48">
        <v>109639909.86000001</v>
      </c>
    </row>
    <row r="27" spans="1:10" x14ac:dyDescent="0.2">
      <c r="A27" s="64">
        <v>20</v>
      </c>
      <c r="B27" s="76" t="s">
        <v>239</v>
      </c>
      <c r="C27" s="48">
        <v>401021521.94</v>
      </c>
      <c r="D27" s="48">
        <f t="shared" si="0"/>
        <v>143971189.15000004</v>
      </c>
      <c r="E27" s="79">
        <f t="shared" si="2"/>
        <v>0.35901112851379757</v>
      </c>
      <c r="F27" s="48">
        <f t="shared" si="1"/>
        <v>44452790.910000011</v>
      </c>
      <c r="G27" s="48">
        <v>12803249.880000001</v>
      </c>
      <c r="H27" s="48">
        <v>31649541.030000009</v>
      </c>
      <c r="I27" s="48">
        <v>1879919.5600000003</v>
      </c>
      <c r="J27" s="48">
        <v>97638478.680000007</v>
      </c>
    </row>
    <row r="28" spans="1:10" x14ac:dyDescent="0.2">
      <c r="A28" s="64">
        <v>21</v>
      </c>
      <c r="B28" s="76" t="s">
        <v>241</v>
      </c>
      <c r="C28" s="48">
        <v>226183657.79000005</v>
      </c>
      <c r="D28" s="48">
        <f t="shared" si="0"/>
        <v>132807776.52000001</v>
      </c>
      <c r="E28" s="79">
        <f t="shared" si="2"/>
        <v>0.5871678697640712</v>
      </c>
      <c r="F28" s="48">
        <f t="shared" si="1"/>
        <v>89133975.360000014</v>
      </c>
      <c r="G28" s="48">
        <v>35520826.900000006</v>
      </c>
      <c r="H28" s="48">
        <v>53613148.460000001</v>
      </c>
      <c r="I28" s="48">
        <v>9006825.879999999</v>
      </c>
      <c r="J28" s="48">
        <v>34666975.280000001</v>
      </c>
    </row>
    <row r="29" spans="1:10" x14ac:dyDescent="0.2">
      <c r="A29" s="64">
        <v>22</v>
      </c>
      <c r="B29" s="55" t="s">
        <v>248</v>
      </c>
      <c r="C29" s="54">
        <v>272538222.31999999</v>
      </c>
      <c r="D29" s="48">
        <f t="shared" si="0"/>
        <v>109639193.81999999</v>
      </c>
      <c r="E29" s="79">
        <f t="shared" si="2"/>
        <v>0.40228923813580703</v>
      </c>
      <c r="F29" s="48">
        <f t="shared" si="1"/>
        <v>46205102.149999999</v>
      </c>
      <c r="G29" s="48">
        <v>4140000</v>
      </c>
      <c r="H29" s="48">
        <v>42065102.149999999</v>
      </c>
      <c r="I29" s="48">
        <v>11245460.48</v>
      </c>
      <c r="J29" s="48">
        <v>52188631.189999998</v>
      </c>
    </row>
    <row r="30" spans="1:10" x14ac:dyDescent="0.2">
      <c r="A30" s="64">
        <v>23</v>
      </c>
      <c r="B30" s="76" t="s">
        <v>105</v>
      </c>
      <c r="C30" s="48">
        <v>352167346.16000003</v>
      </c>
      <c r="D30" s="48">
        <f t="shared" si="0"/>
        <v>106554187.50999999</v>
      </c>
      <c r="E30" s="79">
        <f t="shared" si="2"/>
        <v>0.30256691505290578</v>
      </c>
      <c r="F30" s="48">
        <f t="shared" si="1"/>
        <v>19936410.919999998</v>
      </c>
      <c r="G30" s="48">
        <v>1992413.84</v>
      </c>
      <c r="H30" s="48">
        <v>17943997.079999998</v>
      </c>
      <c r="I30" s="48">
        <v>3681298.68</v>
      </c>
      <c r="J30" s="48">
        <v>82936477.909999996</v>
      </c>
    </row>
    <row r="31" spans="1:10" x14ac:dyDescent="0.2">
      <c r="A31" s="64">
        <v>24</v>
      </c>
      <c r="B31" s="76" t="s">
        <v>252</v>
      </c>
      <c r="C31" s="48">
        <v>262297933.47999999</v>
      </c>
      <c r="D31" s="48">
        <f t="shared" si="0"/>
        <v>95278707.789999992</v>
      </c>
      <c r="E31" s="79">
        <f t="shared" si="2"/>
        <v>0.36324612445818188</v>
      </c>
      <c r="F31" s="48">
        <f t="shared" si="1"/>
        <v>55604312.899999999</v>
      </c>
      <c r="G31" s="48">
        <v>33661251.079999998</v>
      </c>
      <c r="H31" s="48">
        <v>21943061.82</v>
      </c>
      <c r="I31" s="48">
        <v>19528733.390000001</v>
      </c>
      <c r="J31" s="48">
        <v>20145661.5</v>
      </c>
    </row>
    <row r="32" spans="1:10" x14ac:dyDescent="0.2">
      <c r="A32" s="64">
        <v>25</v>
      </c>
      <c r="B32" s="55" t="s">
        <v>245</v>
      </c>
      <c r="C32" s="48">
        <v>161722268.88</v>
      </c>
      <c r="D32" s="48">
        <f t="shared" si="0"/>
        <v>88003979.610000014</v>
      </c>
      <c r="E32" s="79">
        <f t="shared" si="2"/>
        <v>0.54416735691050744</v>
      </c>
      <c r="F32" s="48">
        <f t="shared" si="1"/>
        <v>4591934.01</v>
      </c>
      <c r="G32" s="48">
        <v>1163288.5699999998</v>
      </c>
      <c r="H32" s="48">
        <v>3428645.4400000004</v>
      </c>
      <c r="I32" s="48">
        <v>2853018.55</v>
      </c>
      <c r="J32" s="48">
        <v>80559027.050000012</v>
      </c>
    </row>
    <row r="33" spans="1:10" x14ac:dyDescent="0.2">
      <c r="A33" s="64">
        <v>26</v>
      </c>
      <c r="B33" s="55" t="s">
        <v>309</v>
      </c>
      <c r="C33" s="54">
        <v>91850569.680000007</v>
      </c>
      <c r="D33" s="48">
        <f t="shared" si="0"/>
        <v>84817536.780000001</v>
      </c>
      <c r="E33" s="79">
        <f t="shared" si="2"/>
        <v>0.92342962134581719</v>
      </c>
      <c r="F33" s="48">
        <f t="shared" si="1"/>
        <v>2775000</v>
      </c>
      <c r="G33" s="40">
        <v>0</v>
      </c>
      <c r="H33" s="48">
        <v>2775000</v>
      </c>
      <c r="I33" s="48">
        <v>3818796.85</v>
      </c>
      <c r="J33" s="48">
        <v>78223739.930000007</v>
      </c>
    </row>
    <row r="34" spans="1:10" x14ac:dyDescent="0.2">
      <c r="A34" s="64">
        <v>27</v>
      </c>
      <c r="B34" s="76" t="s">
        <v>243</v>
      </c>
      <c r="C34" s="48">
        <v>170439148.09999999</v>
      </c>
      <c r="D34" s="48">
        <f t="shared" si="0"/>
        <v>84256891.399999991</v>
      </c>
      <c r="E34" s="79">
        <f t="shared" si="2"/>
        <v>0.49435175157390965</v>
      </c>
      <c r="F34" s="48">
        <f t="shared" si="1"/>
        <v>390962.66</v>
      </c>
      <c r="G34" s="40">
        <v>0</v>
      </c>
      <c r="H34" s="48">
        <v>390962.66</v>
      </c>
      <c r="I34" s="48">
        <v>359039.97</v>
      </c>
      <c r="J34" s="48">
        <v>83506888.769999996</v>
      </c>
    </row>
    <row r="35" spans="1:10" x14ac:dyDescent="0.2">
      <c r="A35" s="64">
        <v>28</v>
      </c>
      <c r="B35" s="76" t="s">
        <v>246</v>
      </c>
      <c r="C35" s="48">
        <v>204150591.84</v>
      </c>
      <c r="D35" s="48">
        <f t="shared" si="0"/>
        <v>65131750.150000006</v>
      </c>
      <c r="E35" s="79">
        <f t="shared" si="2"/>
        <v>0.31903777286644386</v>
      </c>
      <c r="F35" s="48">
        <f t="shared" si="1"/>
        <v>3082346.98</v>
      </c>
      <c r="G35" s="48">
        <v>2063505.09</v>
      </c>
      <c r="H35" s="48">
        <v>1018841.89</v>
      </c>
      <c r="I35" s="48">
        <v>13688829.619999999</v>
      </c>
      <c r="J35" s="48">
        <v>48360573.550000004</v>
      </c>
    </row>
    <row r="36" spans="1:10" x14ac:dyDescent="0.2">
      <c r="A36" s="64">
        <v>29</v>
      </c>
      <c r="B36" s="76" t="s">
        <v>254</v>
      </c>
      <c r="C36" s="48">
        <v>451638350.64000005</v>
      </c>
      <c r="D36" s="48">
        <f t="shared" si="0"/>
        <v>33081240.66</v>
      </c>
      <c r="E36" s="79">
        <f t="shared" si="2"/>
        <v>7.32471912828523E-2</v>
      </c>
      <c r="F36" s="48">
        <f t="shared" si="1"/>
        <v>11561819.57</v>
      </c>
      <c r="G36" s="40">
        <v>0</v>
      </c>
      <c r="H36" s="48">
        <v>11561819.57</v>
      </c>
      <c r="I36" s="48">
        <v>1002.68</v>
      </c>
      <c r="J36" s="48">
        <v>21518418.41</v>
      </c>
    </row>
    <row r="37" spans="1:10" x14ac:dyDescent="0.2">
      <c r="A37" s="64">
        <v>30</v>
      </c>
      <c r="B37" s="76" t="s">
        <v>250</v>
      </c>
      <c r="C37" s="48">
        <v>74581807.830000013</v>
      </c>
      <c r="D37" s="48">
        <f t="shared" si="0"/>
        <v>23367145.590000004</v>
      </c>
      <c r="E37" s="79">
        <f t="shared" si="2"/>
        <v>0.31330891902302122</v>
      </c>
      <c r="F37" s="48">
        <f t="shared" si="1"/>
        <v>7939653.0300000003</v>
      </c>
      <c r="G37" s="48">
        <v>1555.38</v>
      </c>
      <c r="H37" s="48">
        <v>7938097.6500000004</v>
      </c>
      <c r="I37" s="48">
        <v>1678973.95</v>
      </c>
      <c r="J37" s="48">
        <v>13748518.610000001</v>
      </c>
    </row>
    <row r="38" spans="1:10" x14ac:dyDescent="0.2">
      <c r="A38" s="64">
        <v>31</v>
      </c>
      <c r="B38" s="76" t="s">
        <v>253</v>
      </c>
      <c r="C38" s="48">
        <v>27722022.140000001</v>
      </c>
      <c r="D38" s="48">
        <f t="shared" si="0"/>
        <v>21479844.890000001</v>
      </c>
      <c r="E38" s="79">
        <f t="shared" si="2"/>
        <v>0.77482965641986179</v>
      </c>
      <c r="F38" s="48">
        <f t="shared" si="1"/>
        <v>21479844.890000001</v>
      </c>
      <c r="G38" s="48">
        <v>2647947.8199999998</v>
      </c>
      <c r="H38" s="48">
        <v>18831897.07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146780747</v>
      </c>
      <c r="D39" s="48">
        <f t="shared" si="0"/>
        <v>19000000</v>
      </c>
      <c r="E39" s="79">
        <f t="shared" si="2"/>
        <v>0.12944476975580455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55" t="s">
        <v>258</v>
      </c>
      <c r="C40" s="54">
        <v>69225924.449999988</v>
      </c>
      <c r="D40" s="48">
        <f t="shared" si="0"/>
        <v>16831089.050000001</v>
      </c>
      <c r="E40" s="79">
        <f t="shared" si="2"/>
        <v>0.24313274519225295</v>
      </c>
      <c r="F40" s="48">
        <f t="shared" si="1"/>
        <v>1308333.3400000001</v>
      </c>
      <c r="G40" s="48">
        <v>250000</v>
      </c>
      <c r="H40" s="48">
        <v>1058333.3400000001</v>
      </c>
      <c r="I40" s="48">
        <v>3356688.6900000004</v>
      </c>
      <c r="J40" s="48">
        <v>12166067.02</v>
      </c>
    </row>
    <row r="41" spans="1:10" x14ac:dyDescent="0.2">
      <c r="A41" s="64">
        <v>34</v>
      </c>
      <c r="B41" s="76" t="s">
        <v>249</v>
      </c>
      <c r="C41" s="48">
        <v>112672028.43000001</v>
      </c>
      <c r="D41" s="48">
        <f t="shared" si="0"/>
        <v>16655790.73</v>
      </c>
      <c r="E41" s="79">
        <f t="shared" si="2"/>
        <v>0.14782542714536981</v>
      </c>
      <c r="F41" s="48">
        <f t="shared" si="1"/>
        <v>7695277.04</v>
      </c>
      <c r="G41" s="48">
        <v>2100444.66</v>
      </c>
      <c r="H41" s="48">
        <v>5594832.3799999999</v>
      </c>
      <c r="I41" s="48">
        <v>3075299.6299999994</v>
      </c>
      <c r="J41" s="48">
        <v>5885214.0600000005</v>
      </c>
    </row>
    <row r="42" spans="1:10" x14ac:dyDescent="0.2">
      <c r="A42" s="64">
        <v>35</v>
      </c>
      <c r="B42" s="76" t="s">
        <v>255</v>
      </c>
      <c r="C42" s="48">
        <v>73052363.650000006</v>
      </c>
      <c r="D42" s="48">
        <f t="shared" si="0"/>
        <v>15235960.369999999</v>
      </c>
      <c r="E42" s="79">
        <f t="shared" si="2"/>
        <v>0.20856218209443245</v>
      </c>
      <c r="F42" s="48">
        <f t="shared" si="1"/>
        <v>4813094.66</v>
      </c>
      <c r="G42" s="48">
        <v>963094.66</v>
      </c>
      <c r="H42" s="48">
        <v>3850000</v>
      </c>
      <c r="I42" s="48">
        <v>1777494.27</v>
      </c>
      <c r="J42" s="48">
        <v>8645371.4399999995</v>
      </c>
    </row>
    <row r="43" spans="1:10" x14ac:dyDescent="0.2">
      <c r="A43" s="64">
        <v>36</v>
      </c>
      <c r="B43" s="76" t="s">
        <v>260</v>
      </c>
      <c r="C43" s="48">
        <v>8483832.0999999996</v>
      </c>
      <c r="D43" s="48">
        <f t="shared" si="0"/>
        <v>8452140.5199999996</v>
      </c>
      <c r="E43" s="79">
        <f t="shared" si="2"/>
        <v>0.99626447345651736</v>
      </c>
      <c r="F43" s="48">
        <f t="shared" si="1"/>
        <v>8351190.4899999993</v>
      </c>
      <c r="G43" s="40">
        <v>0</v>
      </c>
      <c r="H43" s="48">
        <v>8351190.4899999993</v>
      </c>
      <c r="I43" s="48">
        <v>844.68</v>
      </c>
      <c r="J43" s="48">
        <v>100105.35</v>
      </c>
    </row>
    <row r="44" spans="1:10" x14ac:dyDescent="0.2">
      <c r="A44" s="64">
        <v>37</v>
      </c>
      <c r="B44" s="55" t="s">
        <v>256</v>
      </c>
      <c r="C44" s="54">
        <v>192585320.63</v>
      </c>
      <c r="D44" s="48">
        <f t="shared" si="0"/>
        <v>2353470.98</v>
      </c>
      <c r="E44" s="79">
        <f t="shared" si="2"/>
        <v>1.2220406894467054E-2</v>
      </c>
      <c r="F44" s="48">
        <f t="shared" si="1"/>
        <v>2353470.98</v>
      </c>
      <c r="G44" s="48">
        <v>1219596.31</v>
      </c>
      <c r="H44" s="48">
        <v>1133874.67</v>
      </c>
      <c r="I44" s="40">
        <v>0</v>
      </c>
      <c r="J44" s="40">
        <v>0</v>
      </c>
    </row>
    <row r="45" spans="1:10" x14ac:dyDescent="0.2">
      <c r="A45" s="64">
        <v>38</v>
      </c>
      <c r="B45" s="55" t="s">
        <v>259</v>
      </c>
      <c r="C45" s="54">
        <v>1366826.96</v>
      </c>
      <c r="D45" s="48">
        <f t="shared" si="0"/>
        <v>1366826.96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1104326.96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54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262</v>
      </c>
      <c r="C47" s="48">
        <v>21645072.77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641368105.94999993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64652379218.720001</v>
      </c>
      <c r="D50" s="59">
        <f t="shared" ref="D50" si="3">F50+I50+J50</f>
        <v>13580141163.669998</v>
      </c>
      <c r="E50" s="80">
        <f t="shared" si="2"/>
        <v>0.21004859106156279</v>
      </c>
      <c r="F50" s="59">
        <f t="shared" ref="F50" si="4">G50+H50</f>
        <v>4143777004.7699995</v>
      </c>
      <c r="G50" s="78">
        <v>1667250814.7999997</v>
      </c>
      <c r="H50" s="78">
        <v>2476526189.9699998</v>
      </c>
      <c r="I50" s="78">
        <v>2650382097.329999</v>
      </c>
      <c r="J50" s="78">
        <v>6785982061.5699997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20B4-95EB-4BD9-92CA-3EB2D0F82465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11005155842.460001</v>
      </c>
      <c r="D8" s="48">
        <f t="shared" ref="D8:D49" si="0">F8+I8+J8</f>
        <v>2220664131.6300001</v>
      </c>
      <c r="E8" s="79">
        <f>D8/C8</f>
        <v>0.20178397865682665</v>
      </c>
      <c r="F8" s="48">
        <f t="shared" ref="F8:F49" si="1">G8+H8</f>
        <v>595347831.29999995</v>
      </c>
      <c r="G8" s="48">
        <v>232190263</v>
      </c>
      <c r="H8" s="48">
        <v>363157568.30000001</v>
      </c>
      <c r="I8" s="48">
        <v>489264503.17999989</v>
      </c>
      <c r="J8" s="47">
        <v>1136051797.1500001</v>
      </c>
    </row>
    <row r="9" spans="1:10" x14ac:dyDescent="0.2">
      <c r="A9" s="64">
        <v>2</v>
      </c>
      <c r="B9" s="76" t="s">
        <v>224</v>
      </c>
      <c r="C9" s="48">
        <v>7429319867.3500004</v>
      </c>
      <c r="D9" s="48">
        <f t="shared" si="0"/>
        <v>1827729350.8799996</v>
      </c>
      <c r="E9" s="79">
        <f t="shared" ref="E9:E50" si="2">D9/C9</f>
        <v>0.24601570312141388</v>
      </c>
      <c r="F9" s="48">
        <f t="shared" si="1"/>
        <v>728833384.67999995</v>
      </c>
      <c r="G9" s="48">
        <v>321373950.90999997</v>
      </c>
      <c r="H9" s="48">
        <v>407459433.76999998</v>
      </c>
      <c r="I9" s="48">
        <v>678271272.0799998</v>
      </c>
      <c r="J9" s="47">
        <v>420624694.12</v>
      </c>
    </row>
    <row r="10" spans="1:10" x14ac:dyDescent="0.2">
      <c r="A10" s="64">
        <v>3</v>
      </c>
      <c r="B10" s="76" t="s">
        <v>225</v>
      </c>
      <c r="C10" s="48">
        <v>5726178913.3499994</v>
      </c>
      <c r="D10" s="48">
        <f t="shared" si="0"/>
        <v>1115586991.1199999</v>
      </c>
      <c r="E10" s="79">
        <f t="shared" si="2"/>
        <v>0.19482223800571846</v>
      </c>
      <c r="F10" s="48">
        <f t="shared" si="1"/>
        <v>113661246.19</v>
      </c>
      <c r="G10" s="48">
        <v>26256155.850000005</v>
      </c>
      <c r="H10" s="48">
        <v>87405090.339999989</v>
      </c>
      <c r="I10" s="48">
        <v>232132123.90000001</v>
      </c>
      <c r="J10" s="47">
        <v>769793621.02999997</v>
      </c>
    </row>
    <row r="11" spans="1:10" x14ac:dyDescent="0.2">
      <c r="A11" s="64">
        <v>4</v>
      </c>
      <c r="B11" s="76" t="s">
        <v>234</v>
      </c>
      <c r="C11" s="48">
        <v>2048175598.2499998</v>
      </c>
      <c r="D11" s="48">
        <f t="shared" si="0"/>
        <v>966959990.02999997</v>
      </c>
      <c r="E11" s="79">
        <f t="shared" si="2"/>
        <v>0.47210795346658219</v>
      </c>
      <c r="F11" s="48">
        <f t="shared" si="1"/>
        <v>372504286.26999998</v>
      </c>
      <c r="G11" s="48">
        <v>133636825.66</v>
      </c>
      <c r="H11" s="48">
        <v>238867460.61000001</v>
      </c>
      <c r="I11" s="48">
        <v>136839352.66999999</v>
      </c>
      <c r="J11" s="47">
        <v>457616351.09000003</v>
      </c>
    </row>
    <row r="12" spans="1:10" x14ac:dyDescent="0.2">
      <c r="A12" s="64">
        <v>5</v>
      </c>
      <c r="B12" s="76" t="s">
        <v>228</v>
      </c>
      <c r="C12" s="48">
        <v>5231488599.4599991</v>
      </c>
      <c r="D12" s="48">
        <f t="shared" si="0"/>
        <v>932687748.63999987</v>
      </c>
      <c r="E12" s="79">
        <f t="shared" si="2"/>
        <v>0.17828343327294513</v>
      </c>
      <c r="F12" s="48">
        <f t="shared" si="1"/>
        <v>197462430.10999998</v>
      </c>
      <c r="G12" s="48">
        <v>37069518.409999996</v>
      </c>
      <c r="H12" s="48">
        <v>160392911.69999999</v>
      </c>
      <c r="I12" s="48">
        <v>237280950.68999994</v>
      </c>
      <c r="J12" s="47">
        <v>497944367.83999997</v>
      </c>
    </row>
    <row r="13" spans="1:10" x14ac:dyDescent="0.2">
      <c r="A13" s="64">
        <v>6</v>
      </c>
      <c r="B13" s="55" t="s">
        <v>226</v>
      </c>
      <c r="C13" s="54">
        <v>3469276930.4000001</v>
      </c>
      <c r="D13" s="48">
        <f t="shared" si="0"/>
        <v>818771462.34000003</v>
      </c>
      <c r="E13" s="79">
        <f t="shared" si="2"/>
        <v>0.23600637215363418</v>
      </c>
      <c r="F13" s="48">
        <f t="shared" si="1"/>
        <v>315883352.25999999</v>
      </c>
      <c r="G13" s="54">
        <v>141161440.88000003</v>
      </c>
      <c r="H13" s="54">
        <v>174721911.37999997</v>
      </c>
      <c r="I13" s="54">
        <v>174743096.08000001</v>
      </c>
      <c r="J13" s="47">
        <v>328145014</v>
      </c>
    </row>
    <row r="14" spans="1:10" x14ac:dyDescent="0.2">
      <c r="A14" s="64">
        <v>7</v>
      </c>
      <c r="B14" s="76" t="s">
        <v>229</v>
      </c>
      <c r="C14" s="48">
        <v>1945589230.28</v>
      </c>
      <c r="D14" s="48">
        <f t="shared" si="0"/>
        <v>766961355.6500001</v>
      </c>
      <c r="E14" s="79">
        <f t="shared" si="2"/>
        <v>0.39420518150155603</v>
      </c>
      <c r="F14" s="48">
        <f t="shared" si="1"/>
        <v>271666916.32000005</v>
      </c>
      <c r="G14" s="48">
        <v>139489222.30000001</v>
      </c>
      <c r="H14" s="48">
        <v>132177694.02000001</v>
      </c>
      <c r="I14" s="48">
        <v>85181292.620000005</v>
      </c>
      <c r="J14" s="47">
        <v>410113146.71000004</v>
      </c>
    </row>
    <row r="15" spans="1:10" x14ac:dyDescent="0.2">
      <c r="A15" s="64">
        <v>8</v>
      </c>
      <c r="B15" s="76" t="s">
        <v>251</v>
      </c>
      <c r="C15" s="48">
        <v>829583925.74000001</v>
      </c>
      <c r="D15" s="48">
        <f t="shared" si="0"/>
        <v>535268118.30000001</v>
      </c>
      <c r="E15" s="79">
        <f t="shared" si="2"/>
        <v>0.6452247948542803</v>
      </c>
      <c r="F15" s="48">
        <f t="shared" si="1"/>
        <v>200917467.98000002</v>
      </c>
      <c r="G15" s="48">
        <v>151250148.06000003</v>
      </c>
      <c r="H15" s="48">
        <v>49667319.920000002</v>
      </c>
      <c r="I15" s="48">
        <v>91282454.159999996</v>
      </c>
      <c r="J15" s="47">
        <v>243068196.16000003</v>
      </c>
    </row>
    <row r="16" spans="1:10" x14ac:dyDescent="0.2">
      <c r="A16" s="64">
        <v>9</v>
      </c>
      <c r="B16" s="55" t="s">
        <v>227</v>
      </c>
      <c r="C16" s="54">
        <v>2775585502.8400002</v>
      </c>
      <c r="D16" s="48">
        <f t="shared" si="0"/>
        <v>512874790.44999999</v>
      </c>
      <c r="E16" s="79">
        <f t="shared" si="2"/>
        <v>0.18478075704215294</v>
      </c>
      <c r="F16" s="48">
        <f t="shared" si="1"/>
        <v>54003046.100000001</v>
      </c>
      <c r="G16" s="48">
        <v>30061055.620000001</v>
      </c>
      <c r="H16" s="48">
        <v>23941990.48</v>
      </c>
      <c r="I16" s="48">
        <v>24552879.030000001</v>
      </c>
      <c r="J16" s="47">
        <v>434318865.31999999</v>
      </c>
    </row>
    <row r="17" spans="1:10" x14ac:dyDescent="0.2">
      <c r="A17" s="64">
        <v>10</v>
      </c>
      <c r="B17" s="76" t="s">
        <v>231</v>
      </c>
      <c r="C17" s="48">
        <v>2738820158.02</v>
      </c>
      <c r="D17" s="48">
        <f t="shared" si="0"/>
        <v>508013203.02000004</v>
      </c>
      <c r="E17" s="79">
        <f t="shared" si="2"/>
        <v>0.18548614867332605</v>
      </c>
      <c r="F17" s="48">
        <f t="shared" si="1"/>
        <v>298956039.43000007</v>
      </c>
      <c r="G17" s="48">
        <v>93672873.730000019</v>
      </c>
      <c r="H17" s="48">
        <v>205283165.70000005</v>
      </c>
      <c r="I17" s="48">
        <v>102517834.96999995</v>
      </c>
      <c r="J17" s="47">
        <v>106539328.61999999</v>
      </c>
    </row>
    <row r="18" spans="1:10" x14ac:dyDescent="0.2">
      <c r="A18" s="64">
        <v>11</v>
      </c>
      <c r="B18" s="76" t="s">
        <v>232</v>
      </c>
      <c r="C18" s="48">
        <v>7773962059.5199995</v>
      </c>
      <c r="D18" s="48">
        <f t="shared" si="0"/>
        <v>460425272.05999994</v>
      </c>
      <c r="E18" s="79">
        <f t="shared" si="2"/>
        <v>5.9226591091496625E-2</v>
      </c>
      <c r="F18" s="48">
        <f t="shared" si="1"/>
        <v>28477999.960000001</v>
      </c>
      <c r="G18" s="48">
        <v>97894.64</v>
      </c>
      <c r="H18" s="48">
        <v>28380105.32</v>
      </c>
      <c r="I18" s="48">
        <v>27017040.300000001</v>
      </c>
      <c r="J18" s="47">
        <v>404930231.79999995</v>
      </c>
    </row>
    <row r="19" spans="1:10" x14ac:dyDescent="0.2">
      <c r="A19" s="64">
        <v>12</v>
      </c>
      <c r="B19" s="76" t="s">
        <v>235</v>
      </c>
      <c r="C19" s="48">
        <v>855183487.49999988</v>
      </c>
      <c r="D19" s="48">
        <f t="shared" si="0"/>
        <v>397985950.46999997</v>
      </c>
      <c r="E19" s="79">
        <f t="shared" si="2"/>
        <v>0.46538077066180494</v>
      </c>
      <c r="F19" s="48">
        <f t="shared" si="1"/>
        <v>211959562.25999999</v>
      </c>
      <c r="G19" s="48">
        <v>85418114.359999999</v>
      </c>
      <c r="H19" s="48">
        <v>126541447.89999998</v>
      </c>
      <c r="I19" s="48">
        <v>95335846.640000001</v>
      </c>
      <c r="J19" s="47">
        <v>90690541.569999993</v>
      </c>
    </row>
    <row r="20" spans="1:10" x14ac:dyDescent="0.2">
      <c r="A20" s="64">
        <v>13</v>
      </c>
      <c r="B20" s="55" t="s">
        <v>233</v>
      </c>
      <c r="C20" s="54">
        <v>788907052.46000004</v>
      </c>
      <c r="D20" s="48">
        <f t="shared" si="0"/>
        <v>338393266.93000001</v>
      </c>
      <c r="E20" s="79">
        <f t="shared" si="2"/>
        <v>0.4289393355970253</v>
      </c>
      <c r="F20" s="48">
        <f t="shared" si="1"/>
        <v>57774046.309999995</v>
      </c>
      <c r="G20" s="48">
        <v>35058809.75</v>
      </c>
      <c r="H20" s="48">
        <v>22715236.559999995</v>
      </c>
      <c r="I20" s="48">
        <v>63555042.32</v>
      </c>
      <c r="J20" s="47">
        <v>217064178.30000001</v>
      </c>
    </row>
    <row r="21" spans="1:10" x14ac:dyDescent="0.2">
      <c r="A21" s="64">
        <v>14</v>
      </c>
      <c r="B21" s="55" t="s">
        <v>247</v>
      </c>
      <c r="C21" s="54">
        <v>745322706.05999994</v>
      </c>
      <c r="D21" s="48">
        <f t="shared" si="0"/>
        <v>253425835.16999996</v>
      </c>
      <c r="E21" s="79">
        <f t="shared" si="2"/>
        <v>0.3400216216539077</v>
      </c>
      <c r="F21" s="48">
        <f t="shared" si="1"/>
        <v>153103956.57999998</v>
      </c>
      <c r="G21" s="54">
        <v>130077327.22</v>
      </c>
      <c r="H21" s="54">
        <v>23026629.359999999</v>
      </c>
      <c r="I21" s="40">
        <v>0</v>
      </c>
      <c r="J21" s="47">
        <v>100321878.58999999</v>
      </c>
    </row>
    <row r="22" spans="1:10" x14ac:dyDescent="0.2">
      <c r="A22" s="64">
        <v>15</v>
      </c>
      <c r="B22" s="55" t="s">
        <v>237</v>
      </c>
      <c r="C22" s="54">
        <v>419300554.65000004</v>
      </c>
      <c r="D22" s="48">
        <f t="shared" si="0"/>
        <v>227153076.81999999</v>
      </c>
      <c r="E22" s="79">
        <f t="shared" si="2"/>
        <v>0.54174284841957809</v>
      </c>
      <c r="F22" s="48">
        <f t="shared" si="1"/>
        <v>107883347.31999999</v>
      </c>
      <c r="G22" s="48">
        <v>44248269.260000005</v>
      </c>
      <c r="H22" s="48">
        <v>63635078.059999995</v>
      </c>
      <c r="I22" s="48">
        <v>16241970.5</v>
      </c>
      <c r="J22" s="47">
        <v>103027759</v>
      </c>
    </row>
    <row r="23" spans="1:10" x14ac:dyDescent="0.2">
      <c r="A23" s="64">
        <v>16</v>
      </c>
      <c r="B23" s="54" t="s">
        <v>238</v>
      </c>
      <c r="C23" s="48">
        <v>1368471681.02</v>
      </c>
      <c r="D23" s="48">
        <f t="shared" si="0"/>
        <v>216388032.52999997</v>
      </c>
      <c r="E23" s="79">
        <f t="shared" si="2"/>
        <v>0.15812386586525023</v>
      </c>
      <c r="F23" s="48">
        <f t="shared" si="1"/>
        <v>29683313.75</v>
      </c>
      <c r="G23" s="48">
        <v>8200484.8999999994</v>
      </c>
      <c r="H23" s="48">
        <v>21482828.850000001</v>
      </c>
      <c r="I23" s="48">
        <v>85394196.059999987</v>
      </c>
      <c r="J23" s="47">
        <v>101310522.72</v>
      </c>
    </row>
    <row r="24" spans="1:10" x14ac:dyDescent="0.2">
      <c r="A24" s="64">
        <v>17</v>
      </c>
      <c r="B24" s="55" t="s">
        <v>242</v>
      </c>
      <c r="C24" s="54">
        <v>4748229505.7699995</v>
      </c>
      <c r="D24" s="48">
        <f t="shared" si="0"/>
        <v>195545131.68000001</v>
      </c>
      <c r="E24" s="79">
        <f t="shared" si="2"/>
        <v>4.1182746419981507E-2</v>
      </c>
      <c r="F24" s="48">
        <f t="shared" si="1"/>
        <v>29078520.84</v>
      </c>
      <c r="G24" s="48">
        <v>7047115.2000000002</v>
      </c>
      <c r="H24" s="48">
        <v>22031405.640000001</v>
      </c>
      <c r="I24" s="48">
        <v>9223005.6400000006</v>
      </c>
      <c r="J24" s="47">
        <v>157243605.19999999</v>
      </c>
    </row>
    <row r="25" spans="1:10" x14ac:dyDescent="0.2">
      <c r="A25" s="64">
        <v>18</v>
      </c>
      <c r="B25" s="76" t="s">
        <v>236</v>
      </c>
      <c r="C25" s="48">
        <v>315409484.95999998</v>
      </c>
      <c r="D25" s="48">
        <f t="shared" si="0"/>
        <v>163015433.02999997</v>
      </c>
      <c r="E25" s="79">
        <f t="shared" si="2"/>
        <v>0.51683744720192382</v>
      </c>
      <c r="F25" s="48">
        <f t="shared" si="1"/>
        <v>83773838.609999985</v>
      </c>
      <c r="G25" s="48">
        <v>28577408.509999998</v>
      </c>
      <c r="H25" s="48">
        <v>55196430.099999994</v>
      </c>
      <c r="I25" s="48">
        <v>11924965.899999999</v>
      </c>
      <c r="J25" s="47">
        <v>67316628.519999996</v>
      </c>
    </row>
    <row r="26" spans="1:10" x14ac:dyDescent="0.2">
      <c r="A26" s="64">
        <v>19</v>
      </c>
      <c r="B26" s="88" t="s">
        <v>239</v>
      </c>
      <c r="C26" s="48">
        <v>408657992.21000004</v>
      </c>
      <c r="D26" s="48">
        <f t="shared" si="0"/>
        <v>153243760.04000002</v>
      </c>
      <c r="E26" s="79">
        <f t="shared" si="2"/>
        <v>0.37499269061462903</v>
      </c>
      <c r="F26" s="48">
        <f t="shared" si="1"/>
        <v>46692287.899999999</v>
      </c>
      <c r="G26" s="48">
        <v>12755980.25</v>
      </c>
      <c r="H26" s="48">
        <v>33936307.649999999</v>
      </c>
      <c r="I26" s="48">
        <v>2773736.42</v>
      </c>
      <c r="J26" s="47">
        <v>103777735.72000003</v>
      </c>
    </row>
    <row r="27" spans="1:10" x14ac:dyDescent="0.2">
      <c r="A27" s="64">
        <v>20</v>
      </c>
      <c r="B27" s="76" t="s">
        <v>240</v>
      </c>
      <c r="C27" s="48">
        <v>461905029.01999998</v>
      </c>
      <c r="D27" s="48">
        <f t="shared" si="0"/>
        <v>147626584.30629998</v>
      </c>
      <c r="E27" s="79">
        <f t="shared" si="2"/>
        <v>0.31960376058150236</v>
      </c>
      <c r="F27" s="48">
        <f t="shared" si="1"/>
        <v>23847456.736299995</v>
      </c>
      <c r="G27" s="68">
        <v>0.1363</v>
      </c>
      <c r="H27" s="48">
        <v>23847456.599999994</v>
      </c>
      <c r="I27" s="48">
        <v>15980465.130000001</v>
      </c>
      <c r="J27" s="47">
        <v>107798662.44</v>
      </c>
    </row>
    <row r="28" spans="1:10" x14ac:dyDescent="0.2">
      <c r="A28" s="64">
        <v>21</v>
      </c>
      <c r="B28" s="76" t="s">
        <v>241</v>
      </c>
      <c r="C28" s="48">
        <v>228845160.32999998</v>
      </c>
      <c r="D28" s="48">
        <f t="shared" si="0"/>
        <v>138597309.5</v>
      </c>
      <c r="E28" s="79">
        <f t="shared" si="2"/>
        <v>0.60563793134248278</v>
      </c>
      <c r="F28" s="48">
        <f t="shared" si="1"/>
        <v>87678111.520000011</v>
      </c>
      <c r="G28" s="48">
        <v>36118438.230000004</v>
      </c>
      <c r="H28" s="48">
        <v>51559673.290000007</v>
      </c>
      <c r="I28" s="48">
        <v>9162378.0800000001</v>
      </c>
      <c r="J28" s="47">
        <v>41756819.899999999</v>
      </c>
    </row>
    <row r="29" spans="1:10" x14ac:dyDescent="0.2">
      <c r="A29" s="64">
        <v>22</v>
      </c>
      <c r="B29" s="76" t="s">
        <v>245</v>
      </c>
      <c r="C29" s="48">
        <v>187791090.84</v>
      </c>
      <c r="D29" s="48">
        <f t="shared" si="0"/>
        <v>110096468.03</v>
      </c>
      <c r="E29" s="79">
        <f t="shared" si="2"/>
        <v>0.58627098621948659</v>
      </c>
      <c r="F29" s="48">
        <f t="shared" si="1"/>
        <v>4159703.4299999997</v>
      </c>
      <c r="G29" s="48">
        <v>653173.21</v>
      </c>
      <c r="H29" s="48">
        <v>3506530.2199999997</v>
      </c>
      <c r="I29" s="48">
        <v>1830904.04</v>
      </c>
      <c r="J29" s="47">
        <v>104105860.56</v>
      </c>
    </row>
    <row r="30" spans="1:10" x14ac:dyDescent="0.2">
      <c r="A30" s="64">
        <v>23</v>
      </c>
      <c r="B30" s="55" t="s">
        <v>105</v>
      </c>
      <c r="C30" s="48">
        <v>351110988</v>
      </c>
      <c r="D30" s="48">
        <f t="shared" si="0"/>
        <v>105370547.87</v>
      </c>
      <c r="E30" s="79">
        <f t="shared" si="2"/>
        <v>0.30010609599606153</v>
      </c>
      <c r="F30" s="48">
        <f t="shared" si="1"/>
        <v>20789418.770000003</v>
      </c>
      <c r="G30" s="48">
        <v>2872028.78</v>
      </c>
      <c r="H30" s="48">
        <v>17917389.990000002</v>
      </c>
      <c r="I30" s="48">
        <v>4137717.7800000003</v>
      </c>
      <c r="J30" s="47">
        <v>80443411.319999993</v>
      </c>
    </row>
    <row r="31" spans="1:10" x14ac:dyDescent="0.2">
      <c r="A31" s="64">
        <v>24</v>
      </c>
      <c r="B31" s="55" t="s">
        <v>248</v>
      </c>
      <c r="C31" s="54">
        <v>257744790.59999996</v>
      </c>
      <c r="D31" s="48">
        <f t="shared" si="0"/>
        <v>104113873.97</v>
      </c>
      <c r="E31" s="79">
        <f t="shared" si="2"/>
        <v>0.40394171974391796</v>
      </c>
      <c r="F31" s="48">
        <f t="shared" si="1"/>
        <v>43245759.900000006</v>
      </c>
      <c r="G31" s="48">
        <v>6807450.1600000001</v>
      </c>
      <c r="H31" s="48">
        <v>36438309.740000002</v>
      </c>
      <c r="I31" s="48">
        <v>9228960.8399999999</v>
      </c>
      <c r="J31" s="47">
        <v>51639153.229999997</v>
      </c>
    </row>
    <row r="32" spans="1:10" x14ac:dyDescent="0.2">
      <c r="A32" s="64">
        <v>25</v>
      </c>
      <c r="B32" s="76" t="s">
        <v>252</v>
      </c>
      <c r="C32" s="48">
        <v>279700343.88999999</v>
      </c>
      <c r="D32" s="48">
        <f t="shared" si="0"/>
        <v>99093712.429999992</v>
      </c>
      <c r="E32" s="79">
        <f t="shared" si="2"/>
        <v>0.35428527205876936</v>
      </c>
      <c r="F32" s="48">
        <f t="shared" si="1"/>
        <v>60519334.709999993</v>
      </c>
      <c r="G32" s="48">
        <v>38279302.929999992</v>
      </c>
      <c r="H32" s="48">
        <v>22240031.780000001</v>
      </c>
      <c r="I32" s="48">
        <v>18569504.420000002</v>
      </c>
      <c r="J32" s="47">
        <v>20004873.300000001</v>
      </c>
    </row>
    <row r="33" spans="1:10" x14ac:dyDescent="0.2">
      <c r="A33" s="64">
        <v>26</v>
      </c>
      <c r="B33" s="55" t="s">
        <v>309</v>
      </c>
      <c r="C33" s="54">
        <v>93649838.49000001</v>
      </c>
      <c r="D33" s="48">
        <f t="shared" si="0"/>
        <v>85133850.820000008</v>
      </c>
      <c r="E33" s="79">
        <f t="shared" si="2"/>
        <v>0.90906564488192532</v>
      </c>
      <c r="F33" s="48">
        <f t="shared" si="1"/>
        <v>2775000</v>
      </c>
      <c r="G33" s="40">
        <v>0</v>
      </c>
      <c r="H33" s="48">
        <v>2775000</v>
      </c>
      <c r="I33" s="48">
        <v>3756165.1200000001</v>
      </c>
      <c r="J33" s="47">
        <v>78602685.700000003</v>
      </c>
    </row>
    <row r="34" spans="1:10" x14ac:dyDescent="0.2">
      <c r="A34" s="64">
        <v>27</v>
      </c>
      <c r="B34" s="76" t="s">
        <v>243</v>
      </c>
      <c r="C34" s="48">
        <v>171282618.20000002</v>
      </c>
      <c r="D34" s="48">
        <f t="shared" si="0"/>
        <v>83857834.829999998</v>
      </c>
      <c r="E34" s="79">
        <f t="shared" si="2"/>
        <v>0.48958753498316149</v>
      </c>
      <c r="F34" s="48">
        <f t="shared" si="1"/>
        <v>388517.48</v>
      </c>
      <c r="G34" s="40">
        <v>0</v>
      </c>
      <c r="H34" s="48">
        <v>388517.48</v>
      </c>
      <c r="I34" s="48">
        <v>359810.3</v>
      </c>
      <c r="J34" s="47">
        <v>83109507.049999997</v>
      </c>
    </row>
    <row r="35" spans="1:10" x14ac:dyDescent="0.2">
      <c r="A35" s="64">
        <v>28</v>
      </c>
      <c r="B35" s="76" t="s">
        <v>246</v>
      </c>
      <c r="C35" s="48">
        <v>206403261.02000001</v>
      </c>
      <c r="D35" s="48">
        <f t="shared" si="0"/>
        <v>65510065.310000017</v>
      </c>
      <c r="E35" s="79">
        <f t="shared" si="2"/>
        <v>0.31738871268924496</v>
      </c>
      <c r="F35" s="48">
        <f t="shared" si="1"/>
        <v>3107234.78</v>
      </c>
      <c r="G35" s="48">
        <v>2104460.65</v>
      </c>
      <c r="H35" s="48">
        <v>1002774.13</v>
      </c>
      <c r="I35" s="48">
        <v>13971263.480000002</v>
      </c>
      <c r="J35" s="47">
        <v>48431567.050000012</v>
      </c>
    </row>
    <row r="36" spans="1:10" x14ac:dyDescent="0.2">
      <c r="A36" s="64">
        <v>29</v>
      </c>
      <c r="B36" s="55" t="s">
        <v>254</v>
      </c>
      <c r="C36" s="48">
        <v>448658362.64999998</v>
      </c>
      <c r="D36" s="48">
        <f t="shared" si="0"/>
        <v>32361514.219999999</v>
      </c>
      <c r="E36" s="79">
        <f t="shared" si="2"/>
        <v>7.2129524185968047E-2</v>
      </c>
      <c r="F36" s="48">
        <f t="shared" si="1"/>
        <v>11564833.780000001</v>
      </c>
      <c r="G36" s="40">
        <v>0</v>
      </c>
      <c r="H36" s="48">
        <v>11564833.780000001</v>
      </c>
      <c r="I36" s="48">
        <v>1005.73</v>
      </c>
      <c r="J36" s="47">
        <v>20795674.709999997</v>
      </c>
    </row>
    <row r="37" spans="1:10" x14ac:dyDescent="0.2">
      <c r="A37" s="64">
        <v>30</v>
      </c>
      <c r="B37" s="88" t="s">
        <v>250</v>
      </c>
      <c r="C37" s="48">
        <v>74517586.719999999</v>
      </c>
      <c r="D37" s="48">
        <f t="shared" si="0"/>
        <v>22411130.699999999</v>
      </c>
      <c r="E37" s="79">
        <f t="shared" si="2"/>
        <v>0.30074955036063999</v>
      </c>
      <c r="F37" s="48">
        <f t="shared" si="1"/>
        <v>7578712.6099999994</v>
      </c>
      <c r="G37" s="40">
        <v>0</v>
      </c>
      <c r="H37" s="48">
        <v>7578712.6099999994</v>
      </c>
      <c r="I37" s="48">
        <v>1760662.01</v>
      </c>
      <c r="J37" s="47">
        <v>13071756.08</v>
      </c>
    </row>
    <row r="38" spans="1:10" x14ac:dyDescent="0.2">
      <c r="A38" s="64">
        <v>31</v>
      </c>
      <c r="B38" s="76" t="s">
        <v>253</v>
      </c>
      <c r="C38" s="48">
        <v>27744913.890000004</v>
      </c>
      <c r="D38" s="48">
        <f t="shared" si="0"/>
        <v>21498925.560000002</v>
      </c>
      <c r="E38" s="79">
        <f t="shared" si="2"/>
        <v>0.77487807838354039</v>
      </c>
      <c r="F38" s="48">
        <f t="shared" si="1"/>
        <v>21498925.560000002</v>
      </c>
      <c r="G38" s="48">
        <v>2647947.8199999998</v>
      </c>
      <c r="H38" s="48">
        <v>18850977.740000002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2">
      <c r="A40" s="64">
        <v>33</v>
      </c>
      <c r="B40" s="76" t="s">
        <v>249</v>
      </c>
      <c r="C40" s="48">
        <v>106584645.33</v>
      </c>
      <c r="D40" s="48">
        <f t="shared" si="0"/>
        <v>15589723.199999999</v>
      </c>
      <c r="E40" s="79">
        <f t="shared" si="2"/>
        <v>0.14626612634242181</v>
      </c>
      <c r="F40" s="48">
        <f t="shared" si="1"/>
        <v>6656909.8100000005</v>
      </c>
      <c r="G40" s="48">
        <v>1093536.58</v>
      </c>
      <c r="H40" s="48">
        <v>5563373.2300000004</v>
      </c>
      <c r="I40" s="48">
        <v>3069361.5</v>
      </c>
      <c r="J40" s="47">
        <v>5863451.8899999997</v>
      </c>
    </row>
    <row r="41" spans="1:10" x14ac:dyDescent="0.2">
      <c r="A41" s="64">
        <v>34</v>
      </c>
      <c r="B41" s="88" t="s">
        <v>255</v>
      </c>
      <c r="C41" s="48">
        <v>68424779.030000001</v>
      </c>
      <c r="D41" s="48">
        <f t="shared" si="0"/>
        <v>15270202.779999999</v>
      </c>
      <c r="E41" s="79">
        <f t="shared" si="2"/>
        <v>0.22316773245705282</v>
      </c>
      <c r="F41" s="48">
        <f t="shared" si="1"/>
        <v>4794201.07</v>
      </c>
      <c r="G41" s="48">
        <v>944201.07000000007</v>
      </c>
      <c r="H41" s="48">
        <v>3850000</v>
      </c>
      <c r="I41" s="48">
        <v>1856630.27</v>
      </c>
      <c r="J41" s="47">
        <v>8619371.4399999995</v>
      </c>
    </row>
    <row r="42" spans="1:10" x14ac:dyDescent="0.2">
      <c r="A42" s="64">
        <v>35</v>
      </c>
      <c r="B42" s="55" t="s">
        <v>258</v>
      </c>
      <c r="C42" s="54">
        <v>64669223.610000007</v>
      </c>
      <c r="D42" s="48">
        <f t="shared" si="0"/>
        <v>14648299.420000002</v>
      </c>
      <c r="E42" s="79">
        <f t="shared" si="2"/>
        <v>0.22651113779159224</v>
      </c>
      <c r="F42" s="48">
        <f t="shared" si="1"/>
        <v>1155425.7</v>
      </c>
      <c r="G42" s="48">
        <v>250000</v>
      </c>
      <c r="H42" s="48">
        <v>905425.7</v>
      </c>
      <c r="I42" s="48">
        <v>1442779.95</v>
      </c>
      <c r="J42" s="47">
        <v>12050093.770000001</v>
      </c>
    </row>
    <row r="43" spans="1:10" x14ac:dyDescent="0.2">
      <c r="A43" s="64">
        <v>36</v>
      </c>
      <c r="B43" s="76" t="s">
        <v>260</v>
      </c>
      <c r="C43" s="48">
        <v>8442171.7599999998</v>
      </c>
      <c r="D43" s="48">
        <f t="shared" si="0"/>
        <v>8411121.5299999993</v>
      </c>
      <c r="E43" s="79">
        <f t="shared" si="2"/>
        <v>0.99632200920773495</v>
      </c>
      <c r="F43" s="48">
        <f t="shared" si="1"/>
        <v>8308333.3499999996</v>
      </c>
      <c r="G43" s="40">
        <v>0</v>
      </c>
      <c r="H43" s="48">
        <v>8308333.3499999996</v>
      </c>
      <c r="I43" s="48">
        <v>1769.93</v>
      </c>
      <c r="J43" s="47">
        <v>101018.25</v>
      </c>
    </row>
    <row r="44" spans="1:10" x14ac:dyDescent="0.2">
      <c r="A44" s="64">
        <v>37</v>
      </c>
      <c r="B44" s="55" t="s">
        <v>256</v>
      </c>
      <c r="C44" s="54">
        <v>192458947.53</v>
      </c>
      <c r="D44" s="48">
        <f t="shared" si="0"/>
        <v>2293352.64</v>
      </c>
      <c r="E44" s="79">
        <f t="shared" si="2"/>
        <v>1.1916061422098955E-2</v>
      </c>
      <c r="F44" s="48">
        <f t="shared" si="1"/>
        <v>2293352.64</v>
      </c>
      <c r="G44" s="48">
        <v>1175427.6000000001</v>
      </c>
      <c r="H44" s="48">
        <v>1117925.04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1350961.58</v>
      </c>
      <c r="D45" s="48">
        <f t="shared" si="0"/>
        <v>1350961.58</v>
      </c>
      <c r="E45" s="79">
        <f t="shared" si="2"/>
        <v>1</v>
      </c>
      <c r="F45" s="48">
        <f t="shared" si="1"/>
        <v>262500</v>
      </c>
      <c r="G45" s="40">
        <v>0</v>
      </c>
      <c r="H45" s="54">
        <v>262500</v>
      </c>
      <c r="I45" s="40">
        <v>0</v>
      </c>
      <c r="J45" s="47">
        <v>1088461.58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2">
      <c r="A47" s="64">
        <v>40</v>
      </c>
      <c r="B47" s="76" t="s">
        <v>262</v>
      </c>
      <c r="C47" s="48">
        <v>21617640.039999999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675896736.96000004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93">
        <v>42</v>
      </c>
      <c r="B49" s="57" t="s">
        <v>265</v>
      </c>
      <c r="C49" s="92">
        <v>75375202.109999999</v>
      </c>
      <c r="D49" s="94">
        <f t="shared" si="0"/>
        <v>0</v>
      </c>
      <c r="E49" s="79">
        <f t="shared" si="2"/>
        <v>0</v>
      </c>
      <c r="F49" s="94">
        <f t="shared" si="1"/>
        <v>0</v>
      </c>
      <c r="G49" s="91">
        <v>0</v>
      </c>
      <c r="H49" s="91">
        <v>0</v>
      </c>
      <c r="I49" s="91">
        <v>0</v>
      </c>
      <c r="J49" s="95">
        <v>0</v>
      </c>
    </row>
    <row r="50" spans="1:10" ht="10.5" x14ac:dyDescent="0.25">
      <c r="A50" s="56"/>
      <c r="B50" s="56" t="s">
        <v>271</v>
      </c>
      <c r="C50" s="59">
        <v>64773643949.459984</v>
      </c>
      <c r="D50" s="59">
        <f t="shared" ref="D50" si="3">F50+I50+J50</f>
        <v>13702891975.02</v>
      </c>
      <c r="E50" s="80">
        <f t="shared" si="2"/>
        <v>0.21155042606081823</v>
      </c>
      <c r="F50" s="59">
        <f t="shared" ref="F50" si="4">G50+H50</f>
        <v>4208325201.5499992</v>
      </c>
      <c r="G50" s="78">
        <v>1750588961.8400002</v>
      </c>
      <c r="H50" s="78">
        <v>2457736239.7099991</v>
      </c>
      <c r="I50" s="78">
        <v>2648660941.7399998</v>
      </c>
      <c r="J50" s="77">
        <v>6845905831.7300005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9520-B178-4422-8329-20D6A2139CE5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11059717850.67</v>
      </c>
      <c r="D8" s="48">
        <f t="shared" ref="D8:D49" si="0">F8+I8+J8</f>
        <v>2240786782.1999998</v>
      </c>
      <c r="E8" s="79">
        <f>D8/C8</f>
        <v>0.20260795188950073</v>
      </c>
      <c r="F8" s="48">
        <f t="shared" ref="F8:F49" si="1">G8+H8</f>
        <v>613030219.67000008</v>
      </c>
      <c r="G8" s="48">
        <v>246604431.11000001</v>
      </c>
      <c r="H8" s="48">
        <v>366425788.56000012</v>
      </c>
      <c r="I8" s="48">
        <v>488123262.57999986</v>
      </c>
      <c r="J8" s="47">
        <v>1139633299.95</v>
      </c>
    </row>
    <row r="9" spans="1:10" x14ac:dyDescent="0.2">
      <c r="A9" s="64">
        <v>2</v>
      </c>
      <c r="B9" s="88" t="s">
        <v>224</v>
      </c>
      <c r="C9" s="48">
        <v>7414752166.1400003</v>
      </c>
      <c r="D9" s="48">
        <f t="shared" si="0"/>
        <v>1870185957.3299999</v>
      </c>
      <c r="E9" s="79">
        <f t="shared" ref="E9:E50" si="2">D9/C9</f>
        <v>0.25222501243808776</v>
      </c>
      <c r="F9" s="48">
        <f t="shared" si="1"/>
        <v>884558704.82999992</v>
      </c>
      <c r="G9" s="48">
        <v>408129062.85000002</v>
      </c>
      <c r="H9" s="48">
        <v>476429641.97999996</v>
      </c>
      <c r="I9" s="48">
        <v>460960160.62000006</v>
      </c>
      <c r="J9" s="47">
        <v>524667091.88</v>
      </c>
    </row>
    <row r="10" spans="1:10" x14ac:dyDescent="0.2">
      <c r="A10" s="64">
        <v>3</v>
      </c>
      <c r="B10" s="54" t="s">
        <v>225</v>
      </c>
      <c r="C10" s="48">
        <v>5658678173.8000002</v>
      </c>
      <c r="D10" s="48">
        <f t="shared" si="0"/>
        <v>1110795597.9899998</v>
      </c>
      <c r="E10" s="79">
        <f t="shared" si="2"/>
        <v>0.19629948264827043</v>
      </c>
      <c r="F10" s="48">
        <f t="shared" si="1"/>
        <v>105192051.73999998</v>
      </c>
      <c r="G10" s="48">
        <v>24605899.27</v>
      </c>
      <c r="H10" s="48">
        <v>80586152.469999984</v>
      </c>
      <c r="I10" s="48">
        <v>237464508.92000002</v>
      </c>
      <c r="J10" s="47">
        <v>768139037.32999992</v>
      </c>
    </row>
    <row r="11" spans="1:10" x14ac:dyDescent="0.2">
      <c r="A11" s="64">
        <v>4</v>
      </c>
      <c r="B11" s="76" t="s">
        <v>234</v>
      </c>
      <c r="C11" s="48">
        <v>2032565397.98</v>
      </c>
      <c r="D11" s="48">
        <f t="shared" si="0"/>
        <v>981502346.46000004</v>
      </c>
      <c r="E11" s="79">
        <f t="shared" si="2"/>
        <v>0.48288844601774422</v>
      </c>
      <c r="F11" s="48">
        <f t="shared" si="1"/>
        <v>379211149.54999995</v>
      </c>
      <c r="G11" s="48">
        <v>129640141.68999998</v>
      </c>
      <c r="H11" s="48">
        <v>249571007.85999995</v>
      </c>
      <c r="I11" s="48">
        <v>144439374.77000004</v>
      </c>
      <c r="J11" s="47">
        <v>457851822.13999999</v>
      </c>
    </row>
    <row r="12" spans="1:10" x14ac:dyDescent="0.2">
      <c r="A12" s="64">
        <v>5</v>
      </c>
      <c r="B12" s="55" t="s">
        <v>228</v>
      </c>
      <c r="C12" s="54">
        <v>5259861393.6000004</v>
      </c>
      <c r="D12" s="48">
        <f t="shared" si="0"/>
        <v>933602608.50999999</v>
      </c>
      <c r="E12" s="79">
        <f t="shared" si="2"/>
        <v>0.1774956674040826</v>
      </c>
      <c r="F12" s="48">
        <f t="shared" si="1"/>
        <v>208360854.43000001</v>
      </c>
      <c r="G12" s="48">
        <v>35342221.32</v>
      </c>
      <c r="H12" s="48">
        <v>173018633.11000001</v>
      </c>
      <c r="I12" s="48">
        <v>215192887.21000001</v>
      </c>
      <c r="J12" s="47">
        <v>510048866.87000006</v>
      </c>
    </row>
    <row r="13" spans="1:10" x14ac:dyDescent="0.2">
      <c r="A13" s="64">
        <v>6</v>
      </c>
      <c r="B13" s="55" t="s">
        <v>226</v>
      </c>
      <c r="C13" s="48">
        <v>3482666636.0700002</v>
      </c>
      <c r="D13" s="48">
        <f t="shared" si="0"/>
        <v>822741317.18999994</v>
      </c>
      <c r="E13" s="79">
        <f t="shared" si="2"/>
        <v>0.23623889483675037</v>
      </c>
      <c r="F13" s="48">
        <f t="shared" si="1"/>
        <v>318937769.90999997</v>
      </c>
      <c r="G13" s="54">
        <v>142242147.83000001</v>
      </c>
      <c r="H13" s="54">
        <v>176695622.07999998</v>
      </c>
      <c r="I13" s="54">
        <v>179379989.97999996</v>
      </c>
      <c r="J13" s="47">
        <v>324423557.30000001</v>
      </c>
    </row>
    <row r="14" spans="1:10" x14ac:dyDescent="0.2">
      <c r="A14" s="64">
        <v>7</v>
      </c>
      <c r="B14" s="76" t="s">
        <v>229</v>
      </c>
      <c r="C14" s="48">
        <v>1922489073.2400002</v>
      </c>
      <c r="D14" s="48">
        <f t="shared" si="0"/>
        <v>761138414.51000011</v>
      </c>
      <c r="E14" s="79">
        <f t="shared" si="2"/>
        <v>0.39591299898898352</v>
      </c>
      <c r="F14" s="48">
        <f t="shared" si="1"/>
        <v>261192958.58000004</v>
      </c>
      <c r="G14" s="48">
        <v>131828006.63</v>
      </c>
      <c r="H14" s="48">
        <v>129364951.95000003</v>
      </c>
      <c r="I14" s="48">
        <v>93483910.609999999</v>
      </c>
      <c r="J14" s="47">
        <v>406461545.32000005</v>
      </c>
    </row>
    <row r="15" spans="1:10" x14ac:dyDescent="0.2">
      <c r="A15" s="64">
        <v>8</v>
      </c>
      <c r="B15" s="76" t="s">
        <v>251</v>
      </c>
      <c r="C15" s="48">
        <v>855885995.28999996</v>
      </c>
      <c r="D15" s="48">
        <f t="shared" si="0"/>
        <v>553231585.65999997</v>
      </c>
      <c r="E15" s="79">
        <f t="shared" si="2"/>
        <v>0.64638466887467694</v>
      </c>
      <c r="F15" s="48">
        <f t="shared" si="1"/>
        <v>220483405.91</v>
      </c>
      <c r="G15" s="48">
        <v>150785759.24000001</v>
      </c>
      <c r="H15" s="48">
        <v>69697646.669999987</v>
      </c>
      <c r="I15" s="48">
        <v>87110535.799999982</v>
      </c>
      <c r="J15" s="47">
        <v>245637643.95000002</v>
      </c>
    </row>
    <row r="16" spans="1:10" x14ac:dyDescent="0.2">
      <c r="A16" s="64">
        <v>9</v>
      </c>
      <c r="B16" s="55" t="s">
        <v>231</v>
      </c>
      <c r="C16" s="54">
        <v>2775264355.5</v>
      </c>
      <c r="D16" s="48">
        <f t="shared" si="0"/>
        <v>536287793.78999996</v>
      </c>
      <c r="E16" s="79">
        <f t="shared" si="2"/>
        <v>0.19323845410516965</v>
      </c>
      <c r="F16" s="48">
        <f t="shared" si="1"/>
        <v>308824838.49000001</v>
      </c>
      <c r="G16" s="48">
        <v>94343778.859999985</v>
      </c>
      <c r="H16" s="48">
        <v>214481059.63000005</v>
      </c>
      <c r="I16" s="48">
        <v>119911477.33999999</v>
      </c>
      <c r="J16" s="47">
        <v>107551477.96000001</v>
      </c>
    </row>
    <row r="17" spans="1:10" x14ac:dyDescent="0.2">
      <c r="A17" s="64">
        <v>10</v>
      </c>
      <c r="B17" s="55" t="s">
        <v>227</v>
      </c>
      <c r="C17" s="54">
        <v>2782093515.9200001</v>
      </c>
      <c r="D17" s="48">
        <f t="shared" si="0"/>
        <v>529934205.13</v>
      </c>
      <c r="E17" s="79">
        <f t="shared" si="2"/>
        <v>0.19048037102187704</v>
      </c>
      <c r="F17" s="48">
        <f t="shared" si="1"/>
        <v>86249824.400000006</v>
      </c>
      <c r="G17" s="48">
        <v>33866928.269999996</v>
      </c>
      <c r="H17" s="48">
        <v>52382896.130000003</v>
      </c>
      <c r="I17" s="48">
        <v>9616606.8700000029</v>
      </c>
      <c r="J17" s="47">
        <v>434067773.86000001</v>
      </c>
    </row>
    <row r="18" spans="1:10" x14ac:dyDescent="0.2">
      <c r="A18" s="64">
        <v>11</v>
      </c>
      <c r="B18" s="76" t="s">
        <v>232</v>
      </c>
      <c r="C18" s="48">
        <v>7547943083.6399994</v>
      </c>
      <c r="D18" s="48">
        <f t="shared" si="0"/>
        <v>446537139.88</v>
      </c>
      <c r="E18" s="79">
        <f t="shared" si="2"/>
        <v>5.916010957314443E-2</v>
      </c>
      <c r="F18" s="48">
        <f t="shared" si="1"/>
        <v>19619497.609999999</v>
      </c>
      <c r="G18" s="48">
        <v>126818.46</v>
      </c>
      <c r="H18" s="48">
        <v>19492679.149999999</v>
      </c>
      <c r="I18" s="48">
        <v>26545232.000000004</v>
      </c>
      <c r="J18" s="47">
        <v>400372410.26999998</v>
      </c>
    </row>
    <row r="19" spans="1:10" x14ac:dyDescent="0.2">
      <c r="A19" s="64">
        <v>12</v>
      </c>
      <c r="B19" s="76" t="s">
        <v>235</v>
      </c>
      <c r="C19" s="48">
        <v>866598268.26000011</v>
      </c>
      <c r="D19" s="48">
        <f t="shared" si="0"/>
        <v>401909746.00999999</v>
      </c>
      <c r="E19" s="79">
        <f t="shared" si="2"/>
        <v>0.46377861660971781</v>
      </c>
      <c r="F19" s="48">
        <f t="shared" si="1"/>
        <v>210094272.25</v>
      </c>
      <c r="G19" s="48">
        <v>88429091.530000001</v>
      </c>
      <c r="H19" s="48">
        <v>121665180.72000001</v>
      </c>
      <c r="I19" s="48">
        <v>101152994.80000001</v>
      </c>
      <c r="J19" s="47">
        <v>90662478.959999993</v>
      </c>
    </row>
    <row r="20" spans="1:10" x14ac:dyDescent="0.2">
      <c r="A20" s="64">
        <v>13</v>
      </c>
      <c r="B20" s="55" t="s">
        <v>233</v>
      </c>
      <c r="C20" s="54">
        <v>760434994.13999999</v>
      </c>
      <c r="D20" s="48">
        <f t="shared" si="0"/>
        <v>329843581.82000005</v>
      </c>
      <c r="E20" s="79">
        <f t="shared" si="2"/>
        <v>0.43375644777241035</v>
      </c>
      <c r="F20" s="48">
        <f t="shared" si="1"/>
        <v>47758297.530000001</v>
      </c>
      <c r="G20" s="54">
        <v>26937959.979999997</v>
      </c>
      <c r="H20" s="54">
        <v>20820337.550000001</v>
      </c>
      <c r="I20" s="48">
        <v>65219876.369999997</v>
      </c>
      <c r="J20" s="47">
        <v>216865407.92000002</v>
      </c>
    </row>
    <row r="21" spans="1:10" x14ac:dyDescent="0.2">
      <c r="A21" s="64">
        <v>14</v>
      </c>
      <c r="B21" s="55" t="s">
        <v>247</v>
      </c>
      <c r="C21" s="54">
        <v>680624211.7700001</v>
      </c>
      <c r="D21" s="48">
        <f t="shared" si="0"/>
        <v>272529153.06999999</v>
      </c>
      <c r="E21" s="79">
        <f t="shared" si="2"/>
        <v>0.40041060596606337</v>
      </c>
      <c r="F21" s="48">
        <f t="shared" si="1"/>
        <v>162968025.00999999</v>
      </c>
      <c r="G21" s="54">
        <v>149360091.01999998</v>
      </c>
      <c r="H21" s="54">
        <v>13607933.99</v>
      </c>
      <c r="I21" s="54">
        <v>10000000</v>
      </c>
      <c r="J21" s="47">
        <v>99561128.060000002</v>
      </c>
    </row>
    <row r="22" spans="1:10" x14ac:dyDescent="0.2">
      <c r="A22" s="64">
        <v>15</v>
      </c>
      <c r="B22" s="76" t="s">
        <v>237</v>
      </c>
      <c r="C22" s="48">
        <v>421111849.66000003</v>
      </c>
      <c r="D22" s="48">
        <f t="shared" si="0"/>
        <v>226962384.79000002</v>
      </c>
      <c r="E22" s="79">
        <f t="shared" si="2"/>
        <v>0.5389598629752318</v>
      </c>
      <c r="F22" s="48">
        <f t="shared" si="1"/>
        <v>107550304.84</v>
      </c>
      <c r="G22" s="48">
        <v>44438039.080000006</v>
      </c>
      <c r="H22" s="48">
        <v>63112265.75999999</v>
      </c>
      <c r="I22" s="48">
        <v>16843435.040000003</v>
      </c>
      <c r="J22" s="47">
        <v>102568644.91</v>
      </c>
    </row>
    <row r="23" spans="1:10" x14ac:dyDescent="0.2">
      <c r="A23" s="64">
        <v>16</v>
      </c>
      <c r="B23" s="76" t="s">
        <v>242</v>
      </c>
      <c r="C23" s="48">
        <v>4796044649.5199995</v>
      </c>
      <c r="D23" s="48">
        <f t="shared" si="0"/>
        <v>199651208.26999998</v>
      </c>
      <c r="E23" s="79">
        <f t="shared" si="2"/>
        <v>4.1628304751078912E-2</v>
      </c>
      <c r="F23" s="48">
        <f t="shared" si="1"/>
        <v>29823253.969999995</v>
      </c>
      <c r="G23" s="48">
        <v>7056511.8099999996</v>
      </c>
      <c r="H23" s="48">
        <v>22766742.159999996</v>
      </c>
      <c r="I23" s="48">
        <v>9127860.0199999996</v>
      </c>
      <c r="J23" s="47">
        <v>160700094.27999997</v>
      </c>
    </row>
    <row r="24" spans="1:10" x14ac:dyDescent="0.2">
      <c r="A24" s="64">
        <v>17</v>
      </c>
      <c r="B24" s="55" t="s">
        <v>238</v>
      </c>
      <c r="C24" s="54">
        <v>1355162634.46</v>
      </c>
      <c r="D24" s="48">
        <f t="shared" si="0"/>
        <v>194034579.19999999</v>
      </c>
      <c r="E24" s="79">
        <f t="shared" si="2"/>
        <v>0.14318176598583546</v>
      </c>
      <c r="F24" s="48">
        <f t="shared" si="1"/>
        <v>30218184.689999998</v>
      </c>
      <c r="G24" s="48">
        <v>7375653.71</v>
      </c>
      <c r="H24" s="48">
        <v>22842530.979999997</v>
      </c>
      <c r="I24" s="48">
        <v>103956674.91999999</v>
      </c>
      <c r="J24" s="47">
        <v>59859719.590000004</v>
      </c>
    </row>
    <row r="25" spans="1:10" x14ac:dyDescent="0.2">
      <c r="A25" s="64">
        <v>18</v>
      </c>
      <c r="B25" s="76" t="s">
        <v>236</v>
      </c>
      <c r="C25" s="48">
        <v>327551175.97000003</v>
      </c>
      <c r="D25" s="48">
        <f t="shared" si="0"/>
        <v>164113299.38</v>
      </c>
      <c r="E25" s="79">
        <f t="shared" si="2"/>
        <v>0.501031018722494</v>
      </c>
      <c r="F25" s="48">
        <f t="shared" si="1"/>
        <v>87158074.879999995</v>
      </c>
      <c r="G25" s="48">
        <v>32178328.600000001</v>
      </c>
      <c r="H25" s="48">
        <v>54979746.280000001</v>
      </c>
      <c r="I25" s="48">
        <v>11492931.41</v>
      </c>
      <c r="J25" s="47">
        <v>65462293.090000004</v>
      </c>
    </row>
    <row r="26" spans="1:10" x14ac:dyDescent="0.2">
      <c r="A26" s="64">
        <v>19</v>
      </c>
      <c r="B26" s="76" t="s">
        <v>239</v>
      </c>
      <c r="C26" s="48">
        <v>410715189.25999999</v>
      </c>
      <c r="D26" s="48">
        <f t="shared" si="0"/>
        <v>152449122.28</v>
      </c>
      <c r="E26" s="79">
        <f t="shared" si="2"/>
        <v>0.37117965506625883</v>
      </c>
      <c r="F26" s="48">
        <f t="shared" si="1"/>
        <v>45258718.830000006</v>
      </c>
      <c r="G26" s="48">
        <v>13088201.780000001</v>
      </c>
      <c r="H26" s="48">
        <v>32170517.050000004</v>
      </c>
      <c r="I26" s="48">
        <v>2909561.15</v>
      </c>
      <c r="J26" s="47">
        <v>104280842.3</v>
      </c>
    </row>
    <row r="27" spans="1:10" x14ac:dyDescent="0.2">
      <c r="A27" s="64">
        <v>20</v>
      </c>
      <c r="B27" s="76" t="s">
        <v>241</v>
      </c>
      <c r="C27" s="48">
        <v>243685230.50999999</v>
      </c>
      <c r="D27" s="48">
        <f t="shared" si="0"/>
        <v>150394705.41</v>
      </c>
      <c r="E27" s="79">
        <f t="shared" si="2"/>
        <v>0.61716791409657601</v>
      </c>
      <c r="F27" s="48">
        <f t="shared" si="1"/>
        <v>89918582.729999989</v>
      </c>
      <c r="G27" s="48">
        <v>36403227.799999997</v>
      </c>
      <c r="H27" s="48">
        <v>53515354.93</v>
      </c>
      <c r="I27" s="48">
        <v>9790167.3100000005</v>
      </c>
      <c r="J27" s="47">
        <v>50685955.370000005</v>
      </c>
    </row>
    <row r="28" spans="1:10" x14ac:dyDescent="0.2">
      <c r="A28" s="64">
        <v>21</v>
      </c>
      <c r="B28" s="76" t="s">
        <v>240</v>
      </c>
      <c r="C28" s="48">
        <v>465858064.65999997</v>
      </c>
      <c r="D28" s="48">
        <f t="shared" si="0"/>
        <v>148912414.56</v>
      </c>
      <c r="E28" s="79">
        <f t="shared" si="2"/>
        <v>0.31965189798459681</v>
      </c>
      <c r="F28" s="48">
        <f t="shared" si="1"/>
        <v>25056710.829999998</v>
      </c>
      <c r="G28" s="48">
        <v>94675.31</v>
      </c>
      <c r="H28" s="48">
        <v>24962035.52</v>
      </c>
      <c r="I28" s="48">
        <v>16447300.800000001</v>
      </c>
      <c r="J28" s="47">
        <v>107408402.92999999</v>
      </c>
    </row>
    <row r="29" spans="1:10" x14ac:dyDescent="0.2">
      <c r="A29" s="64">
        <v>22</v>
      </c>
      <c r="B29" s="76" t="s">
        <v>105</v>
      </c>
      <c r="C29" s="48">
        <v>361593227.65000004</v>
      </c>
      <c r="D29" s="48">
        <f t="shared" si="0"/>
        <v>106924522.50000001</v>
      </c>
      <c r="E29" s="79">
        <f t="shared" si="2"/>
        <v>0.29570388581363688</v>
      </c>
      <c r="F29" s="48">
        <f t="shared" si="1"/>
        <v>20565387.530000001</v>
      </c>
      <c r="G29" s="48">
        <v>2693910.4200000004</v>
      </c>
      <c r="H29" s="48">
        <v>17871477.109999999</v>
      </c>
      <c r="I29" s="48">
        <v>4776675.67</v>
      </c>
      <c r="J29" s="47">
        <v>81582459.300000012</v>
      </c>
    </row>
    <row r="30" spans="1:10" x14ac:dyDescent="0.2">
      <c r="A30" s="64">
        <v>23</v>
      </c>
      <c r="B30" s="76" t="s">
        <v>245</v>
      </c>
      <c r="C30" s="48">
        <v>187040975.72</v>
      </c>
      <c r="D30" s="48">
        <f t="shared" si="0"/>
        <v>106106205.11</v>
      </c>
      <c r="E30" s="79">
        <f t="shared" si="2"/>
        <v>0.56728855643290055</v>
      </c>
      <c r="F30" s="48">
        <f t="shared" si="1"/>
        <v>3663471.64</v>
      </c>
      <c r="G30" s="48">
        <v>70518.429999999993</v>
      </c>
      <c r="H30" s="48">
        <v>3592953.21</v>
      </c>
      <c r="I30" s="48">
        <v>3376253.9</v>
      </c>
      <c r="J30" s="47">
        <v>99066479.569999993</v>
      </c>
    </row>
    <row r="31" spans="1:10" x14ac:dyDescent="0.2">
      <c r="A31" s="64">
        <v>24</v>
      </c>
      <c r="B31" s="76" t="s">
        <v>252</v>
      </c>
      <c r="C31" s="48">
        <v>286131469.67000002</v>
      </c>
      <c r="D31" s="48">
        <f t="shared" si="0"/>
        <v>101214245.24000001</v>
      </c>
      <c r="E31" s="79">
        <f t="shared" si="2"/>
        <v>0.35373335675636103</v>
      </c>
      <c r="F31" s="48">
        <f t="shared" si="1"/>
        <v>60904695.390000015</v>
      </c>
      <c r="G31" s="48">
        <v>39327162.290000014</v>
      </c>
      <c r="H31" s="48">
        <v>21577533.100000005</v>
      </c>
      <c r="I31" s="48">
        <v>15399481.720000001</v>
      </c>
      <c r="J31" s="47">
        <v>24910068.129999999</v>
      </c>
    </row>
    <row r="32" spans="1:10" x14ac:dyDescent="0.2">
      <c r="A32" s="64">
        <v>25</v>
      </c>
      <c r="B32" s="55" t="s">
        <v>248</v>
      </c>
      <c r="C32" s="54">
        <v>243714109.38</v>
      </c>
      <c r="D32" s="48">
        <f t="shared" si="0"/>
        <v>90321352.129999995</v>
      </c>
      <c r="E32" s="79">
        <f t="shared" si="2"/>
        <v>0.37060370595602482</v>
      </c>
      <c r="F32" s="48">
        <f t="shared" si="1"/>
        <v>43141855.530000001</v>
      </c>
      <c r="G32" s="48">
        <v>22090271.439999998</v>
      </c>
      <c r="H32" s="54">
        <v>21051584.09</v>
      </c>
      <c r="I32" s="48">
        <v>3477835.4800000004</v>
      </c>
      <c r="J32" s="47">
        <v>43701661.119999997</v>
      </c>
    </row>
    <row r="33" spans="1:10" x14ac:dyDescent="0.2">
      <c r="A33" s="64">
        <v>26</v>
      </c>
      <c r="B33" s="55" t="s">
        <v>309</v>
      </c>
      <c r="C33" s="54">
        <v>95933634.320000008</v>
      </c>
      <c r="D33" s="48">
        <f t="shared" si="0"/>
        <v>86242749.510000005</v>
      </c>
      <c r="E33" s="79">
        <f t="shared" si="2"/>
        <v>0.89898344956186371</v>
      </c>
      <c r="F33" s="48">
        <f t="shared" si="1"/>
        <v>2775000</v>
      </c>
      <c r="G33" s="40">
        <v>0</v>
      </c>
      <c r="H33" s="48">
        <v>2775000</v>
      </c>
      <c r="I33" s="48">
        <v>3684921.1999999997</v>
      </c>
      <c r="J33" s="47">
        <v>79782828.310000002</v>
      </c>
    </row>
    <row r="34" spans="1:10" x14ac:dyDescent="0.2">
      <c r="A34" s="64">
        <v>27</v>
      </c>
      <c r="B34" s="88" t="s">
        <v>243</v>
      </c>
      <c r="C34" s="48">
        <v>160323639.06</v>
      </c>
      <c r="D34" s="48">
        <f t="shared" si="0"/>
        <v>78772487.179999992</v>
      </c>
      <c r="E34" s="79">
        <f t="shared" si="2"/>
        <v>0.49133420150549312</v>
      </c>
      <c r="F34" s="48">
        <f t="shared" si="1"/>
        <v>526639.46</v>
      </c>
      <c r="G34" s="40">
        <v>0</v>
      </c>
      <c r="H34" s="48">
        <v>526639.46</v>
      </c>
      <c r="I34" s="48">
        <v>316579.37</v>
      </c>
      <c r="J34" s="47">
        <v>77929268.349999994</v>
      </c>
    </row>
    <row r="35" spans="1:10" x14ac:dyDescent="0.2">
      <c r="A35" s="64">
        <v>28</v>
      </c>
      <c r="B35" s="55" t="s">
        <v>246</v>
      </c>
      <c r="C35" s="48">
        <v>208049495.57999998</v>
      </c>
      <c r="D35" s="48">
        <f t="shared" si="0"/>
        <v>66009708.969999991</v>
      </c>
      <c r="E35" s="79">
        <f t="shared" si="2"/>
        <v>0.31727887052058573</v>
      </c>
      <c r="F35" s="48">
        <f t="shared" si="1"/>
        <v>3225092.3200000003</v>
      </c>
      <c r="G35" s="48">
        <v>2228710.81</v>
      </c>
      <c r="H35" s="48">
        <v>996381.51</v>
      </c>
      <c r="I35" s="48">
        <v>13976094.090000002</v>
      </c>
      <c r="J35" s="47">
        <v>48808522.559999987</v>
      </c>
    </row>
    <row r="36" spans="1:10" x14ac:dyDescent="0.2">
      <c r="A36" s="64">
        <v>29</v>
      </c>
      <c r="B36" s="76" t="s">
        <v>254</v>
      </c>
      <c r="C36" s="48">
        <v>454256118.36000001</v>
      </c>
      <c r="D36" s="48">
        <f t="shared" si="0"/>
        <v>32010600.560000002</v>
      </c>
      <c r="E36" s="79">
        <f t="shared" si="2"/>
        <v>7.0468177017775371E-2</v>
      </c>
      <c r="F36" s="48">
        <f t="shared" si="1"/>
        <v>11242729.409999998</v>
      </c>
      <c r="G36" s="40">
        <v>0</v>
      </c>
      <c r="H36" s="48">
        <v>11242729.409999998</v>
      </c>
      <c r="I36" s="48">
        <v>1057.22</v>
      </c>
      <c r="J36" s="47">
        <v>20766813.930000003</v>
      </c>
    </row>
    <row r="37" spans="1:10" x14ac:dyDescent="0.2">
      <c r="A37" s="64">
        <v>30</v>
      </c>
      <c r="B37" s="76" t="s">
        <v>250</v>
      </c>
      <c r="C37" s="48">
        <v>78204854.770000011</v>
      </c>
      <c r="D37" s="48">
        <f t="shared" si="0"/>
        <v>23164066.740000002</v>
      </c>
      <c r="E37" s="79">
        <f t="shared" si="2"/>
        <v>0.29619729885216689</v>
      </c>
      <c r="F37" s="48">
        <f t="shared" si="1"/>
        <v>8835138.4500000011</v>
      </c>
      <c r="G37" s="48">
        <v>1000657.25</v>
      </c>
      <c r="H37" s="48">
        <v>7834481.2000000011</v>
      </c>
      <c r="I37" s="48">
        <v>1742410.61</v>
      </c>
      <c r="J37" s="47">
        <v>12586517.68</v>
      </c>
    </row>
    <row r="38" spans="1:10" x14ac:dyDescent="0.2">
      <c r="A38" s="64">
        <v>31</v>
      </c>
      <c r="B38" s="88" t="s">
        <v>253</v>
      </c>
      <c r="C38" s="48">
        <v>27355570.140000001</v>
      </c>
      <c r="D38" s="48">
        <f t="shared" si="0"/>
        <v>21415950.629999999</v>
      </c>
      <c r="E38" s="79">
        <f t="shared" si="2"/>
        <v>0.78287348866785489</v>
      </c>
      <c r="F38" s="48">
        <f t="shared" si="1"/>
        <v>21415950.629999999</v>
      </c>
      <c r="G38" s="48">
        <v>2647947.8199999998</v>
      </c>
      <c r="H38" s="48">
        <v>18768002.809999999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2">
      <c r="A40" s="64">
        <v>33</v>
      </c>
      <c r="B40" s="76" t="s">
        <v>258</v>
      </c>
      <c r="C40" s="48">
        <v>67486814.399999991</v>
      </c>
      <c r="D40" s="48">
        <f t="shared" si="0"/>
        <v>17584444.41</v>
      </c>
      <c r="E40" s="79">
        <f t="shared" si="2"/>
        <v>0.26056118615668428</v>
      </c>
      <c r="F40" s="48">
        <f t="shared" si="1"/>
        <v>4398000</v>
      </c>
      <c r="G40" s="40">
        <v>0</v>
      </c>
      <c r="H40" s="48">
        <v>4398000</v>
      </c>
      <c r="I40" s="48">
        <v>1370740.63</v>
      </c>
      <c r="J40" s="47">
        <v>11815703.780000001</v>
      </c>
    </row>
    <row r="41" spans="1:10" x14ac:dyDescent="0.2">
      <c r="A41" s="64">
        <v>34</v>
      </c>
      <c r="B41" s="76" t="s">
        <v>249</v>
      </c>
      <c r="C41" s="48">
        <v>106191042.37</v>
      </c>
      <c r="D41" s="48">
        <f t="shared" si="0"/>
        <v>15423251.41</v>
      </c>
      <c r="E41" s="79">
        <f t="shared" si="2"/>
        <v>0.14524060660654384</v>
      </c>
      <c r="F41" s="48">
        <f t="shared" si="1"/>
        <v>6588638.3200000003</v>
      </c>
      <c r="G41" s="48">
        <v>1065196.95</v>
      </c>
      <c r="H41" s="48">
        <v>5523441.3700000001</v>
      </c>
      <c r="I41" s="48">
        <v>2986946.5</v>
      </c>
      <c r="J41" s="47">
        <v>5847666.5899999989</v>
      </c>
    </row>
    <row r="42" spans="1:10" x14ac:dyDescent="0.2">
      <c r="A42" s="64">
        <v>35</v>
      </c>
      <c r="B42" s="76" t="s">
        <v>255</v>
      </c>
      <c r="C42" s="48">
        <v>68185749.36999999</v>
      </c>
      <c r="D42" s="48">
        <f t="shared" si="0"/>
        <v>15181696.24</v>
      </c>
      <c r="E42" s="79">
        <f t="shared" si="2"/>
        <v>0.22265204064296115</v>
      </c>
      <c r="F42" s="48">
        <f t="shared" si="1"/>
        <v>4678796.1399999997</v>
      </c>
      <c r="G42" s="48">
        <v>828796.14</v>
      </c>
      <c r="H42" s="48">
        <v>3850000</v>
      </c>
      <c r="I42" s="48">
        <v>1917320.27</v>
      </c>
      <c r="J42" s="47">
        <v>8585579.8300000001</v>
      </c>
    </row>
    <row r="43" spans="1:10" x14ac:dyDescent="0.2">
      <c r="A43" s="64">
        <v>36</v>
      </c>
      <c r="B43" s="55" t="s">
        <v>260</v>
      </c>
      <c r="C43" s="48">
        <v>8369808.6199999992</v>
      </c>
      <c r="D43" s="48">
        <f t="shared" si="0"/>
        <v>8330008.9999999991</v>
      </c>
      <c r="E43" s="79">
        <f t="shared" si="2"/>
        <v>0.99524485901566528</v>
      </c>
      <c r="F43" s="48">
        <f t="shared" si="1"/>
        <v>8227976.209999999</v>
      </c>
      <c r="G43" s="40">
        <v>0</v>
      </c>
      <c r="H43" s="48">
        <v>8227976.209999999</v>
      </c>
      <c r="I43" s="48">
        <v>1975.07</v>
      </c>
      <c r="J43" s="47">
        <v>100057.72</v>
      </c>
    </row>
    <row r="44" spans="1:10" x14ac:dyDescent="0.2">
      <c r="A44" s="64">
        <v>37</v>
      </c>
      <c r="B44" s="55" t="s">
        <v>256</v>
      </c>
      <c r="C44" s="54">
        <v>192322916.32999998</v>
      </c>
      <c r="D44" s="48">
        <f t="shared" si="0"/>
        <v>2232642.2800000003</v>
      </c>
      <c r="E44" s="79">
        <f t="shared" si="2"/>
        <v>1.1608820844672975E-2</v>
      </c>
      <c r="F44" s="48">
        <f t="shared" si="1"/>
        <v>2232642.2800000003</v>
      </c>
      <c r="G44" s="48">
        <v>1130852.51</v>
      </c>
      <c r="H44" s="48">
        <v>1101789.77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1245096.2</v>
      </c>
      <c r="D45" s="48">
        <f t="shared" si="0"/>
        <v>1245096.2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1022596.2</v>
      </c>
    </row>
    <row r="46" spans="1:10" x14ac:dyDescent="0.2">
      <c r="A46" s="64">
        <v>39</v>
      </c>
      <c r="B46" s="55" t="s">
        <v>279</v>
      </c>
      <c r="C46" s="48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2">
      <c r="A47" s="64">
        <v>40</v>
      </c>
      <c r="B47" s="76" t="s">
        <v>262</v>
      </c>
      <c r="C47" s="48">
        <v>21806144.870000001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682027973.39999998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64592168317.940002</v>
      </c>
      <c r="D50" s="59">
        <f t="shared" ref="D50" si="3">F50+I50+J50</f>
        <v>13818286430.920004</v>
      </c>
      <c r="E50" s="80">
        <f t="shared" si="2"/>
        <v>0.21393129834104169</v>
      </c>
      <c r="F50" s="59">
        <f t="shared" ref="F50" si="4">G50+H50</f>
        <v>4444148673.3600006</v>
      </c>
      <c r="G50" s="78">
        <v>1875961000.2099998</v>
      </c>
      <c r="H50" s="78">
        <v>2568187673.1500006</v>
      </c>
      <c r="I50" s="78">
        <v>2462197040.2499995</v>
      </c>
      <c r="J50" s="78">
        <v>6911940717.3100033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B535-87A2-4311-A6ED-44785BB4FAC1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54" t="s">
        <v>223</v>
      </c>
      <c r="C8" s="48">
        <v>11140668221.4</v>
      </c>
      <c r="D8" s="48">
        <f t="shared" ref="D8:D49" si="0">F8+I8+J8</f>
        <v>2271397665.3499999</v>
      </c>
      <c r="E8" s="79">
        <f>D8/C8</f>
        <v>0.20388343142531562</v>
      </c>
      <c r="F8" s="48">
        <f t="shared" ref="F8:F49" si="1">G8+H8</f>
        <v>620221589.75999987</v>
      </c>
      <c r="G8" s="48">
        <v>251830476.58000001</v>
      </c>
      <c r="H8" s="48">
        <v>368391113.17999989</v>
      </c>
      <c r="I8" s="48">
        <v>507175296.47999984</v>
      </c>
      <c r="J8" s="47">
        <v>1144000779.1100001</v>
      </c>
    </row>
    <row r="9" spans="1:10" x14ac:dyDescent="0.2">
      <c r="A9" s="64">
        <v>2</v>
      </c>
      <c r="B9" s="76" t="s">
        <v>224</v>
      </c>
      <c r="C9" s="48">
        <v>7360828581.2599983</v>
      </c>
      <c r="D9" s="48">
        <f t="shared" si="0"/>
        <v>1849976672.54</v>
      </c>
      <c r="E9" s="79">
        <f t="shared" ref="E9:E50" si="2">D9/C9</f>
        <v>0.25132723199802165</v>
      </c>
      <c r="F9" s="48">
        <f t="shared" si="1"/>
        <v>872326285.83000016</v>
      </c>
      <c r="G9" s="48">
        <v>384426791.25</v>
      </c>
      <c r="H9" s="48">
        <v>487899494.58000022</v>
      </c>
      <c r="I9" s="48">
        <v>453257915.61999983</v>
      </c>
      <c r="J9" s="47">
        <v>524392471.09000003</v>
      </c>
    </row>
    <row r="10" spans="1:10" x14ac:dyDescent="0.2">
      <c r="A10" s="64">
        <v>3</v>
      </c>
      <c r="B10" s="76" t="s">
        <v>225</v>
      </c>
      <c r="C10" s="48">
        <v>5667138604.2399998</v>
      </c>
      <c r="D10" s="48">
        <f t="shared" si="0"/>
        <v>1123808943.4200001</v>
      </c>
      <c r="E10" s="79">
        <f t="shared" si="2"/>
        <v>0.19830271004474756</v>
      </c>
      <c r="F10" s="48">
        <f t="shared" si="1"/>
        <v>104074639.52000001</v>
      </c>
      <c r="G10" s="48">
        <v>24358139.59</v>
      </c>
      <c r="H10" s="48">
        <v>79716499.930000007</v>
      </c>
      <c r="I10" s="48">
        <v>241651860.56999999</v>
      </c>
      <c r="J10" s="47">
        <v>778082443.33000016</v>
      </c>
    </row>
    <row r="11" spans="1:10" x14ac:dyDescent="0.2">
      <c r="A11" s="64">
        <v>4</v>
      </c>
      <c r="B11" s="88" t="s">
        <v>234</v>
      </c>
      <c r="C11" s="48">
        <v>2068860801.27</v>
      </c>
      <c r="D11" s="48">
        <f t="shared" si="0"/>
        <v>993649409.48000002</v>
      </c>
      <c r="E11" s="79">
        <f t="shared" si="2"/>
        <v>0.48028818994010331</v>
      </c>
      <c r="F11" s="48">
        <f t="shared" si="1"/>
        <v>388326241.27999997</v>
      </c>
      <c r="G11" s="48">
        <v>139720648.94</v>
      </c>
      <c r="H11" s="48">
        <v>248605592.33999994</v>
      </c>
      <c r="I11" s="48">
        <v>148631552.14000005</v>
      </c>
      <c r="J11" s="47">
        <v>456691616.06</v>
      </c>
    </row>
    <row r="12" spans="1:10" x14ac:dyDescent="0.2">
      <c r="A12" s="64">
        <v>5</v>
      </c>
      <c r="B12" s="55" t="s">
        <v>228</v>
      </c>
      <c r="C12" s="54">
        <v>5291216612.3599997</v>
      </c>
      <c r="D12" s="48">
        <f t="shared" si="0"/>
        <v>962977294.54999995</v>
      </c>
      <c r="E12" s="79">
        <f t="shared" si="2"/>
        <v>0.18199543982012312</v>
      </c>
      <c r="F12" s="48">
        <f t="shared" si="1"/>
        <v>200266426.79999998</v>
      </c>
      <c r="G12" s="48">
        <v>33392883.550000004</v>
      </c>
      <c r="H12" s="48">
        <v>166873543.24999997</v>
      </c>
      <c r="I12" s="48">
        <v>224270544.95000002</v>
      </c>
      <c r="J12" s="47">
        <v>538440322.79999995</v>
      </c>
    </row>
    <row r="13" spans="1:10" x14ac:dyDescent="0.2">
      <c r="A13" s="64">
        <v>6</v>
      </c>
      <c r="B13" s="55" t="s">
        <v>226</v>
      </c>
      <c r="C13" s="54">
        <v>3506112619.2399998</v>
      </c>
      <c r="D13" s="48">
        <f t="shared" si="0"/>
        <v>830217610.77999997</v>
      </c>
      <c r="E13" s="79">
        <f t="shared" si="2"/>
        <v>0.23679148417085402</v>
      </c>
      <c r="F13" s="48">
        <f t="shared" si="1"/>
        <v>328238703.50999999</v>
      </c>
      <c r="G13" s="54">
        <v>146694870.38</v>
      </c>
      <c r="H13" s="54">
        <v>181543833.13</v>
      </c>
      <c r="I13" s="54">
        <v>176781321.21000001</v>
      </c>
      <c r="J13" s="54">
        <v>325197586.06</v>
      </c>
    </row>
    <row r="14" spans="1:10" x14ac:dyDescent="0.2">
      <c r="A14" s="64">
        <v>7</v>
      </c>
      <c r="B14" s="55" t="s">
        <v>229</v>
      </c>
      <c r="C14" s="54">
        <v>1920491592.9799998</v>
      </c>
      <c r="D14" s="48">
        <f t="shared" si="0"/>
        <v>753783560.95000005</v>
      </c>
      <c r="E14" s="79">
        <f t="shared" si="2"/>
        <v>0.39249511099414119</v>
      </c>
      <c r="F14" s="48">
        <f t="shared" si="1"/>
        <v>262813200.13999999</v>
      </c>
      <c r="G14" s="48">
        <v>129327025.89</v>
      </c>
      <c r="H14" s="48">
        <v>133486174.24999997</v>
      </c>
      <c r="I14" s="48">
        <v>89785129.969999999</v>
      </c>
      <c r="J14" s="47">
        <v>401185230.83999997</v>
      </c>
    </row>
    <row r="15" spans="1:10" x14ac:dyDescent="0.2">
      <c r="A15" s="64">
        <v>8</v>
      </c>
      <c r="B15" s="76" t="s">
        <v>251</v>
      </c>
      <c r="C15" s="48">
        <v>878841353.92000008</v>
      </c>
      <c r="D15" s="48">
        <f t="shared" si="0"/>
        <v>567196411.08000004</v>
      </c>
      <c r="E15" s="79">
        <f t="shared" si="2"/>
        <v>0.64539112611174565</v>
      </c>
      <c r="F15" s="48">
        <f t="shared" si="1"/>
        <v>235278701.69999999</v>
      </c>
      <c r="G15" s="48">
        <v>164299086.79999998</v>
      </c>
      <c r="H15" s="48">
        <v>70979614.899999991</v>
      </c>
      <c r="I15" s="48">
        <v>82005286.290000021</v>
      </c>
      <c r="J15" s="47">
        <v>249912423.09</v>
      </c>
    </row>
    <row r="16" spans="1:10" x14ac:dyDescent="0.2">
      <c r="A16" s="64">
        <v>9</v>
      </c>
      <c r="B16" s="76" t="s">
        <v>231</v>
      </c>
      <c r="C16" s="48">
        <v>2798950276.5500002</v>
      </c>
      <c r="D16" s="48">
        <f t="shared" si="0"/>
        <v>542622426.26999998</v>
      </c>
      <c r="E16" s="79">
        <f t="shared" si="2"/>
        <v>0.19386640442174594</v>
      </c>
      <c r="F16" s="48">
        <f t="shared" si="1"/>
        <v>302575077.14999998</v>
      </c>
      <c r="G16" s="48">
        <v>85547960.950000003</v>
      </c>
      <c r="H16" s="48">
        <v>217027116.19999996</v>
      </c>
      <c r="I16" s="48">
        <v>120423176.86000001</v>
      </c>
      <c r="J16" s="47">
        <v>119624172.26000001</v>
      </c>
    </row>
    <row r="17" spans="1:10" x14ac:dyDescent="0.2">
      <c r="A17" s="64">
        <v>10</v>
      </c>
      <c r="B17" s="55" t="s">
        <v>227</v>
      </c>
      <c r="C17" s="54">
        <v>2776326551.1899996</v>
      </c>
      <c r="D17" s="48">
        <f t="shared" si="0"/>
        <v>501938509.42999995</v>
      </c>
      <c r="E17" s="79">
        <f t="shared" si="2"/>
        <v>0.18079231681693106</v>
      </c>
      <c r="F17" s="48">
        <f t="shared" si="1"/>
        <v>57068159.670000002</v>
      </c>
      <c r="G17" s="48">
        <v>39036552.479999997</v>
      </c>
      <c r="H17" s="48">
        <v>18031607.190000001</v>
      </c>
      <c r="I17" s="48">
        <v>17091458.550000001</v>
      </c>
      <c r="J17" s="47">
        <v>427778891.20999998</v>
      </c>
    </row>
    <row r="18" spans="1:10" x14ac:dyDescent="0.2">
      <c r="A18" s="64">
        <v>11</v>
      </c>
      <c r="B18" s="76" t="s">
        <v>232</v>
      </c>
      <c r="C18" s="48">
        <v>7579896950.8100004</v>
      </c>
      <c r="D18" s="48">
        <f t="shared" si="0"/>
        <v>461807632.99000001</v>
      </c>
      <c r="E18" s="79">
        <f t="shared" si="2"/>
        <v>6.0925318112754881E-2</v>
      </c>
      <c r="F18" s="48">
        <f t="shared" si="1"/>
        <v>18297059.050000004</v>
      </c>
      <c r="G18" s="48">
        <v>125757.96</v>
      </c>
      <c r="H18" s="48">
        <v>18171301.090000004</v>
      </c>
      <c r="I18" s="48">
        <v>24380748.219999995</v>
      </c>
      <c r="J18" s="47">
        <v>419129825.72000003</v>
      </c>
    </row>
    <row r="19" spans="1:10" x14ac:dyDescent="0.2">
      <c r="A19" s="64">
        <v>12</v>
      </c>
      <c r="B19" s="76" t="s">
        <v>235</v>
      </c>
      <c r="C19" s="48">
        <v>866268022.37</v>
      </c>
      <c r="D19" s="48">
        <f t="shared" si="0"/>
        <v>399333051.59000003</v>
      </c>
      <c r="E19" s="79">
        <f t="shared" si="2"/>
        <v>0.46098094501684961</v>
      </c>
      <c r="F19" s="48">
        <f t="shared" si="1"/>
        <v>206249746.65000001</v>
      </c>
      <c r="G19" s="48">
        <v>77423801.289999992</v>
      </c>
      <c r="H19" s="48">
        <v>128825945.36000001</v>
      </c>
      <c r="I19" s="48">
        <v>101620274.11000003</v>
      </c>
      <c r="J19" s="47">
        <v>91463030.829999998</v>
      </c>
    </row>
    <row r="20" spans="1:10" x14ac:dyDescent="0.2">
      <c r="A20" s="64">
        <v>13</v>
      </c>
      <c r="B20" s="55" t="s">
        <v>233</v>
      </c>
      <c r="C20" s="54">
        <v>773733606.11000001</v>
      </c>
      <c r="D20" s="48">
        <f t="shared" si="0"/>
        <v>337900710.85000002</v>
      </c>
      <c r="E20" s="79">
        <f t="shared" si="2"/>
        <v>0.4367145335056849</v>
      </c>
      <c r="F20" s="48">
        <f t="shared" si="1"/>
        <v>50705397.500000007</v>
      </c>
      <c r="G20" s="54">
        <v>27796142.240000002</v>
      </c>
      <c r="H20" s="54">
        <v>22909255.260000005</v>
      </c>
      <c r="I20" s="54">
        <v>67429550.950000003</v>
      </c>
      <c r="J20" s="47">
        <v>219765762.40000001</v>
      </c>
    </row>
    <row r="21" spans="1:10" x14ac:dyDescent="0.2">
      <c r="A21" s="64">
        <v>14</v>
      </c>
      <c r="B21" s="55" t="s">
        <v>247</v>
      </c>
      <c r="C21" s="48">
        <v>581508100.78999996</v>
      </c>
      <c r="D21" s="48">
        <f t="shared" si="0"/>
        <v>283559996.81</v>
      </c>
      <c r="E21" s="79">
        <f t="shared" si="2"/>
        <v>0.48762862705570809</v>
      </c>
      <c r="F21" s="48">
        <f t="shared" si="1"/>
        <v>170854699.65000001</v>
      </c>
      <c r="G21" s="54">
        <v>160738643.66</v>
      </c>
      <c r="H21" s="54">
        <v>10116055.99</v>
      </c>
      <c r="I21" s="54">
        <v>20000000</v>
      </c>
      <c r="J21" s="47">
        <v>92705297.159999996</v>
      </c>
    </row>
    <row r="22" spans="1:10" x14ac:dyDescent="0.2">
      <c r="A22" s="64">
        <v>15</v>
      </c>
      <c r="B22" s="88" t="s">
        <v>242</v>
      </c>
      <c r="C22" s="48">
        <v>4823280904.29</v>
      </c>
      <c r="D22" s="48">
        <f t="shared" si="0"/>
        <v>239121109.29999998</v>
      </c>
      <c r="E22" s="79">
        <f t="shared" si="2"/>
        <v>4.9576442683924346E-2</v>
      </c>
      <c r="F22" s="48">
        <f t="shared" si="1"/>
        <v>66574494.560000002</v>
      </c>
      <c r="G22" s="48">
        <v>7238775.9500000002</v>
      </c>
      <c r="H22" s="48">
        <v>59335718.609999999</v>
      </c>
      <c r="I22" s="48">
        <v>8721388.6600000001</v>
      </c>
      <c r="J22" s="47">
        <v>163825226.07999998</v>
      </c>
    </row>
    <row r="23" spans="1:10" x14ac:dyDescent="0.2">
      <c r="A23" s="64">
        <v>16</v>
      </c>
      <c r="B23" s="76" t="s">
        <v>237</v>
      </c>
      <c r="C23" s="48">
        <v>406605065.23000002</v>
      </c>
      <c r="D23" s="48">
        <f t="shared" si="0"/>
        <v>217926136.50999999</v>
      </c>
      <c r="E23" s="79">
        <f t="shared" si="2"/>
        <v>0.53596512966882992</v>
      </c>
      <c r="F23" s="48">
        <f t="shared" si="1"/>
        <v>99907759.559999987</v>
      </c>
      <c r="G23" s="48">
        <v>38516812.709999993</v>
      </c>
      <c r="H23" s="48">
        <v>61390946.849999994</v>
      </c>
      <c r="I23" s="48">
        <v>16411211.680000003</v>
      </c>
      <c r="J23" s="47">
        <v>101607165.27</v>
      </c>
    </row>
    <row r="24" spans="1:10" x14ac:dyDescent="0.2">
      <c r="A24" s="64">
        <v>17</v>
      </c>
      <c r="B24" s="76" t="s">
        <v>238</v>
      </c>
      <c r="C24" s="48">
        <v>1370047634.3099999</v>
      </c>
      <c r="D24" s="48">
        <f t="shared" si="0"/>
        <v>204070990.78999999</v>
      </c>
      <c r="E24" s="79">
        <f t="shared" si="2"/>
        <v>0.14895174859579002</v>
      </c>
      <c r="F24" s="48">
        <f t="shared" si="1"/>
        <v>36908225.800000004</v>
      </c>
      <c r="G24" s="48">
        <v>11326512.210000001</v>
      </c>
      <c r="H24" s="48">
        <v>25581713.590000004</v>
      </c>
      <c r="I24" s="48">
        <v>106819619.00999999</v>
      </c>
      <c r="J24" s="47">
        <v>60343145.979999997</v>
      </c>
    </row>
    <row r="25" spans="1:10" x14ac:dyDescent="0.2">
      <c r="A25" s="64">
        <v>18</v>
      </c>
      <c r="B25" s="55" t="s">
        <v>236</v>
      </c>
      <c r="C25" s="48">
        <v>327129842.85000002</v>
      </c>
      <c r="D25" s="48">
        <f t="shared" si="0"/>
        <v>155506509.20000002</v>
      </c>
      <c r="E25" s="79">
        <f t="shared" si="2"/>
        <v>0.47536631890629727</v>
      </c>
      <c r="F25" s="48">
        <f t="shared" si="1"/>
        <v>76792311.020000011</v>
      </c>
      <c r="G25" s="48">
        <v>34133359.119999997</v>
      </c>
      <c r="H25" s="48">
        <v>42658951.900000006</v>
      </c>
      <c r="I25" s="48">
        <v>11370004.410000004</v>
      </c>
      <c r="J25" s="47">
        <v>67344193.770000011</v>
      </c>
    </row>
    <row r="26" spans="1:10" x14ac:dyDescent="0.2">
      <c r="A26" s="64">
        <v>19</v>
      </c>
      <c r="B26" s="55" t="s">
        <v>241</v>
      </c>
      <c r="C26" s="54">
        <v>236149908.23000005</v>
      </c>
      <c r="D26" s="48">
        <f t="shared" si="0"/>
        <v>150693636.13000003</v>
      </c>
      <c r="E26" s="79">
        <f t="shared" si="2"/>
        <v>0.63812701541781158</v>
      </c>
      <c r="F26" s="48">
        <f t="shared" si="1"/>
        <v>93261904.610000014</v>
      </c>
      <c r="G26" s="48">
        <v>36442453.859999999</v>
      </c>
      <c r="H26" s="48">
        <v>56819450.750000007</v>
      </c>
      <c r="I26" s="48">
        <v>6407759.3100000005</v>
      </c>
      <c r="J26" s="47">
        <v>51023972.210000001</v>
      </c>
    </row>
    <row r="27" spans="1:10" x14ac:dyDescent="0.2">
      <c r="A27" s="64">
        <v>20</v>
      </c>
      <c r="B27" s="76" t="s">
        <v>240</v>
      </c>
      <c r="C27" s="48">
        <v>465483024.52999997</v>
      </c>
      <c r="D27" s="48">
        <f t="shared" si="0"/>
        <v>148286541.74000001</v>
      </c>
      <c r="E27" s="79">
        <f t="shared" si="2"/>
        <v>0.31856487546398821</v>
      </c>
      <c r="F27" s="48">
        <f t="shared" si="1"/>
        <v>25580558.91</v>
      </c>
      <c r="G27" s="48">
        <v>96996.1</v>
      </c>
      <c r="H27" s="48">
        <v>25483562.809999999</v>
      </c>
      <c r="I27" s="48">
        <v>15051039.140000001</v>
      </c>
      <c r="J27" s="47">
        <v>107654943.69</v>
      </c>
    </row>
    <row r="28" spans="1:10" x14ac:dyDescent="0.2">
      <c r="A28" s="64">
        <v>21</v>
      </c>
      <c r="B28" s="76" t="s">
        <v>239</v>
      </c>
      <c r="C28" s="48">
        <v>404136578.75</v>
      </c>
      <c r="D28" s="48">
        <f t="shared" si="0"/>
        <v>147811826.19</v>
      </c>
      <c r="E28" s="79">
        <f t="shared" si="2"/>
        <v>0.36574721013174311</v>
      </c>
      <c r="F28" s="48">
        <f t="shared" si="1"/>
        <v>42925051.700000003</v>
      </c>
      <c r="G28" s="48">
        <v>12158067.060000001</v>
      </c>
      <c r="H28" s="48">
        <v>30766984.640000001</v>
      </c>
      <c r="I28" s="48">
        <v>2857283.1699999995</v>
      </c>
      <c r="J28" s="47">
        <v>102029491.31999999</v>
      </c>
    </row>
    <row r="29" spans="1:10" x14ac:dyDescent="0.2">
      <c r="A29" s="64">
        <v>22</v>
      </c>
      <c r="B29" s="76" t="s">
        <v>105</v>
      </c>
      <c r="C29" s="48">
        <v>367009569.38000005</v>
      </c>
      <c r="D29" s="48">
        <f t="shared" si="0"/>
        <v>107227992.27000001</v>
      </c>
      <c r="E29" s="79">
        <f t="shared" si="2"/>
        <v>0.29216674772579737</v>
      </c>
      <c r="F29" s="48">
        <f t="shared" si="1"/>
        <v>21053677.350000001</v>
      </c>
      <c r="G29" s="48">
        <v>2693057.69</v>
      </c>
      <c r="H29" s="48">
        <v>18360619.66</v>
      </c>
      <c r="I29" s="48">
        <v>4705533.25</v>
      </c>
      <c r="J29" s="47">
        <v>81468781.670000002</v>
      </c>
    </row>
    <row r="30" spans="1:10" x14ac:dyDescent="0.2">
      <c r="A30" s="64">
        <v>23</v>
      </c>
      <c r="B30" s="88" t="s">
        <v>252</v>
      </c>
      <c r="C30" s="48">
        <v>285871966.98000002</v>
      </c>
      <c r="D30" s="48">
        <f t="shared" si="0"/>
        <v>101009876.98999999</v>
      </c>
      <c r="E30" s="79">
        <f t="shared" si="2"/>
        <v>0.35333956685954721</v>
      </c>
      <c r="F30" s="48">
        <f t="shared" si="1"/>
        <v>62015477.669999994</v>
      </c>
      <c r="G30" s="48">
        <v>41068864.429999992</v>
      </c>
      <c r="H30" s="48">
        <v>20946613.240000002</v>
      </c>
      <c r="I30" s="48">
        <v>14987847.769999996</v>
      </c>
      <c r="J30" s="47">
        <v>24006551.549999997</v>
      </c>
    </row>
    <row r="31" spans="1:10" x14ac:dyDescent="0.2">
      <c r="A31" s="64">
        <v>24</v>
      </c>
      <c r="B31" s="55" t="s">
        <v>248</v>
      </c>
      <c r="C31" s="54">
        <v>253820187.32999998</v>
      </c>
      <c r="D31" s="48">
        <f t="shared" si="0"/>
        <v>89966535.960000008</v>
      </c>
      <c r="E31" s="79">
        <f t="shared" si="2"/>
        <v>0.35444988401585076</v>
      </c>
      <c r="F31" s="48">
        <f t="shared" si="1"/>
        <v>48437904.150000006</v>
      </c>
      <c r="G31" s="48">
        <v>21750150.120000001</v>
      </c>
      <c r="H31" s="48">
        <v>26687754.030000001</v>
      </c>
      <c r="I31" s="48">
        <v>3425194.24</v>
      </c>
      <c r="J31" s="47">
        <v>38103437.57</v>
      </c>
    </row>
    <row r="32" spans="1:10" x14ac:dyDescent="0.2">
      <c r="A32" s="64">
        <v>25</v>
      </c>
      <c r="B32" s="55" t="s">
        <v>309</v>
      </c>
      <c r="C32" s="54">
        <v>96391536.570000023</v>
      </c>
      <c r="D32" s="48">
        <f t="shared" si="0"/>
        <v>87269607.190000013</v>
      </c>
      <c r="E32" s="79">
        <f t="shared" si="2"/>
        <v>0.9053658681602651</v>
      </c>
      <c r="F32" s="48">
        <f t="shared" si="1"/>
        <v>2775000</v>
      </c>
      <c r="G32" s="40">
        <v>0</v>
      </c>
      <c r="H32" s="48">
        <v>2775000</v>
      </c>
      <c r="I32" s="48">
        <v>3567853.2800000003</v>
      </c>
      <c r="J32" s="47">
        <v>80926753.910000011</v>
      </c>
    </row>
    <row r="33" spans="1:10" x14ac:dyDescent="0.2">
      <c r="A33" s="64">
        <v>26</v>
      </c>
      <c r="B33" s="76" t="s">
        <v>245</v>
      </c>
      <c r="C33" s="48">
        <v>147035577.58000001</v>
      </c>
      <c r="D33" s="48">
        <f t="shared" si="0"/>
        <v>77092153.730000004</v>
      </c>
      <c r="E33" s="79">
        <f t="shared" si="2"/>
        <v>0.52430952425820365</v>
      </c>
      <c r="F33" s="48">
        <f t="shared" si="1"/>
        <v>4419911.12</v>
      </c>
      <c r="G33" s="48">
        <v>35569.659999999996</v>
      </c>
      <c r="H33" s="48">
        <v>4384341.46</v>
      </c>
      <c r="I33" s="48">
        <v>3481353.5300000003</v>
      </c>
      <c r="J33" s="47">
        <v>69190889.079999998</v>
      </c>
    </row>
    <row r="34" spans="1:10" x14ac:dyDescent="0.2">
      <c r="A34" s="64">
        <v>27</v>
      </c>
      <c r="B34" s="76" t="s">
        <v>243</v>
      </c>
      <c r="C34" s="48">
        <v>157796299.93000004</v>
      </c>
      <c r="D34" s="48">
        <f t="shared" si="0"/>
        <v>76296175.600000009</v>
      </c>
      <c r="E34" s="79">
        <f t="shared" si="2"/>
        <v>0.48351054894091766</v>
      </c>
      <c r="F34" s="48">
        <f t="shared" si="1"/>
        <v>525506.16</v>
      </c>
      <c r="G34" s="40">
        <v>0</v>
      </c>
      <c r="H34" s="48">
        <v>525506.16</v>
      </c>
      <c r="I34" s="48">
        <v>357975.36</v>
      </c>
      <c r="J34" s="47">
        <v>75412694.080000013</v>
      </c>
    </row>
    <row r="35" spans="1:10" x14ac:dyDescent="0.2">
      <c r="A35" s="64">
        <v>28</v>
      </c>
      <c r="B35" s="76" t="s">
        <v>246</v>
      </c>
      <c r="C35" s="48">
        <v>209455121.22000003</v>
      </c>
      <c r="D35" s="48">
        <f t="shared" si="0"/>
        <v>66790575.550000012</v>
      </c>
      <c r="E35" s="79">
        <f t="shared" si="2"/>
        <v>0.31887773935041147</v>
      </c>
      <c r="F35" s="48">
        <f t="shared" si="1"/>
        <v>3121013.15</v>
      </c>
      <c r="G35" s="48">
        <v>2131700.11</v>
      </c>
      <c r="H35" s="48">
        <v>989313.04</v>
      </c>
      <c r="I35" s="48">
        <v>14222991.810000001</v>
      </c>
      <c r="J35" s="47">
        <v>49446570.590000011</v>
      </c>
    </row>
    <row r="36" spans="1:10" x14ac:dyDescent="0.2">
      <c r="A36" s="64">
        <v>29</v>
      </c>
      <c r="B36" s="55" t="s">
        <v>254</v>
      </c>
      <c r="C36" s="54">
        <v>457886531.96999997</v>
      </c>
      <c r="D36" s="48">
        <f t="shared" si="0"/>
        <v>31667697.289999999</v>
      </c>
      <c r="E36" s="79">
        <f t="shared" si="2"/>
        <v>6.9160578175893633E-2</v>
      </c>
      <c r="F36" s="48">
        <f t="shared" si="1"/>
        <v>10945974.549999999</v>
      </c>
      <c r="G36" s="40">
        <v>0</v>
      </c>
      <c r="H36" s="54">
        <v>10945974.549999999</v>
      </c>
      <c r="I36" s="48">
        <v>1241.72</v>
      </c>
      <c r="J36" s="47">
        <v>20720481.02</v>
      </c>
    </row>
    <row r="37" spans="1:10" x14ac:dyDescent="0.2">
      <c r="A37" s="64">
        <v>30</v>
      </c>
      <c r="B37" s="76" t="s">
        <v>250</v>
      </c>
      <c r="C37" s="48">
        <v>78044174.930000022</v>
      </c>
      <c r="D37" s="48">
        <f t="shared" si="0"/>
        <v>23164944.510000005</v>
      </c>
      <c r="E37" s="79">
        <f t="shared" si="2"/>
        <v>0.29681836640309522</v>
      </c>
      <c r="F37" s="48">
        <f t="shared" si="1"/>
        <v>8738623.5500000026</v>
      </c>
      <c r="G37" s="48">
        <v>1274747.72</v>
      </c>
      <c r="H37" s="48">
        <v>7463875.8300000019</v>
      </c>
      <c r="I37" s="48">
        <v>1771756.15</v>
      </c>
      <c r="J37" s="47">
        <v>12654564.810000001</v>
      </c>
    </row>
    <row r="38" spans="1:10" x14ac:dyDescent="0.2">
      <c r="A38" s="64">
        <v>31</v>
      </c>
      <c r="B38" s="76" t="s">
        <v>253</v>
      </c>
      <c r="C38" s="48">
        <v>27392614.059999999</v>
      </c>
      <c r="D38" s="48">
        <f t="shared" si="0"/>
        <v>21429558.66</v>
      </c>
      <c r="E38" s="79">
        <f t="shared" si="2"/>
        <v>0.78231156081202424</v>
      </c>
      <c r="F38" s="48">
        <f t="shared" si="1"/>
        <v>21429558.66</v>
      </c>
      <c r="G38" s="48">
        <v>2647947.8199999998</v>
      </c>
      <c r="H38" s="48">
        <v>18781610.84</v>
      </c>
      <c r="I38" s="40">
        <v>0</v>
      </c>
      <c r="J38" s="38">
        <v>0</v>
      </c>
    </row>
    <row r="39" spans="1:10" x14ac:dyDescent="0.2">
      <c r="A39" s="64">
        <v>32</v>
      </c>
      <c r="B39" s="55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2">
      <c r="A40" s="64">
        <v>33</v>
      </c>
      <c r="B40" s="76" t="s">
        <v>258</v>
      </c>
      <c r="C40" s="48">
        <v>71607085.38000001</v>
      </c>
      <c r="D40" s="48">
        <f t="shared" si="0"/>
        <v>18405761.18</v>
      </c>
      <c r="E40" s="79">
        <f t="shared" si="2"/>
        <v>0.25703826768434235</v>
      </c>
      <c r="F40" s="48">
        <f t="shared" si="1"/>
        <v>5063000</v>
      </c>
      <c r="G40" s="48">
        <v>365000</v>
      </c>
      <c r="H40" s="48">
        <v>4698000</v>
      </c>
      <c r="I40" s="48">
        <v>1548518.09</v>
      </c>
      <c r="J40" s="47">
        <v>11794243.09</v>
      </c>
    </row>
    <row r="41" spans="1:10" x14ac:dyDescent="0.2">
      <c r="A41" s="64">
        <v>34</v>
      </c>
      <c r="B41" s="76" t="s">
        <v>249</v>
      </c>
      <c r="C41" s="48">
        <v>106054342.34999999</v>
      </c>
      <c r="D41" s="48">
        <f t="shared" si="0"/>
        <v>15553603.040000003</v>
      </c>
      <c r="E41" s="79">
        <f t="shared" si="2"/>
        <v>0.146656918475531</v>
      </c>
      <c r="F41" s="48">
        <f t="shared" si="1"/>
        <v>6528560.5200000005</v>
      </c>
      <c r="G41" s="48">
        <v>1036805.54</v>
      </c>
      <c r="H41" s="48">
        <v>5491754.9800000004</v>
      </c>
      <c r="I41" s="48">
        <v>2980772.01</v>
      </c>
      <c r="J41" s="47">
        <v>6044270.5100000007</v>
      </c>
    </row>
    <row r="42" spans="1:10" x14ac:dyDescent="0.2">
      <c r="A42" s="64">
        <v>35</v>
      </c>
      <c r="B42" s="76" t="s">
        <v>255</v>
      </c>
      <c r="C42" s="48">
        <v>68905589.450000003</v>
      </c>
      <c r="D42" s="48">
        <f t="shared" si="0"/>
        <v>15231519.189999999</v>
      </c>
      <c r="E42" s="79">
        <f t="shared" si="2"/>
        <v>0.22104910953635271</v>
      </c>
      <c r="F42" s="48">
        <f t="shared" si="1"/>
        <v>4749315.8499999996</v>
      </c>
      <c r="G42" s="48">
        <v>899315.85</v>
      </c>
      <c r="H42" s="48">
        <v>3850000</v>
      </c>
      <c r="I42" s="48">
        <v>1903905.27</v>
      </c>
      <c r="J42" s="47">
        <v>8578298.0700000003</v>
      </c>
    </row>
    <row r="43" spans="1:10" x14ac:dyDescent="0.2">
      <c r="A43" s="64">
        <v>36</v>
      </c>
      <c r="B43" s="76" t="s">
        <v>260</v>
      </c>
      <c r="C43" s="48">
        <v>8497732.1799999997</v>
      </c>
      <c r="D43" s="48">
        <f t="shared" si="0"/>
        <v>8469180.4100000001</v>
      </c>
      <c r="E43" s="79">
        <f t="shared" si="2"/>
        <v>0.9966400717985443</v>
      </c>
      <c r="F43" s="48">
        <f t="shared" si="1"/>
        <v>8355952.3999999994</v>
      </c>
      <c r="G43" s="40">
        <v>0</v>
      </c>
      <c r="H43" s="48">
        <v>8355952.3999999994</v>
      </c>
      <c r="I43" s="48">
        <v>11588.99</v>
      </c>
      <c r="J43" s="47">
        <v>101639.02</v>
      </c>
    </row>
    <row r="44" spans="1:10" x14ac:dyDescent="0.2">
      <c r="A44" s="64">
        <v>37</v>
      </c>
      <c r="B44" s="55" t="s">
        <v>256</v>
      </c>
      <c r="C44" s="54">
        <v>192198567.41</v>
      </c>
      <c r="D44" s="48">
        <f t="shared" si="0"/>
        <v>2171925.79</v>
      </c>
      <c r="E44" s="79">
        <f t="shared" si="2"/>
        <v>1.1300426529022066E-2</v>
      </c>
      <c r="F44" s="48">
        <f t="shared" si="1"/>
        <v>2171925.79</v>
      </c>
      <c r="G44" s="54">
        <v>1086248.8700000001</v>
      </c>
      <c r="H44" s="54">
        <v>1085676.92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48">
        <v>1229230.8199999998</v>
      </c>
      <c r="D45" s="48">
        <f t="shared" si="0"/>
        <v>1229230.8199999998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1006730.82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21905645.559999999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687780508.81999993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64704782902.269989</v>
      </c>
      <c r="D50" s="59">
        <f t="shared" ref="D50" si="3">F50+I50+J50</f>
        <v>13905126443.500004</v>
      </c>
      <c r="E50" s="80">
        <f t="shared" si="2"/>
        <v>0.21490106016586574</v>
      </c>
      <c r="F50" s="59">
        <f t="shared" ref="F50" si="4">G50+H50</f>
        <v>4469838594.6599998</v>
      </c>
      <c r="G50" s="78">
        <v>1879621166.3799996</v>
      </c>
      <c r="H50" s="78">
        <v>2590217428.2799997</v>
      </c>
      <c r="I50" s="78">
        <v>2495108952.7699995</v>
      </c>
      <c r="J50" s="78">
        <v>6940178896.0700035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1A31-F26D-4678-8EDA-39B5676D6996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11215706251.85</v>
      </c>
      <c r="D8" s="48">
        <f t="shared" ref="D8:D49" si="0">F8+I8+J8</f>
        <v>2309890570.8000002</v>
      </c>
      <c r="E8" s="79">
        <f>D8/C8</f>
        <v>0.2059514148223158</v>
      </c>
      <c r="F8" s="48">
        <f t="shared" ref="F8:F49" si="1">G8+H8</f>
        <v>642683929.34000003</v>
      </c>
      <c r="G8" s="48">
        <v>268242558.90000001</v>
      </c>
      <c r="H8" s="48">
        <v>374441370.44000006</v>
      </c>
      <c r="I8" s="48">
        <v>518364212.7700001</v>
      </c>
      <c r="J8" s="47">
        <v>1148842428.6900001</v>
      </c>
    </row>
    <row r="9" spans="1:10" x14ac:dyDescent="0.2">
      <c r="A9" s="64">
        <v>2</v>
      </c>
      <c r="B9" s="55" t="s">
        <v>224</v>
      </c>
      <c r="C9" s="54">
        <v>7435050145.1500015</v>
      </c>
      <c r="D9" s="48">
        <f t="shared" si="0"/>
        <v>1884331420.5800004</v>
      </c>
      <c r="E9" s="79">
        <f t="shared" ref="E9:E50" si="2">D9/C9</f>
        <v>0.25343896595091281</v>
      </c>
      <c r="F9" s="48">
        <f t="shared" si="1"/>
        <v>888306111.70000029</v>
      </c>
      <c r="G9" s="48">
        <v>398879945.1500001</v>
      </c>
      <c r="H9" s="48">
        <v>489426166.55000013</v>
      </c>
      <c r="I9" s="48">
        <v>471001073.69000006</v>
      </c>
      <c r="J9" s="47">
        <v>525024235.19</v>
      </c>
    </row>
    <row r="10" spans="1:10" x14ac:dyDescent="0.2">
      <c r="A10" s="64">
        <v>3</v>
      </c>
      <c r="B10" s="76" t="s">
        <v>225</v>
      </c>
      <c r="C10" s="48">
        <v>5658530775.3100004</v>
      </c>
      <c r="D10" s="48">
        <f t="shared" si="0"/>
        <v>1147011688.5599999</v>
      </c>
      <c r="E10" s="79">
        <f t="shared" si="2"/>
        <v>0.20270485999029692</v>
      </c>
      <c r="F10" s="48">
        <f t="shared" si="1"/>
        <v>114983877.37999998</v>
      </c>
      <c r="G10" s="48">
        <v>25125597.099999998</v>
      </c>
      <c r="H10" s="48">
        <v>89858280.279999986</v>
      </c>
      <c r="I10" s="48">
        <v>246559523.30999997</v>
      </c>
      <c r="J10" s="47">
        <v>785468287.86999989</v>
      </c>
    </row>
    <row r="11" spans="1:10" x14ac:dyDescent="0.2">
      <c r="A11" s="64">
        <v>4</v>
      </c>
      <c r="B11" s="76" t="s">
        <v>234</v>
      </c>
      <c r="C11" s="48">
        <v>2101027574.7700002</v>
      </c>
      <c r="D11" s="48">
        <f t="shared" si="0"/>
        <v>1013608627.62</v>
      </c>
      <c r="E11" s="79">
        <f t="shared" si="2"/>
        <v>0.48243470946875122</v>
      </c>
      <c r="F11" s="48">
        <f t="shared" si="1"/>
        <v>400111406.14999998</v>
      </c>
      <c r="G11" s="48">
        <v>140647412.26000002</v>
      </c>
      <c r="H11" s="48">
        <v>259463993.88999999</v>
      </c>
      <c r="I11" s="48">
        <v>149319687.81999999</v>
      </c>
      <c r="J11" s="47">
        <v>464177533.64999998</v>
      </c>
    </row>
    <row r="12" spans="1:10" x14ac:dyDescent="0.2">
      <c r="A12" s="64">
        <v>5</v>
      </c>
      <c r="B12" s="76" t="s">
        <v>228</v>
      </c>
      <c r="C12" s="48">
        <v>5399902965.9199991</v>
      </c>
      <c r="D12" s="48">
        <f t="shared" si="0"/>
        <v>1003739895.02</v>
      </c>
      <c r="E12" s="79">
        <f t="shared" si="2"/>
        <v>0.18588109848544093</v>
      </c>
      <c r="F12" s="48">
        <f t="shared" si="1"/>
        <v>197864093.16</v>
      </c>
      <c r="G12" s="48">
        <v>34831113.339999996</v>
      </c>
      <c r="H12" s="48">
        <v>163032979.81999999</v>
      </c>
      <c r="I12" s="48">
        <v>225288226.56999996</v>
      </c>
      <c r="J12" s="47">
        <v>580587575.28999996</v>
      </c>
    </row>
    <row r="13" spans="1:10" x14ac:dyDescent="0.2">
      <c r="A13" s="64">
        <v>6</v>
      </c>
      <c r="B13" s="55" t="s">
        <v>226</v>
      </c>
      <c r="C13" s="54">
        <v>3535688463.7000003</v>
      </c>
      <c r="D13" s="48">
        <f t="shared" si="0"/>
        <v>861503343.2700001</v>
      </c>
      <c r="E13" s="79">
        <f t="shared" si="2"/>
        <v>0.2436592907194263</v>
      </c>
      <c r="F13" s="48">
        <f t="shared" si="1"/>
        <v>354477913.36000001</v>
      </c>
      <c r="G13" s="54">
        <v>150070664.63000003</v>
      </c>
      <c r="H13" s="54">
        <v>204407248.72999999</v>
      </c>
      <c r="I13" s="54">
        <v>173711370.58000001</v>
      </c>
      <c r="J13" s="54">
        <v>333314059.33000004</v>
      </c>
    </row>
    <row r="14" spans="1:10" x14ac:dyDescent="0.2">
      <c r="A14" s="64">
        <v>7</v>
      </c>
      <c r="B14" s="55" t="s">
        <v>229</v>
      </c>
      <c r="C14" s="54">
        <v>1829277265.2499998</v>
      </c>
      <c r="D14" s="48">
        <f t="shared" si="0"/>
        <v>676497648</v>
      </c>
      <c r="E14" s="79">
        <f t="shared" si="2"/>
        <v>0.36981690028687142</v>
      </c>
      <c r="F14" s="48">
        <f t="shared" si="1"/>
        <v>260905721.73000002</v>
      </c>
      <c r="G14" s="48">
        <v>134285432.25</v>
      </c>
      <c r="H14" s="48">
        <v>126620289.48</v>
      </c>
      <c r="I14" s="48">
        <v>79325213.019999996</v>
      </c>
      <c r="J14" s="47">
        <v>336266713.25</v>
      </c>
    </row>
    <row r="15" spans="1:10" x14ac:dyDescent="0.2">
      <c r="A15" s="64">
        <v>8</v>
      </c>
      <c r="B15" s="76" t="s">
        <v>251</v>
      </c>
      <c r="C15" s="48">
        <v>927148431.41000009</v>
      </c>
      <c r="D15" s="48">
        <f t="shared" si="0"/>
        <v>600653039.39999998</v>
      </c>
      <c r="E15" s="79">
        <f t="shared" si="2"/>
        <v>0.64784992246228745</v>
      </c>
      <c r="F15" s="48">
        <f t="shared" si="1"/>
        <v>260130543.25999999</v>
      </c>
      <c r="G15" s="48">
        <v>182915850.03999999</v>
      </c>
      <c r="H15" s="48">
        <v>77214693.219999999</v>
      </c>
      <c r="I15" s="48">
        <v>82003721.100000009</v>
      </c>
      <c r="J15" s="47">
        <v>258518775.03999999</v>
      </c>
    </row>
    <row r="16" spans="1:10" x14ac:dyDescent="0.2">
      <c r="A16" s="64">
        <v>9</v>
      </c>
      <c r="B16" s="55" t="s">
        <v>231</v>
      </c>
      <c r="C16" s="54">
        <v>2836944148.5900002</v>
      </c>
      <c r="D16" s="48">
        <f t="shared" si="0"/>
        <v>573077821.16000009</v>
      </c>
      <c r="E16" s="79">
        <f t="shared" si="2"/>
        <v>0.20200532373710198</v>
      </c>
      <c r="F16" s="48">
        <f t="shared" si="1"/>
        <v>312129584.9600001</v>
      </c>
      <c r="G16" s="48">
        <v>99309225.310000002</v>
      </c>
      <c r="H16" s="48">
        <v>212820359.6500001</v>
      </c>
      <c r="I16" s="48">
        <v>119651479.58</v>
      </c>
      <c r="J16" s="47">
        <v>141296756.62</v>
      </c>
    </row>
    <row r="17" spans="1:10" x14ac:dyDescent="0.2">
      <c r="A17" s="64">
        <v>10</v>
      </c>
      <c r="B17" s="76" t="s">
        <v>227</v>
      </c>
      <c r="C17" s="48">
        <v>2742400623.3299994</v>
      </c>
      <c r="D17" s="48">
        <f t="shared" si="0"/>
        <v>490138152.56</v>
      </c>
      <c r="E17" s="79">
        <f t="shared" si="2"/>
        <v>0.17872594849575357</v>
      </c>
      <c r="F17" s="48">
        <f t="shared" si="1"/>
        <v>55246912.960000001</v>
      </c>
      <c r="G17" s="48">
        <v>36710766.359999999</v>
      </c>
      <c r="H17" s="48">
        <v>18536146.600000001</v>
      </c>
      <c r="I17" s="48">
        <v>19440438.149999999</v>
      </c>
      <c r="J17" s="47">
        <v>415450801.44999999</v>
      </c>
    </row>
    <row r="18" spans="1:10" x14ac:dyDescent="0.2">
      <c r="A18" s="64">
        <v>11</v>
      </c>
      <c r="B18" s="54" t="s">
        <v>232</v>
      </c>
      <c r="C18" s="48">
        <v>7084784674.6500015</v>
      </c>
      <c r="D18" s="48">
        <f t="shared" si="0"/>
        <v>464410093.40000004</v>
      </c>
      <c r="E18" s="79">
        <f t="shared" si="2"/>
        <v>6.5550346937388398E-2</v>
      </c>
      <c r="F18" s="48">
        <f t="shared" si="1"/>
        <v>18048400.909999996</v>
      </c>
      <c r="G18" s="48">
        <v>124689.47</v>
      </c>
      <c r="H18" s="48">
        <v>17923711.439999998</v>
      </c>
      <c r="I18" s="48">
        <v>25972240.890000001</v>
      </c>
      <c r="J18" s="47">
        <v>420389451.60000002</v>
      </c>
    </row>
    <row r="19" spans="1:10" x14ac:dyDescent="0.2">
      <c r="A19" s="64">
        <v>12</v>
      </c>
      <c r="B19" s="88" t="s">
        <v>235</v>
      </c>
      <c r="C19" s="48">
        <v>871183747.06999993</v>
      </c>
      <c r="D19" s="48">
        <f t="shared" si="0"/>
        <v>398108998.82000005</v>
      </c>
      <c r="E19" s="79">
        <f t="shared" si="2"/>
        <v>0.45697477731757069</v>
      </c>
      <c r="F19" s="48">
        <f t="shared" si="1"/>
        <v>211672853.76999998</v>
      </c>
      <c r="G19" s="48">
        <v>88306876.039999992</v>
      </c>
      <c r="H19" s="48">
        <v>123365977.72999999</v>
      </c>
      <c r="I19" s="48">
        <v>95142939.340000004</v>
      </c>
      <c r="J19" s="47">
        <v>91293205.710000008</v>
      </c>
    </row>
    <row r="20" spans="1:10" x14ac:dyDescent="0.2">
      <c r="A20" s="64">
        <v>13</v>
      </c>
      <c r="B20" s="55" t="s">
        <v>233</v>
      </c>
      <c r="C20" s="48">
        <v>780182898.86000013</v>
      </c>
      <c r="D20" s="48">
        <f t="shared" si="0"/>
        <v>341543757.44</v>
      </c>
      <c r="E20" s="79">
        <f t="shared" si="2"/>
        <v>0.4377739603611695</v>
      </c>
      <c r="F20" s="48">
        <f t="shared" si="1"/>
        <v>46413102.57</v>
      </c>
      <c r="G20" s="54">
        <v>24485988.170000002</v>
      </c>
      <c r="H20" s="54">
        <v>21927114.399999999</v>
      </c>
      <c r="I20" s="54">
        <v>65401008.249999985</v>
      </c>
      <c r="J20" s="47">
        <v>229729646.62</v>
      </c>
    </row>
    <row r="21" spans="1:10" x14ac:dyDescent="0.2">
      <c r="A21" s="64">
        <v>14</v>
      </c>
      <c r="B21" s="55" t="s">
        <v>247</v>
      </c>
      <c r="C21" s="54">
        <v>662947594.03999996</v>
      </c>
      <c r="D21" s="48">
        <f t="shared" si="0"/>
        <v>294541556.02999997</v>
      </c>
      <c r="E21" s="79">
        <f t="shared" si="2"/>
        <v>0.44429085900299436</v>
      </c>
      <c r="F21" s="48">
        <f t="shared" si="1"/>
        <v>182208911.73999998</v>
      </c>
      <c r="G21" s="54">
        <v>169484632.72999999</v>
      </c>
      <c r="H21" s="54">
        <v>12724279.01</v>
      </c>
      <c r="I21" s="54">
        <v>20000000</v>
      </c>
      <c r="J21" s="54">
        <v>92332644.289999992</v>
      </c>
    </row>
    <row r="22" spans="1:10" x14ac:dyDescent="0.2">
      <c r="A22" s="64">
        <v>15</v>
      </c>
      <c r="B22" s="76" t="s">
        <v>242</v>
      </c>
      <c r="C22" s="48">
        <v>4870270853.3900003</v>
      </c>
      <c r="D22" s="48">
        <f t="shared" si="0"/>
        <v>278233525.79000002</v>
      </c>
      <c r="E22" s="79">
        <f t="shared" si="2"/>
        <v>5.7128963494162306E-2</v>
      </c>
      <c r="F22" s="48">
        <f t="shared" si="1"/>
        <v>67249175.349999994</v>
      </c>
      <c r="G22" s="48">
        <v>7026178.9999999991</v>
      </c>
      <c r="H22" s="48">
        <v>60222996.349999994</v>
      </c>
      <c r="I22" s="48">
        <v>9386140.570000004</v>
      </c>
      <c r="J22" s="47">
        <v>201598209.87</v>
      </c>
    </row>
    <row r="23" spans="1:10" x14ac:dyDescent="0.2">
      <c r="A23" s="64">
        <v>16</v>
      </c>
      <c r="B23" s="76" t="s">
        <v>237</v>
      </c>
      <c r="C23" s="48">
        <v>406151808.51000005</v>
      </c>
      <c r="D23" s="48">
        <f t="shared" si="0"/>
        <v>214391696.84999999</v>
      </c>
      <c r="E23" s="79">
        <f t="shared" si="2"/>
        <v>0.52786099275665632</v>
      </c>
      <c r="F23" s="48">
        <f t="shared" si="1"/>
        <v>98503511.359999999</v>
      </c>
      <c r="G23" s="48">
        <v>38452233.140000001</v>
      </c>
      <c r="H23" s="48">
        <v>60051278.219999999</v>
      </c>
      <c r="I23" s="48">
        <v>16958568.389999997</v>
      </c>
      <c r="J23" s="47">
        <v>98929617.099999994</v>
      </c>
    </row>
    <row r="24" spans="1:10" x14ac:dyDescent="0.2">
      <c r="A24" s="64">
        <v>17</v>
      </c>
      <c r="B24" s="88" t="s">
        <v>238</v>
      </c>
      <c r="C24" s="48">
        <v>1376742266.0100002</v>
      </c>
      <c r="D24" s="48">
        <f t="shared" si="0"/>
        <v>208933746.61000001</v>
      </c>
      <c r="E24" s="79">
        <f t="shared" si="2"/>
        <v>0.15175952084010647</v>
      </c>
      <c r="F24" s="48">
        <f t="shared" si="1"/>
        <v>37436406.719999999</v>
      </c>
      <c r="G24" s="48">
        <v>12770563.75</v>
      </c>
      <c r="H24" s="48">
        <v>24665842.969999999</v>
      </c>
      <c r="I24" s="48">
        <v>110055572.20999999</v>
      </c>
      <c r="J24" s="47">
        <v>61441767.679999992</v>
      </c>
    </row>
    <row r="25" spans="1:10" x14ac:dyDescent="0.2">
      <c r="A25" s="64">
        <v>18</v>
      </c>
      <c r="B25" s="76" t="s">
        <v>236</v>
      </c>
      <c r="C25" s="48">
        <v>332065337.54000002</v>
      </c>
      <c r="D25" s="48">
        <f t="shared" si="0"/>
        <v>156217025.17000002</v>
      </c>
      <c r="E25" s="79">
        <f t="shared" si="2"/>
        <v>0.47044062571325251</v>
      </c>
      <c r="F25" s="48">
        <f t="shared" si="1"/>
        <v>80597825.030000001</v>
      </c>
      <c r="G25" s="48">
        <v>34513519.609999999</v>
      </c>
      <c r="H25" s="48">
        <v>46084305.419999994</v>
      </c>
      <c r="I25" s="48">
        <v>9572909.5199999996</v>
      </c>
      <c r="J25" s="47">
        <v>66046290.620000005</v>
      </c>
    </row>
    <row r="26" spans="1:10" x14ac:dyDescent="0.2">
      <c r="A26" s="64">
        <v>19</v>
      </c>
      <c r="B26" s="55" t="s">
        <v>241</v>
      </c>
      <c r="C26" s="54">
        <v>242301225.60000002</v>
      </c>
      <c r="D26" s="48">
        <f t="shared" si="0"/>
        <v>148008954.84999999</v>
      </c>
      <c r="E26" s="79">
        <f t="shared" si="2"/>
        <v>0.61084690959978361</v>
      </c>
      <c r="F26" s="48">
        <f t="shared" si="1"/>
        <v>92776018.25</v>
      </c>
      <c r="G26" s="48">
        <v>36534974.030000001</v>
      </c>
      <c r="H26" s="48">
        <v>56241044.219999991</v>
      </c>
      <c r="I26" s="48">
        <v>8564927.4299999997</v>
      </c>
      <c r="J26" s="47">
        <v>46668009.169999994</v>
      </c>
    </row>
    <row r="27" spans="1:10" x14ac:dyDescent="0.2">
      <c r="A27" s="64">
        <v>20</v>
      </c>
      <c r="B27" s="76" t="s">
        <v>240</v>
      </c>
      <c r="C27" s="48">
        <v>466510775.42999995</v>
      </c>
      <c r="D27" s="48">
        <f t="shared" si="0"/>
        <v>147553585.65000001</v>
      </c>
      <c r="E27" s="79">
        <f t="shared" si="2"/>
        <v>0.31629191311603572</v>
      </c>
      <c r="F27" s="48">
        <f t="shared" si="1"/>
        <v>25720214.829999998</v>
      </c>
      <c r="G27" s="48">
        <v>316485.82</v>
      </c>
      <c r="H27" s="48">
        <v>25403729.009999998</v>
      </c>
      <c r="I27" s="48">
        <v>15774609.32</v>
      </c>
      <c r="J27" s="47">
        <v>106058761.5</v>
      </c>
    </row>
    <row r="28" spans="1:10" x14ac:dyDescent="0.2">
      <c r="A28" s="64">
        <v>21</v>
      </c>
      <c r="B28" s="76" t="s">
        <v>239</v>
      </c>
      <c r="C28" s="48">
        <v>401597171.31999999</v>
      </c>
      <c r="D28" s="48">
        <f t="shared" si="0"/>
        <v>146520164.94</v>
      </c>
      <c r="E28" s="79">
        <f t="shared" si="2"/>
        <v>0.36484361794284165</v>
      </c>
      <c r="F28" s="48">
        <f t="shared" si="1"/>
        <v>37451773.829999998</v>
      </c>
      <c r="G28" s="48">
        <v>10374352.960000003</v>
      </c>
      <c r="H28" s="48">
        <v>27077420.869999997</v>
      </c>
      <c r="I28" s="48">
        <v>2824195.69</v>
      </c>
      <c r="J28" s="47">
        <v>106244195.41999999</v>
      </c>
    </row>
    <row r="29" spans="1:10" x14ac:dyDescent="0.2">
      <c r="A29" s="64">
        <v>22</v>
      </c>
      <c r="B29" s="76" t="s">
        <v>105</v>
      </c>
      <c r="C29" s="48">
        <v>367097376.63999999</v>
      </c>
      <c r="D29" s="48">
        <f t="shared" si="0"/>
        <v>107406128.82000001</v>
      </c>
      <c r="E29" s="79">
        <f t="shared" si="2"/>
        <v>0.2925821203166199</v>
      </c>
      <c r="F29" s="48">
        <f t="shared" si="1"/>
        <v>21526885.840000004</v>
      </c>
      <c r="G29" s="48">
        <v>2688408.1</v>
      </c>
      <c r="H29" s="48">
        <v>18838477.740000002</v>
      </c>
      <c r="I29" s="48">
        <v>4700716.5599999996</v>
      </c>
      <c r="J29" s="47">
        <v>81178526.420000002</v>
      </c>
    </row>
    <row r="30" spans="1:10" x14ac:dyDescent="0.2">
      <c r="A30" s="64">
        <v>23</v>
      </c>
      <c r="B30" s="76" t="s">
        <v>252</v>
      </c>
      <c r="C30" s="48">
        <v>291730293.72000003</v>
      </c>
      <c r="D30" s="48">
        <f t="shared" si="0"/>
        <v>102352667.03999999</v>
      </c>
      <c r="E30" s="79">
        <f t="shared" si="2"/>
        <v>0.35084689263788665</v>
      </c>
      <c r="F30" s="48">
        <f t="shared" si="1"/>
        <v>62671955.729999989</v>
      </c>
      <c r="G30" s="48">
        <v>42145370.539999999</v>
      </c>
      <c r="H30" s="48">
        <v>20526585.189999994</v>
      </c>
      <c r="I30" s="48">
        <v>13545583.15</v>
      </c>
      <c r="J30" s="47">
        <v>26135128.16</v>
      </c>
    </row>
    <row r="31" spans="1:10" x14ac:dyDescent="0.2">
      <c r="A31" s="64">
        <v>24</v>
      </c>
      <c r="B31" s="55" t="s">
        <v>248</v>
      </c>
      <c r="C31" s="48">
        <v>233954250.19999999</v>
      </c>
      <c r="D31" s="48">
        <f t="shared" si="0"/>
        <v>96365779.060000002</v>
      </c>
      <c r="E31" s="79">
        <f t="shared" si="2"/>
        <v>0.41190010003075384</v>
      </c>
      <c r="F31" s="48">
        <f t="shared" si="1"/>
        <v>52827430.859999999</v>
      </c>
      <c r="G31" s="48">
        <v>20975513.379999999</v>
      </c>
      <c r="H31" s="48">
        <v>31851917.48</v>
      </c>
      <c r="I31" s="48">
        <v>5481006.8399999999</v>
      </c>
      <c r="J31" s="47">
        <v>38057341.359999999</v>
      </c>
    </row>
    <row r="32" spans="1:10" x14ac:dyDescent="0.2">
      <c r="A32" s="64">
        <v>25</v>
      </c>
      <c r="B32" s="55" t="s">
        <v>309</v>
      </c>
      <c r="C32" s="54">
        <v>104293914.06</v>
      </c>
      <c r="D32" s="48">
        <f t="shared" si="0"/>
        <v>87332585.019999996</v>
      </c>
      <c r="E32" s="79">
        <f t="shared" si="2"/>
        <v>0.83736990606909045</v>
      </c>
      <c r="F32" s="48">
        <f t="shared" si="1"/>
        <v>2775000</v>
      </c>
      <c r="G32" s="40">
        <v>0</v>
      </c>
      <c r="H32" s="54">
        <v>2775000</v>
      </c>
      <c r="I32" s="48">
        <v>3372597.67</v>
      </c>
      <c r="J32" s="47">
        <v>81184987.349999994</v>
      </c>
    </row>
    <row r="33" spans="1:10" x14ac:dyDescent="0.2">
      <c r="A33" s="64">
        <v>26</v>
      </c>
      <c r="B33" s="76" t="s">
        <v>243</v>
      </c>
      <c r="C33" s="48">
        <v>160258253.09999999</v>
      </c>
      <c r="D33" s="48">
        <f t="shared" si="0"/>
        <v>78772210.359999999</v>
      </c>
      <c r="E33" s="79">
        <f t="shared" si="2"/>
        <v>0.4915329403400317</v>
      </c>
      <c r="F33" s="48">
        <f t="shared" si="1"/>
        <v>547583.06999999995</v>
      </c>
      <c r="G33" s="40">
        <v>0</v>
      </c>
      <c r="H33" s="48">
        <v>547583.06999999995</v>
      </c>
      <c r="I33" s="48">
        <v>358291.17000000004</v>
      </c>
      <c r="J33" s="47">
        <v>77866336.120000005</v>
      </c>
    </row>
    <row r="34" spans="1:10" x14ac:dyDescent="0.2">
      <c r="A34" s="64">
        <v>27</v>
      </c>
      <c r="B34" s="55" t="s">
        <v>245</v>
      </c>
      <c r="C34" s="54">
        <v>157031260.56000003</v>
      </c>
      <c r="D34" s="48">
        <f t="shared" si="0"/>
        <v>78315984.220000014</v>
      </c>
      <c r="E34" s="79">
        <f t="shared" si="2"/>
        <v>0.49872862219096992</v>
      </c>
      <c r="F34" s="48">
        <f t="shared" si="1"/>
        <v>4635500.4999999981</v>
      </c>
      <c r="G34" s="48">
        <v>188106.64</v>
      </c>
      <c r="H34" s="48">
        <v>4447393.8599999985</v>
      </c>
      <c r="I34" s="48">
        <v>3981862.5300000007</v>
      </c>
      <c r="J34" s="47">
        <v>69698621.190000013</v>
      </c>
    </row>
    <row r="35" spans="1:10" x14ac:dyDescent="0.2">
      <c r="A35" s="64">
        <v>28</v>
      </c>
      <c r="B35" s="88" t="s">
        <v>246</v>
      </c>
      <c r="C35" s="48">
        <v>209179882.29000002</v>
      </c>
      <c r="D35" s="48">
        <f t="shared" si="0"/>
        <v>66604078.870000005</v>
      </c>
      <c r="E35" s="79">
        <f t="shared" si="2"/>
        <v>0.31840575747940392</v>
      </c>
      <c r="F35" s="48">
        <f t="shared" si="1"/>
        <v>3111494.69</v>
      </c>
      <c r="G35" s="48">
        <v>2129150.75</v>
      </c>
      <c r="H35" s="48">
        <v>982343.94</v>
      </c>
      <c r="I35" s="48">
        <v>13893867.300000001</v>
      </c>
      <c r="J35" s="47">
        <v>49598716.880000003</v>
      </c>
    </row>
    <row r="36" spans="1:10" x14ac:dyDescent="0.2">
      <c r="A36" s="64">
        <v>29</v>
      </c>
      <c r="B36" s="55" t="s">
        <v>254</v>
      </c>
      <c r="C36" s="54">
        <v>461988884.74000001</v>
      </c>
      <c r="D36" s="48">
        <f t="shared" si="0"/>
        <v>31720412.010000005</v>
      </c>
      <c r="E36" s="79">
        <f t="shared" si="2"/>
        <v>6.8660552359071897E-2</v>
      </c>
      <c r="F36" s="48">
        <f t="shared" si="1"/>
        <v>10966795.990000002</v>
      </c>
      <c r="G36" s="40">
        <v>0</v>
      </c>
      <c r="H36" s="48">
        <v>10966795.990000002</v>
      </c>
      <c r="I36" s="48">
        <v>575.29999999999995</v>
      </c>
      <c r="J36" s="47">
        <v>20753040.720000003</v>
      </c>
    </row>
    <row r="37" spans="1:10" x14ac:dyDescent="0.2">
      <c r="A37" s="64">
        <v>30</v>
      </c>
      <c r="B37" s="55" t="s">
        <v>250</v>
      </c>
      <c r="C37" s="48">
        <v>79671316.449999988</v>
      </c>
      <c r="D37" s="48">
        <f t="shared" si="0"/>
        <v>23120982.760000002</v>
      </c>
      <c r="E37" s="79">
        <f t="shared" si="2"/>
        <v>0.29020460298921047</v>
      </c>
      <c r="F37" s="48">
        <f t="shared" si="1"/>
        <v>9681909.7599999998</v>
      </c>
      <c r="G37" s="48">
        <v>1270692.9000000001</v>
      </c>
      <c r="H37" s="48">
        <v>8411216.8599999994</v>
      </c>
      <c r="I37" s="48">
        <v>1855041.4</v>
      </c>
      <c r="J37" s="47">
        <v>11584031.600000001</v>
      </c>
    </row>
    <row r="38" spans="1:10" x14ac:dyDescent="0.2">
      <c r="A38" s="64">
        <v>31</v>
      </c>
      <c r="B38" s="76" t="s">
        <v>253</v>
      </c>
      <c r="C38" s="48">
        <v>27428816.559999999</v>
      </c>
      <c r="D38" s="48">
        <f t="shared" si="0"/>
        <v>21442242.079999998</v>
      </c>
      <c r="E38" s="79">
        <f t="shared" si="2"/>
        <v>0.78174142267842706</v>
      </c>
      <c r="F38" s="48">
        <f t="shared" si="1"/>
        <v>21442242.079999998</v>
      </c>
      <c r="G38" s="48">
        <v>2647947.8199999998</v>
      </c>
      <c r="H38" s="48">
        <v>18794294.259999998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258</v>
      </c>
      <c r="C39" s="48">
        <v>71088609.180000007</v>
      </c>
      <c r="D39" s="48">
        <f t="shared" si="0"/>
        <v>18931995.640000001</v>
      </c>
      <c r="E39" s="79">
        <f t="shared" si="2"/>
        <v>0.26631545979558013</v>
      </c>
      <c r="F39" s="48">
        <f t="shared" si="1"/>
        <v>5700500</v>
      </c>
      <c r="G39" s="48">
        <v>615000</v>
      </c>
      <c r="H39" s="48">
        <v>5085500</v>
      </c>
      <c r="I39" s="48">
        <v>1505561.85</v>
      </c>
      <c r="J39" s="47">
        <v>11725933.789999999</v>
      </c>
    </row>
    <row r="40" spans="1:10" x14ac:dyDescent="0.2">
      <c r="A40" s="64">
        <v>33</v>
      </c>
      <c r="B40" s="76" t="s">
        <v>264</v>
      </c>
      <c r="C40" s="48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2">
      <c r="A41" s="64">
        <v>34</v>
      </c>
      <c r="B41" s="76" t="s">
        <v>249</v>
      </c>
      <c r="C41" s="48">
        <v>65928286.640000008</v>
      </c>
      <c r="D41" s="48">
        <f t="shared" si="0"/>
        <v>15451462.379999999</v>
      </c>
      <c r="E41" s="79">
        <f t="shared" si="2"/>
        <v>0.23436772237647213</v>
      </c>
      <c r="F41" s="48">
        <f t="shared" si="1"/>
        <v>6460432.0799999991</v>
      </c>
      <c r="G41" s="48">
        <v>1008132.8</v>
      </c>
      <c r="H41" s="48">
        <v>5452299.2799999993</v>
      </c>
      <c r="I41" s="48">
        <v>2974906.5099999993</v>
      </c>
      <c r="J41" s="47">
        <v>6016123.790000001</v>
      </c>
    </row>
    <row r="42" spans="1:10" x14ac:dyDescent="0.2">
      <c r="A42" s="64">
        <v>35</v>
      </c>
      <c r="B42" s="76" t="s">
        <v>255</v>
      </c>
      <c r="C42" s="48">
        <v>65013639.95000001</v>
      </c>
      <c r="D42" s="48">
        <f t="shared" si="0"/>
        <v>15244237.720000001</v>
      </c>
      <c r="E42" s="79">
        <f t="shared" si="2"/>
        <v>0.23447753012635308</v>
      </c>
      <c r="F42" s="48">
        <f t="shared" si="1"/>
        <v>4756375.71</v>
      </c>
      <c r="G42" s="48">
        <v>906375.71</v>
      </c>
      <c r="H42" s="48">
        <v>3850000</v>
      </c>
      <c r="I42" s="48">
        <v>1934905.27</v>
      </c>
      <c r="J42" s="47">
        <v>8552956.7400000002</v>
      </c>
    </row>
    <row r="43" spans="1:10" x14ac:dyDescent="0.2">
      <c r="A43" s="64">
        <v>36</v>
      </c>
      <c r="B43" s="55" t="s">
        <v>260</v>
      </c>
      <c r="C43" s="54">
        <v>8460002.5800000001</v>
      </c>
      <c r="D43" s="48">
        <f t="shared" si="0"/>
        <v>8430468.1600000001</v>
      </c>
      <c r="E43" s="79">
        <f t="shared" si="2"/>
        <v>0.99650893487079761</v>
      </c>
      <c r="F43" s="48">
        <f t="shared" si="1"/>
        <v>8313095.2600000007</v>
      </c>
      <c r="G43" s="40">
        <v>0</v>
      </c>
      <c r="H43" s="54">
        <v>8313095.2600000007</v>
      </c>
      <c r="I43" s="48">
        <v>10278.9</v>
      </c>
      <c r="J43" s="47">
        <v>107094</v>
      </c>
    </row>
    <row r="44" spans="1:10" x14ac:dyDescent="0.2">
      <c r="A44" s="64">
        <v>37</v>
      </c>
      <c r="B44" s="55" t="s">
        <v>256</v>
      </c>
      <c r="C44" s="54">
        <v>192073626.78999999</v>
      </c>
      <c r="D44" s="48">
        <f t="shared" si="0"/>
        <v>2110908.7400000002</v>
      </c>
      <c r="E44" s="79">
        <f t="shared" si="2"/>
        <v>1.0990101948290495E-2</v>
      </c>
      <c r="F44" s="48">
        <f t="shared" si="1"/>
        <v>2110908.7400000002</v>
      </c>
      <c r="G44" s="54">
        <v>1041426.63</v>
      </c>
      <c r="H44" s="54">
        <v>1069482.1100000001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1190865.44</v>
      </c>
      <c r="D45" s="48">
        <f t="shared" si="0"/>
        <v>1190865.44</v>
      </c>
      <c r="E45" s="79">
        <f t="shared" si="2"/>
        <v>1</v>
      </c>
      <c r="F45" s="48">
        <f t="shared" si="1"/>
        <v>200000</v>
      </c>
      <c r="G45" s="40">
        <v>0</v>
      </c>
      <c r="H45" s="48">
        <v>200000</v>
      </c>
      <c r="I45" s="40">
        <v>0</v>
      </c>
      <c r="J45" s="48">
        <v>990865.44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22216046.079999998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55" t="s">
        <v>263</v>
      </c>
      <c r="C48" s="48">
        <v>692470276.44000006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64609716366.789986</v>
      </c>
      <c r="D50" s="59">
        <f t="shared" ref="D50" si="3">F50+I50+J50</f>
        <v>14132271780.209999</v>
      </c>
      <c r="E50" s="80">
        <f t="shared" si="2"/>
        <v>0.21873291781658591</v>
      </c>
      <c r="F50" s="59">
        <f t="shared" ref="F50" si="4">G50+H50</f>
        <v>4602684858.0400009</v>
      </c>
      <c r="G50" s="78">
        <v>1969025185.3299999</v>
      </c>
      <c r="H50" s="78">
        <v>2633659672.7100005</v>
      </c>
      <c r="I50" s="78">
        <v>2517933252.6500001</v>
      </c>
      <c r="J50" s="78">
        <v>7011653669.5199986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D07-C398-4762-80B1-1523ED1241C0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11328810016.659998</v>
      </c>
      <c r="D8" s="48">
        <f t="shared" ref="D8:D49" si="0">F8+I8+J8</f>
        <v>2394172063.4899998</v>
      </c>
      <c r="E8" s="79">
        <f>D8/C8</f>
        <v>0.21133482333706383</v>
      </c>
      <c r="F8" s="48">
        <f t="shared" ref="F8:F49" si="1">G8+H8</f>
        <v>656496206.68999994</v>
      </c>
      <c r="G8" s="48">
        <v>283335541.97999996</v>
      </c>
      <c r="H8" s="48">
        <v>373160664.70999998</v>
      </c>
      <c r="I8" s="48">
        <v>512828480.53999996</v>
      </c>
      <c r="J8" s="47">
        <v>1224847376.26</v>
      </c>
    </row>
    <row r="9" spans="1:10" x14ac:dyDescent="0.2">
      <c r="A9" s="64">
        <v>2</v>
      </c>
      <c r="B9" s="55" t="s">
        <v>224</v>
      </c>
      <c r="C9" s="54">
        <v>7443441465.8200006</v>
      </c>
      <c r="D9" s="48">
        <f t="shared" si="0"/>
        <v>1941466891.0300002</v>
      </c>
      <c r="E9" s="79">
        <f t="shared" ref="E9:E50" si="2">D9/C9</f>
        <v>0.26082920110880731</v>
      </c>
      <c r="F9" s="48">
        <f t="shared" si="1"/>
        <v>938531532.50999999</v>
      </c>
      <c r="G9" s="48">
        <v>439485120.52999991</v>
      </c>
      <c r="H9" s="48">
        <v>499046411.98000002</v>
      </c>
      <c r="I9" s="48">
        <v>473825194.74000013</v>
      </c>
      <c r="J9" s="47">
        <v>529110163.78000009</v>
      </c>
    </row>
    <row r="10" spans="1:10" x14ac:dyDescent="0.2">
      <c r="A10" s="64">
        <v>3</v>
      </c>
      <c r="B10" s="76" t="s">
        <v>225</v>
      </c>
      <c r="C10" s="48">
        <v>5743835264.6099997</v>
      </c>
      <c r="D10" s="48">
        <f t="shared" si="0"/>
        <v>1213278969.2</v>
      </c>
      <c r="E10" s="79">
        <f t="shared" si="2"/>
        <v>0.21123150531065596</v>
      </c>
      <c r="F10" s="48">
        <f t="shared" si="1"/>
        <v>128627014.25999999</v>
      </c>
      <c r="G10" s="48">
        <v>35975436.670000002</v>
      </c>
      <c r="H10" s="48">
        <v>92651577.589999989</v>
      </c>
      <c r="I10" s="48">
        <v>246408958.75999999</v>
      </c>
      <c r="J10" s="47">
        <v>838242996.18000007</v>
      </c>
    </row>
    <row r="11" spans="1:10" x14ac:dyDescent="0.2">
      <c r="A11" s="64">
        <v>4</v>
      </c>
      <c r="B11" s="55" t="s">
        <v>234</v>
      </c>
      <c r="C11" s="54">
        <v>2090042005.2</v>
      </c>
      <c r="D11" s="48">
        <f t="shared" si="0"/>
        <v>1009654670.5799999</v>
      </c>
      <c r="E11" s="79">
        <f t="shared" si="2"/>
        <v>0.4830786501266438</v>
      </c>
      <c r="F11" s="48">
        <f t="shared" si="1"/>
        <v>384509007.23999995</v>
      </c>
      <c r="G11" s="48">
        <v>136702905.18000001</v>
      </c>
      <c r="H11" s="48">
        <v>247806102.05999994</v>
      </c>
      <c r="I11" s="48">
        <v>141224923.33000001</v>
      </c>
      <c r="J11" s="47">
        <v>483920740.00999999</v>
      </c>
    </row>
    <row r="12" spans="1:10" x14ac:dyDescent="0.2">
      <c r="A12" s="64">
        <v>5</v>
      </c>
      <c r="B12" s="88" t="s">
        <v>228</v>
      </c>
      <c r="C12" s="48">
        <v>5430331300.9200001</v>
      </c>
      <c r="D12" s="48">
        <f t="shared" si="0"/>
        <v>964339347.03000009</v>
      </c>
      <c r="E12" s="79">
        <f t="shared" si="2"/>
        <v>0.17758388827337715</v>
      </c>
      <c r="F12" s="48">
        <f t="shared" si="1"/>
        <v>201910103.75</v>
      </c>
      <c r="G12" s="48">
        <v>36009930.049999997</v>
      </c>
      <c r="H12" s="48">
        <v>165900173.69999999</v>
      </c>
      <c r="I12" s="48">
        <v>232647251.79000005</v>
      </c>
      <c r="J12" s="47">
        <v>529781991.49000001</v>
      </c>
    </row>
    <row r="13" spans="1:10" x14ac:dyDescent="0.2">
      <c r="A13" s="64">
        <v>6</v>
      </c>
      <c r="B13" s="55" t="s">
        <v>226</v>
      </c>
      <c r="C13" s="54">
        <v>3550620171.9000001</v>
      </c>
      <c r="D13" s="48">
        <f t="shared" si="0"/>
        <v>863519731.07000017</v>
      </c>
      <c r="E13" s="79">
        <f t="shared" si="2"/>
        <v>0.24320250808689439</v>
      </c>
      <c r="F13" s="48">
        <f t="shared" si="1"/>
        <v>362058191.38000005</v>
      </c>
      <c r="G13" s="54">
        <v>151461745.73000005</v>
      </c>
      <c r="H13" s="54">
        <v>210596445.65000001</v>
      </c>
      <c r="I13" s="54">
        <v>174733182.46000004</v>
      </c>
      <c r="J13" s="54">
        <v>326728357.23000002</v>
      </c>
    </row>
    <row r="14" spans="1:10" x14ac:dyDescent="0.2">
      <c r="A14" s="64">
        <v>7</v>
      </c>
      <c r="B14" s="76" t="s">
        <v>229</v>
      </c>
      <c r="C14" s="48">
        <v>1843335035.7200003</v>
      </c>
      <c r="D14" s="48">
        <f t="shared" si="0"/>
        <v>681016387.68000007</v>
      </c>
      <c r="E14" s="79">
        <f t="shared" si="2"/>
        <v>0.36944797038157384</v>
      </c>
      <c r="F14" s="48">
        <f t="shared" si="1"/>
        <v>267634778.08999997</v>
      </c>
      <c r="G14" s="48">
        <v>133956309.51000002</v>
      </c>
      <c r="H14" s="48">
        <v>133678468.57999997</v>
      </c>
      <c r="I14" s="48">
        <v>88360591.319999993</v>
      </c>
      <c r="J14" s="47">
        <v>325021018.27000004</v>
      </c>
    </row>
    <row r="15" spans="1:10" x14ac:dyDescent="0.2">
      <c r="A15" s="64">
        <v>8</v>
      </c>
      <c r="B15" s="55" t="s">
        <v>251</v>
      </c>
      <c r="C15" s="48">
        <v>955456992.51999998</v>
      </c>
      <c r="D15" s="48">
        <f t="shared" si="0"/>
        <v>617907422.9000001</v>
      </c>
      <c r="E15" s="79">
        <f t="shared" si="2"/>
        <v>0.64671400987948269</v>
      </c>
      <c r="F15" s="48">
        <f t="shared" si="1"/>
        <v>266122195.53000003</v>
      </c>
      <c r="G15" s="48">
        <v>185072915.77000001</v>
      </c>
      <c r="H15" s="48">
        <v>81049279.760000005</v>
      </c>
      <c r="I15" s="48">
        <v>91974984.970000029</v>
      </c>
      <c r="J15" s="47">
        <v>259810242.39999998</v>
      </c>
    </row>
    <row r="16" spans="1:10" x14ac:dyDescent="0.2">
      <c r="A16" s="64">
        <v>9</v>
      </c>
      <c r="B16" s="55" t="s">
        <v>231</v>
      </c>
      <c r="C16" s="48">
        <v>2845647115.7999997</v>
      </c>
      <c r="D16" s="48">
        <f t="shared" si="0"/>
        <v>563758389.53999996</v>
      </c>
      <c r="E16" s="79">
        <f t="shared" si="2"/>
        <v>0.19811254403605486</v>
      </c>
      <c r="F16" s="48">
        <f t="shared" si="1"/>
        <v>297166781.58999991</v>
      </c>
      <c r="G16" s="48">
        <v>95978136.760000005</v>
      </c>
      <c r="H16" s="48">
        <v>201188644.82999992</v>
      </c>
      <c r="I16" s="48">
        <v>123815490.83</v>
      </c>
      <c r="J16" s="47">
        <v>142776117.12</v>
      </c>
    </row>
    <row r="17" spans="1:10" x14ac:dyDescent="0.2">
      <c r="A17" s="64">
        <v>10</v>
      </c>
      <c r="B17" s="55" t="s">
        <v>227</v>
      </c>
      <c r="C17" s="54">
        <v>2767534027.3999996</v>
      </c>
      <c r="D17" s="48">
        <f t="shared" si="0"/>
        <v>505165245.36999995</v>
      </c>
      <c r="E17" s="79">
        <f t="shared" si="2"/>
        <v>0.18253262303863516</v>
      </c>
      <c r="F17" s="48">
        <f t="shared" si="1"/>
        <v>62727025.009999998</v>
      </c>
      <c r="G17" s="48">
        <v>37424506.310000002</v>
      </c>
      <c r="H17" s="48">
        <v>25302518.699999996</v>
      </c>
      <c r="I17" s="48">
        <v>28046906.559999999</v>
      </c>
      <c r="J17" s="47">
        <v>414391313.79999995</v>
      </c>
    </row>
    <row r="18" spans="1:10" x14ac:dyDescent="0.2">
      <c r="A18" s="64">
        <v>11</v>
      </c>
      <c r="B18" s="76" t="s">
        <v>232</v>
      </c>
      <c r="C18" s="48">
        <v>7085632502.4300003</v>
      </c>
      <c r="D18" s="48">
        <f t="shared" si="0"/>
        <v>465628385.02999997</v>
      </c>
      <c r="E18" s="79">
        <f t="shared" si="2"/>
        <v>6.5714441846978916E-2</v>
      </c>
      <c r="F18" s="48">
        <f t="shared" si="1"/>
        <v>18044751.240000002</v>
      </c>
      <c r="G18" s="48">
        <v>123589.92</v>
      </c>
      <c r="H18" s="48">
        <v>17921161.32</v>
      </c>
      <c r="I18" s="48">
        <v>25967624.77</v>
      </c>
      <c r="J18" s="47">
        <v>421616009.01999998</v>
      </c>
    </row>
    <row r="19" spans="1:10" x14ac:dyDescent="0.2">
      <c r="A19" s="64">
        <v>12</v>
      </c>
      <c r="B19" s="76" t="s">
        <v>235</v>
      </c>
      <c r="C19" s="48">
        <v>839982092.33000004</v>
      </c>
      <c r="D19" s="48">
        <f t="shared" si="0"/>
        <v>360590235.87</v>
      </c>
      <c r="E19" s="79">
        <f t="shared" si="2"/>
        <v>0.42928324206266116</v>
      </c>
      <c r="F19" s="48">
        <f t="shared" si="1"/>
        <v>176020117.28000003</v>
      </c>
      <c r="G19" s="48">
        <v>84251805.270000011</v>
      </c>
      <c r="H19" s="48">
        <v>91768312.010000005</v>
      </c>
      <c r="I19" s="48">
        <v>93863112.719999999</v>
      </c>
      <c r="J19" s="47">
        <v>90707005.86999999</v>
      </c>
    </row>
    <row r="20" spans="1:10" x14ac:dyDescent="0.2">
      <c r="A20" s="64">
        <v>13</v>
      </c>
      <c r="B20" s="55" t="s">
        <v>233</v>
      </c>
      <c r="C20" s="54">
        <v>760436355.5999999</v>
      </c>
      <c r="D20" s="48">
        <f t="shared" si="0"/>
        <v>338321433.38999999</v>
      </c>
      <c r="E20" s="79">
        <f t="shared" si="2"/>
        <v>0.44490433801400436</v>
      </c>
      <c r="F20" s="48">
        <f t="shared" si="1"/>
        <v>44980127.390000001</v>
      </c>
      <c r="G20" s="54">
        <v>23549308.690000005</v>
      </c>
      <c r="H20" s="54">
        <v>21430818.699999999</v>
      </c>
      <c r="I20" s="54">
        <v>64519068.279999986</v>
      </c>
      <c r="J20" s="54">
        <v>228822237.72</v>
      </c>
    </row>
    <row r="21" spans="1:10" x14ac:dyDescent="0.2">
      <c r="A21" s="64">
        <v>14</v>
      </c>
      <c r="B21" s="55" t="s">
        <v>247</v>
      </c>
      <c r="C21" s="54">
        <v>761883320.63</v>
      </c>
      <c r="D21" s="48">
        <f t="shared" si="0"/>
        <v>289171308.85000002</v>
      </c>
      <c r="E21" s="79">
        <f t="shared" si="2"/>
        <v>0.37954802398205117</v>
      </c>
      <c r="F21" s="48">
        <f t="shared" si="1"/>
        <v>174281063.78</v>
      </c>
      <c r="G21" s="54">
        <v>159282009.25999999</v>
      </c>
      <c r="H21" s="54">
        <v>14999054.52</v>
      </c>
      <c r="I21" s="54">
        <v>20000000</v>
      </c>
      <c r="J21" s="54">
        <v>94890245.069999993</v>
      </c>
    </row>
    <row r="22" spans="1:10" x14ac:dyDescent="0.2">
      <c r="A22" s="64">
        <v>15</v>
      </c>
      <c r="B22" s="55" t="s">
        <v>242</v>
      </c>
      <c r="C22" s="54">
        <v>4892082858.999999</v>
      </c>
      <c r="D22" s="48">
        <f t="shared" si="0"/>
        <v>280953561.32999998</v>
      </c>
      <c r="E22" s="79">
        <f t="shared" si="2"/>
        <v>5.7430254030372309E-2</v>
      </c>
      <c r="F22" s="48">
        <f t="shared" si="1"/>
        <v>67582252.670000002</v>
      </c>
      <c r="G22" s="48">
        <v>6813612.4499999993</v>
      </c>
      <c r="H22" s="48">
        <v>60768640.219999999</v>
      </c>
      <c r="I22" s="48">
        <v>10203202.849999998</v>
      </c>
      <c r="J22" s="47">
        <v>203168105.80999997</v>
      </c>
    </row>
    <row r="23" spans="1:10" x14ac:dyDescent="0.2">
      <c r="A23" s="64">
        <v>16</v>
      </c>
      <c r="B23" s="76" t="s">
        <v>237</v>
      </c>
      <c r="C23" s="48">
        <v>405907328.42999995</v>
      </c>
      <c r="D23" s="48">
        <f t="shared" si="0"/>
        <v>210204159.28999996</v>
      </c>
      <c r="E23" s="79">
        <f t="shared" si="2"/>
        <v>0.51786243944657029</v>
      </c>
      <c r="F23" s="48">
        <f t="shared" si="1"/>
        <v>97060763.829999998</v>
      </c>
      <c r="G23" s="48">
        <v>36017716.5</v>
      </c>
      <c r="H23" s="48">
        <v>61043047.329999998</v>
      </c>
      <c r="I23" s="48">
        <v>16208082.249999998</v>
      </c>
      <c r="J23" s="47">
        <v>96935313.209999979</v>
      </c>
    </row>
    <row r="24" spans="1:10" x14ac:dyDescent="0.2">
      <c r="A24" s="64">
        <v>17</v>
      </c>
      <c r="B24" s="76" t="s">
        <v>238</v>
      </c>
      <c r="C24" s="48">
        <v>1379272300.2799997</v>
      </c>
      <c r="D24" s="48">
        <f t="shared" si="0"/>
        <v>207186121.63999996</v>
      </c>
      <c r="E24" s="79">
        <f t="shared" si="2"/>
        <v>0.15021408143840781</v>
      </c>
      <c r="F24" s="48">
        <f t="shared" si="1"/>
        <v>35615530.620000005</v>
      </c>
      <c r="G24" s="48">
        <v>12097707.99</v>
      </c>
      <c r="H24" s="48">
        <v>23517822.630000003</v>
      </c>
      <c r="I24" s="48">
        <v>104533665.53999998</v>
      </c>
      <c r="J24" s="47">
        <v>67036925.479999989</v>
      </c>
    </row>
    <row r="25" spans="1:10" x14ac:dyDescent="0.2">
      <c r="A25" s="64">
        <v>18</v>
      </c>
      <c r="B25" s="88" t="s">
        <v>236</v>
      </c>
      <c r="C25" s="48">
        <v>341347155.40000004</v>
      </c>
      <c r="D25" s="48">
        <f t="shared" si="0"/>
        <v>161900138.47</v>
      </c>
      <c r="E25" s="79">
        <f t="shared" si="2"/>
        <v>0.47429760555725431</v>
      </c>
      <c r="F25" s="48">
        <f t="shared" si="1"/>
        <v>83011640.25</v>
      </c>
      <c r="G25" s="48">
        <v>33591096.599999994</v>
      </c>
      <c r="H25" s="48">
        <v>49420543.649999999</v>
      </c>
      <c r="I25" s="48">
        <v>9283451.0000000019</v>
      </c>
      <c r="J25" s="47">
        <v>69605047.219999999</v>
      </c>
    </row>
    <row r="26" spans="1:10" x14ac:dyDescent="0.2">
      <c r="A26" s="64">
        <v>19</v>
      </c>
      <c r="B26" s="88" t="s">
        <v>239</v>
      </c>
      <c r="C26" s="48">
        <v>405058189.25</v>
      </c>
      <c r="D26" s="48">
        <f t="shared" si="0"/>
        <v>153307319.94999999</v>
      </c>
      <c r="E26" s="79">
        <f t="shared" si="2"/>
        <v>0.37848221321944298</v>
      </c>
      <c r="F26" s="48">
        <f t="shared" si="1"/>
        <v>39722180.059999995</v>
      </c>
      <c r="G26" s="48">
        <v>10668152.220000001</v>
      </c>
      <c r="H26" s="48">
        <v>29054027.839999996</v>
      </c>
      <c r="I26" s="48">
        <v>2802089.8</v>
      </c>
      <c r="J26" s="47">
        <v>110783050.09</v>
      </c>
    </row>
    <row r="27" spans="1:10" x14ac:dyDescent="0.2">
      <c r="A27" s="64">
        <v>20</v>
      </c>
      <c r="B27" s="76" t="s">
        <v>241</v>
      </c>
      <c r="C27" s="48">
        <v>248535827.73000002</v>
      </c>
      <c r="D27" s="48">
        <f t="shared" si="0"/>
        <v>150329289.24000001</v>
      </c>
      <c r="E27" s="79">
        <f t="shared" si="2"/>
        <v>0.60485963176026314</v>
      </c>
      <c r="F27" s="48">
        <f t="shared" si="1"/>
        <v>94072543.849999994</v>
      </c>
      <c r="G27" s="48">
        <v>39025497.189999998</v>
      </c>
      <c r="H27" s="48">
        <v>55047046.660000004</v>
      </c>
      <c r="I27" s="48">
        <v>8636999.9199999999</v>
      </c>
      <c r="J27" s="47">
        <v>47619745.470000006</v>
      </c>
    </row>
    <row r="28" spans="1:10" x14ac:dyDescent="0.2">
      <c r="A28" s="64">
        <v>21</v>
      </c>
      <c r="B28" s="76" t="s">
        <v>240</v>
      </c>
      <c r="C28" s="48">
        <v>470962024.07000005</v>
      </c>
      <c r="D28" s="48">
        <f t="shared" si="0"/>
        <v>148476293.28999999</v>
      </c>
      <c r="E28" s="79">
        <f t="shared" si="2"/>
        <v>0.31526171050244095</v>
      </c>
      <c r="F28" s="48">
        <f t="shared" si="1"/>
        <v>26053769.830000002</v>
      </c>
      <c r="G28" s="48">
        <v>329490.96999999997</v>
      </c>
      <c r="H28" s="48">
        <v>25724278.860000003</v>
      </c>
      <c r="I28" s="48">
        <v>16406125.170000004</v>
      </c>
      <c r="J28" s="47">
        <v>106016398.28999999</v>
      </c>
    </row>
    <row r="29" spans="1:10" x14ac:dyDescent="0.2">
      <c r="A29" s="64">
        <v>22</v>
      </c>
      <c r="B29" s="76" t="s">
        <v>105</v>
      </c>
      <c r="C29" s="48">
        <v>369445993.81999999</v>
      </c>
      <c r="D29" s="48">
        <f t="shared" si="0"/>
        <v>108155771.38999999</v>
      </c>
      <c r="E29" s="79">
        <f t="shared" si="2"/>
        <v>0.2927512361730879</v>
      </c>
      <c r="F29" s="48">
        <f t="shared" si="1"/>
        <v>21453592.099999998</v>
      </c>
      <c r="G29" s="48">
        <v>2692014.48</v>
      </c>
      <c r="H29" s="48">
        <v>18761577.619999997</v>
      </c>
      <c r="I29" s="48">
        <v>3948597.88</v>
      </c>
      <c r="J29" s="47">
        <v>82753581.409999996</v>
      </c>
    </row>
    <row r="30" spans="1:10" x14ac:dyDescent="0.2">
      <c r="A30" s="64">
        <v>23</v>
      </c>
      <c r="B30" s="76" t="s">
        <v>252</v>
      </c>
      <c r="C30" s="48">
        <v>286268823.73000002</v>
      </c>
      <c r="D30" s="48">
        <f t="shared" si="0"/>
        <v>96858889.620000005</v>
      </c>
      <c r="E30" s="79">
        <f t="shared" si="2"/>
        <v>0.33834941701983706</v>
      </c>
      <c r="F30" s="48">
        <f t="shared" si="1"/>
        <v>55000012.950000003</v>
      </c>
      <c r="G30" s="48">
        <v>40067963.910000004</v>
      </c>
      <c r="H30" s="48">
        <v>14932049.040000001</v>
      </c>
      <c r="I30" s="48">
        <v>14135289.039999999</v>
      </c>
      <c r="J30" s="47">
        <v>27723587.629999995</v>
      </c>
    </row>
    <row r="31" spans="1:10" x14ac:dyDescent="0.2">
      <c r="A31" s="64">
        <v>24</v>
      </c>
      <c r="B31" s="55" t="s">
        <v>245</v>
      </c>
      <c r="C31" s="54">
        <v>164709770.67000002</v>
      </c>
      <c r="D31" s="48">
        <f t="shared" si="0"/>
        <v>89701010.390000001</v>
      </c>
      <c r="E31" s="79">
        <f t="shared" si="2"/>
        <v>0.54460042063757186</v>
      </c>
      <c r="F31" s="48">
        <f t="shared" si="1"/>
        <v>4036417.44</v>
      </c>
      <c r="G31" s="48">
        <v>1953.05</v>
      </c>
      <c r="H31" s="48">
        <v>4034464.39</v>
      </c>
      <c r="I31" s="48">
        <v>5489982.9500000002</v>
      </c>
      <c r="J31" s="47">
        <v>80174610</v>
      </c>
    </row>
    <row r="32" spans="1:10" x14ac:dyDescent="0.2">
      <c r="A32" s="64">
        <v>25</v>
      </c>
      <c r="B32" s="55" t="s">
        <v>309</v>
      </c>
      <c r="C32" s="54">
        <v>103700391.77000001</v>
      </c>
      <c r="D32" s="48">
        <f t="shared" si="0"/>
        <v>87764555.230000004</v>
      </c>
      <c r="E32" s="79">
        <f t="shared" si="2"/>
        <v>0.84632809704957968</v>
      </c>
      <c r="F32" s="48">
        <f t="shared" si="1"/>
        <v>2775000</v>
      </c>
      <c r="G32" s="40">
        <v>0</v>
      </c>
      <c r="H32" s="54">
        <v>2775000</v>
      </c>
      <c r="I32" s="48">
        <v>3129612.9099999997</v>
      </c>
      <c r="J32" s="47">
        <v>81859942.320000008</v>
      </c>
    </row>
    <row r="33" spans="1:10" x14ac:dyDescent="0.2">
      <c r="A33" s="64">
        <v>26</v>
      </c>
      <c r="B33" s="55" t="s">
        <v>243</v>
      </c>
      <c r="C33" s="48">
        <v>158167006.01999998</v>
      </c>
      <c r="D33" s="48">
        <f t="shared" si="0"/>
        <v>76439666.539999992</v>
      </c>
      <c r="E33" s="79">
        <f t="shared" si="2"/>
        <v>0.48328452604289868</v>
      </c>
      <c r="F33" s="48">
        <f t="shared" si="1"/>
        <v>628546.42000000004</v>
      </c>
      <c r="G33" s="40">
        <v>0</v>
      </c>
      <c r="H33" s="48">
        <v>628546.42000000004</v>
      </c>
      <c r="I33" s="48">
        <v>356804.52</v>
      </c>
      <c r="J33" s="47">
        <v>75454315.599999994</v>
      </c>
    </row>
    <row r="34" spans="1:10" x14ac:dyDescent="0.2">
      <c r="A34" s="64">
        <v>27</v>
      </c>
      <c r="B34" s="55" t="s">
        <v>248</v>
      </c>
      <c r="C34" s="54">
        <v>176077170.03999999</v>
      </c>
      <c r="D34" s="48">
        <f t="shared" si="0"/>
        <v>75221823.689999998</v>
      </c>
      <c r="E34" s="79">
        <f t="shared" si="2"/>
        <v>0.4272094086525336</v>
      </c>
      <c r="F34" s="48">
        <f t="shared" si="1"/>
        <v>36329031.07</v>
      </c>
      <c r="G34" s="48">
        <v>12958897.960000001</v>
      </c>
      <c r="H34" s="48">
        <v>23370133.109999999</v>
      </c>
      <c r="I34" s="48">
        <v>4930622.55</v>
      </c>
      <c r="J34" s="48">
        <v>33962170.07</v>
      </c>
    </row>
    <row r="35" spans="1:10" x14ac:dyDescent="0.2">
      <c r="A35" s="64">
        <v>28</v>
      </c>
      <c r="B35" s="76" t="s">
        <v>246</v>
      </c>
      <c r="C35" s="48">
        <v>209576622.19</v>
      </c>
      <c r="D35" s="48">
        <f t="shared" si="0"/>
        <v>66386322.429999992</v>
      </c>
      <c r="E35" s="79">
        <f t="shared" si="2"/>
        <v>0.31676396792870742</v>
      </c>
      <c r="F35" s="48">
        <f t="shared" si="1"/>
        <v>3103294.0799999996</v>
      </c>
      <c r="G35" s="48">
        <v>2124691.2599999998</v>
      </c>
      <c r="H35" s="48">
        <v>978602.82</v>
      </c>
      <c r="I35" s="48">
        <v>13417214.960000001</v>
      </c>
      <c r="J35" s="47">
        <v>49865813.389999993</v>
      </c>
    </row>
    <row r="36" spans="1:10" x14ac:dyDescent="0.2">
      <c r="A36" s="64">
        <v>29</v>
      </c>
      <c r="B36" s="55" t="s">
        <v>254</v>
      </c>
      <c r="C36" s="54">
        <v>473697242.95999992</v>
      </c>
      <c r="D36" s="48">
        <f t="shared" si="0"/>
        <v>31759604.380000003</v>
      </c>
      <c r="E36" s="79">
        <f t="shared" si="2"/>
        <v>6.70462090544231E-2</v>
      </c>
      <c r="F36" s="48">
        <f t="shared" si="1"/>
        <v>10985687.790000001</v>
      </c>
      <c r="G36" s="48">
        <v>0</v>
      </c>
      <c r="H36" s="54">
        <v>10985687.790000001</v>
      </c>
      <c r="I36" s="48">
        <v>925.72</v>
      </c>
      <c r="J36" s="47">
        <v>20772990.870000001</v>
      </c>
    </row>
    <row r="37" spans="1:10" x14ac:dyDescent="0.2">
      <c r="A37" s="64">
        <v>30</v>
      </c>
      <c r="B37" s="76" t="s">
        <v>250</v>
      </c>
      <c r="C37" s="48">
        <v>78706902.88000001</v>
      </c>
      <c r="D37" s="48">
        <f t="shared" si="0"/>
        <v>23319930.880000003</v>
      </c>
      <c r="E37" s="79">
        <f t="shared" si="2"/>
        <v>0.29628825460906</v>
      </c>
      <c r="F37" s="48">
        <f t="shared" si="1"/>
        <v>9600158.370000001</v>
      </c>
      <c r="G37" s="48">
        <v>1263271.6400000001</v>
      </c>
      <c r="H37" s="48">
        <v>8336886.7300000004</v>
      </c>
      <c r="I37" s="48">
        <v>1868827.72</v>
      </c>
      <c r="J37" s="47">
        <v>11850944.789999999</v>
      </c>
    </row>
    <row r="38" spans="1:10" x14ac:dyDescent="0.2">
      <c r="A38" s="64">
        <v>31</v>
      </c>
      <c r="B38" s="76" t="s">
        <v>253</v>
      </c>
      <c r="C38" s="48">
        <v>27466152.780000001</v>
      </c>
      <c r="D38" s="48">
        <f t="shared" si="0"/>
        <v>21456092.18</v>
      </c>
      <c r="E38" s="79">
        <f t="shared" si="2"/>
        <v>0.78118302012882046</v>
      </c>
      <c r="F38" s="48">
        <f t="shared" si="1"/>
        <v>21456092.18</v>
      </c>
      <c r="G38" s="48">
        <v>2647947.8199999998</v>
      </c>
      <c r="H38" s="48">
        <v>18808144.359999999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258</v>
      </c>
      <c r="C39" s="48">
        <v>60729789.719999999</v>
      </c>
      <c r="D39" s="48">
        <f t="shared" si="0"/>
        <v>19105598.399999999</v>
      </c>
      <c r="E39" s="79">
        <f t="shared" si="2"/>
        <v>0.31460010792212567</v>
      </c>
      <c r="F39" s="48">
        <f t="shared" si="1"/>
        <v>5700500</v>
      </c>
      <c r="G39" s="48">
        <v>615000</v>
      </c>
      <c r="H39" s="48">
        <v>5085500</v>
      </c>
      <c r="I39" s="48">
        <v>1774996.8</v>
      </c>
      <c r="J39" s="47">
        <v>11630101.6</v>
      </c>
    </row>
    <row r="40" spans="1:10" x14ac:dyDescent="0.2">
      <c r="A40" s="64">
        <v>33</v>
      </c>
      <c r="B40" s="55" t="s">
        <v>264</v>
      </c>
      <c r="C40" s="54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2">
      <c r="A41" s="64">
        <v>34</v>
      </c>
      <c r="B41" s="54" t="s">
        <v>249</v>
      </c>
      <c r="C41" s="48">
        <v>65546916.760000005</v>
      </c>
      <c r="D41" s="48">
        <f t="shared" si="0"/>
        <v>15279483.080000002</v>
      </c>
      <c r="E41" s="79">
        <f t="shared" si="2"/>
        <v>0.23310757904823837</v>
      </c>
      <c r="F41" s="48">
        <f t="shared" si="1"/>
        <v>6392967.0700000003</v>
      </c>
      <c r="G41" s="48">
        <v>979172.77</v>
      </c>
      <c r="H41" s="48">
        <v>5413794.2999999998</v>
      </c>
      <c r="I41" s="48">
        <v>2891732.7100000004</v>
      </c>
      <c r="J41" s="47">
        <v>5994783.2999999998</v>
      </c>
    </row>
    <row r="42" spans="1:10" x14ac:dyDescent="0.2">
      <c r="A42" s="64">
        <v>35</v>
      </c>
      <c r="B42" s="76" t="s">
        <v>255</v>
      </c>
      <c r="C42" s="48">
        <v>65771846.180000007</v>
      </c>
      <c r="D42" s="48">
        <f t="shared" si="0"/>
        <v>15114041.529999999</v>
      </c>
      <c r="E42" s="79">
        <f t="shared" si="2"/>
        <v>0.22979500208397521</v>
      </c>
      <c r="F42" s="48">
        <f t="shared" si="1"/>
        <v>4747148.58</v>
      </c>
      <c r="G42" s="48">
        <v>897148.58</v>
      </c>
      <c r="H42" s="48">
        <v>3850000</v>
      </c>
      <c r="I42" s="48">
        <v>1836905.27</v>
      </c>
      <c r="J42" s="47">
        <v>8529987.6799999997</v>
      </c>
    </row>
    <row r="43" spans="1:10" x14ac:dyDescent="0.2">
      <c r="A43" s="64">
        <v>36</v>
      </c>
      <c r="B43" s="55" t="s">
        <v>260</v>
      </c>
      <c r="C43" s="54">
        <v>8376691.6100000003</v>
      </c>
      <c r="D43" s="48">
        <f t="shared" si="0"/>
        <v>8345957.21</v>
      </c>
      <c r="E43" s="79">
        <f t="shared" si="2"/>
        <v>0.99633096197986926</v>
      </c>
      <c r="F43" s="48">
        <f t="shared" si="1"/>
        <v>8232738.1200000001</v>
      </c>
      <c r="G43" s="40">
        <v>0</v>
      </c>
      <c r="H43" s="48">
        <v>8232738.1200000001</v>
      </c>
      <c r="I43" s="48">
        <v>10967.59</v>
      </c>
      <c r="J43" s="47">
        <v>102251.5</v>
      </c>
    </row>
    <row r="44" spans="1:10" x14ac:dyDescent="0.2">
      <c r="A44" s="64">
        <v>37</v>
      </c>
      <c r="B44" s="55" t="s">
        <v>256</v>
      </c>
      <c r="C44" s="48">
        <v>341947301.39999998</v>
      </c>
      <c r="D44" s="48">
        <f t="shared" si="0"/>
        <v>2049320.6099999999</v>
      </c>
      <c r="E44" s="79">
        <f t="shared" si="2"/>
        <v>5.9930889982452717E-3</v>
      </c>
      <c r="F44" s="48">
        <f t="shared" si="1"/>
        <v>2049320.6099999999</v>
      </c>
      <c r="G44" s="54">
        <v>996215.97</v>
      </c>
      <c r="H44" s="54">
        <v>1053104.6399999999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1475000.06</v>
      </c>
      <c r="D45" s="48">
        <f t="shared" si="0"/>
        <v>1475000.06</v>
      </c>
      <c r="E45" s="79">
        <f t="shared" si="2"/>
        <v>1</v>
      </c>
      <c r="F45" s="48">
        <f t="shared" si="1"/>
        <v>500000</v>
      </c>
      <c r="G45" s="40">
        <v>0</v>
      </c>
      <c r="H45" s="48">
        <v>500000</v>
      </c>
      <c r="I45" s="40">
        <v>0</v>
      </c>
      <c r="J45" s="48">
        <v>975000.06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8">
        <v>0</v>
      </c>
    </row>
    <row r="47" spans="1:10" x14ac:dyDescent="0.2">
      <c r="A47" s="64">
        <v>40</v>
      </c>
      <c r="B47" s="76" t="s">
        <v>262</v>
      </c>
      <c r="C47" s="48">
        <v>22522227.5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696784957.74000001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5"/>
      <c r="B50" s="56" t="s">
        <v>271</v>
      </c>
      <c r="C50" s="78">
        <v>65123349927.199982</v>
      </c>
      <c r="D50" s="59">
        <f t="shared" ref="D50" si="3">F50+I50+J50</f>
        <v>14277343891.23</v>
      </c>
      <c r="E50" s="80">
        <f t="shared" si="2"/>
        <v>0.21923540338742312</v>
      </c>
      <c r="F50" s="59">
        <f t="shared" ref="F50" si="4">G50+H50</f>
        <v>4615256543</v>
      </c>
      <c r="G50" s="78">
        <v>2006396812.99</v>
      </c>
      <c r="H50" s="78">
        <v>2608859730.0099998</v>
      </c>
      <c r="I50" s="78">
        <v>2540081868.2200003</v>
      </c>
      <c r="J50" s="78">
        <v>7122005480.0100002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D117-F3EF-44FC-866C-A75A61C76577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11392714027.780001</v>
      </c>
      <c r="D8" s="48">
        <f t="shared" ref="D8:D49" si="0">F8+I8+J8</f>
        <v>2400857933.0900002</v>
      </c>
      <c r="E8" s="79">
        <f>D8/C8</f>
        <v>0.2107362589138766</v>
      </c>
      <c r="F8" s="48">
        <f t="shared" ref="F8:F49" si="1">G8+H8</f>
        <v>672291589.95000005</v>
      </c>
      <c r="G8" s="48">
        <v>288431171.83000004</v>
      </c>
      <c r="H8" s="48">
        <v>383860418.12</v>
      </c>
      <c r="I8" s="48">
        <v>515596952.42000008</v>
      </c>
      <c r="J8" s="47">
        <v>1212969390.72</v>
      </c>
    </row>
    <row r="9" spans="1:10" x14ac:dyDescent="0.2">
      <c r="A9" s="64">
        <v>2</v>
      </c>
      <c r="B9" s="88" t="s">
        <v>224</v>
      </c>
      <c r="C9" s="48">
        <v>7579841624.7600002</v>
      </c>
      <c r="D9" s="48">
        <f t="shared" si="0"/>
        <v>1915433058.52</v>
      </c>
      <c r="E9" s="79">
        <f t="shared" ref="E9:E50" si="2">D9/C9</f>
        <v>0.25270093404895488</v>
      </c>
      <c r="F9" s="48">
        <f t="shared" si="1"/>
        <v>924692195.43000007</v>
      </c>
      <c r="G9" s="48">
        <v>427824680.23999995</v>
      </c>
      <c r="H9" s="48">
        <v>496867515.19000012</v>
      </c>
      <c r="I9" s="48">
        <v>473672053.56</v>
      </c>
      <c r="J9" s="47">
        <v>517068809.53000009</v>
      </c>
    </row>
    <row r="10" spans="1:10" x14ac:dyDescent="0.2">
      <c r="A10" s="64">
        <v>3</v>
      </c>
      <c r="B10" s="76" t="s">
        <v>225</v>
      </c>
      <c r="C10" s="48">
        <v>5760048753.5100002</v>
      </c>
      <c r="D10" s="48">
        <f t="shared" si="0"/>
        <v>1217137730.5</v>
      </c>
      <c r="E10" s="79">
        <f t="shared" si="2"/>
        <v>0.2113068452343069</v>
      </c>
      <c r="F10" s="48">
        <f t="shared" si="1"/>
        <v>128737150.69999997</v>
      </c>
      <c r="G10" s="48">
        <v>38156787.560000002</v>
      </c>
      <c r="H10" s="48">
        <v>90580363.139999971</v>
      </c>
      <c r="I10" s="48">
        <v>247064205.05000007</v>
      </c>
      <c r="J10" s="47">
        <v>841336374.75</v>
      </c>
    </row>
    <row r="11" spans="1:10" x14ac:dyDescent="0.2">
      <c r="A11" s="64">
        <v>4</v>
      </c>
      <c r="B11" s="76" t="s">
        <v>228</v>
      </c>
      <c r="C11" s="48">
        <v>5547154856.6300001</v>
      </c>
      <c r="D11" s="48">
        <f t="shared" si="0"/>
        <v>1064665807.09</v>
      </c>
      <c r="E11" s="79">
        <f t="shared" si="2"/>
        <v>0.19193006768460838</v>
      </c>
      <c r="F11" s="48">
        <f t="shared" si="1"/>
        <v>186405042.78</v>
      </c>
      <c r="G11" s="48">
        <v>35762592.370000005</v>
      </c>
      <c r="H11" s="48">
        <v>150642450.41</v>
      </c>
      <c r="I11" s="48">
        <v>236771260.98000002</v>
      </c>
      <c r="J11" s="47">
        <v>641489503.33000004</v>
      </c>
    </row>
    <row r="12" spans="1:10" x14ac:dyDescent="0.2">
      <c r="A12" s="64">
        <v>5</v>
      </c>
      <c r="B12" s="55" t="s">
        <v>234</v>
      </c>
      <c r="C12" s="54">
        <v>2091845187.3900001</v>
      </c>
      <c r="D12" s="48">
        <f t="shared" si="0"/>
        <v>988164330.62</v>
      </c>
      <c r="E12" s="79">
        <f t="shared" si="2"/>
        <v>0.47238884434508982</v>
      </c>
      <c r="F12" s="48">
        <f t="shared" si="1"/>
        <v>376350982.41000003</v>
      </c>
      <c r="G12" s="48">
        <v>136680594.08999997</v>
      </c>
      <c r="H12" s="48">
        <v>239670388.32000005</v>
      </c>
      <c r="I12" s="48">
        <v>139049449.17000002</v>
      </c>
      <c r="J12" s="48">
        <v>472763899.03999996</v>
      </c>
    </row>
    <row r="13" spans="1:10" x14ac:dyDescent="0.2">
      <c r="A13" s="64">
        <v>6</v>
      </c>
      <c r="B13" s="55" t="s">
        <v>226</v>
      </c>
      <c r="C13" s="54">
        <v>3548357658.77</v>
      </c>
      <c r="D13" s="48">
        <f t="shared" si="0"/>
        <v>869964157.75999999</v>
      </c>
      <c r="E13" s="79">
        <f t="shared" si="2"/>
        <v>0.24517375118875803</v>
      </c>
      <c r="F13" s="48">
        <f t="shared" si="1"/>
        <v>364543579.74000001</v>
      </c>
      <c r="G13" s="54">
        <v>154147965.60999998</v>
      </c>
      <c r="H13" s="54">
        <v>210395614.13</v>
      </c>
      <c r="I13" s="54">
        <v>179852618.71999997</v>
      </c>
      <c r="J13" s="54">
        <v>325567959.29999995</v>
      </c>
    </row>
    <row r="14" spans="1:10" x14ac:dyDescent="0.2">
      <c r="A14" s="64">
        <v>7</v>
      </c>
      <c r="B14" s="55" t="s">
        <v>229</v>
      </c>
      <c r="C14" s="54">
        <v>1826763478.8200002</v>
      </c>
      <c r="D14" s="48">
        <f t="shared" si="0"/>
        <v>677690580.44000006</v>
      </c>
      <c r="E14" s="79">
        <f t="shared" si="2"/>
        <v>0.3709788313031937</v>
      </c>
      <c r="F14" s="48">
        <f t="shared" si="1"/>
        <v>271927364.95000005</v>
      </c>
      <c r="G14" s="48">
        <v>134668661.95000002</v>
      </c>
      <c r="H14" s="48">
        <v>137258703</v>
      </c>
      <c r="I14" s="48">
        <v>87069461.23999998</v>
      </c>
      <c r="J14" s="47">
        <v>318693754.25</v>
      </c>
    </row>
    <row r="15" spans="1:10" x14ac:dyDescent="0.2">
      <c r="A15" s="64">
        <v>8</v>
      </c>
      <c r="B15" s="76" t="s">
        <v>251</v>
      </c>
      <c r="C15" s="48">
        <v>977782229.49000001</v>
      </c>
      <c r="D15" s="48">
        <f t="shared" si="0"/>
        <v>627479077.33000004</v>
      </c>
      <c r="E15" s="79">
        <f t="shared" si="2"/>
        <v>0.64173704369457185</v>
      </c>
      <c r="F15" s="48">
        <f t="shared" si="1"/>
        <v>260885518.91000003</v>
      </c>
      <c r="G15" s="48">
        <v>179538662.06</v>
      </c>
      <c r="H15" s="48">
        <v>81346856.850000009</v>
      </c>
      <c r="I15" s="48">
        <v>97882504.280000016</v>
      </c>
      <c r="J15" s="47">
        <v>268711054.13999999</v>
      </c>
    </row>
    <row r="16" spans="1:10" x14ac:dyDescent="0.2">
      <c r="A16" s="64">
        <v>9</v>
      </c>
      <c r="B16" s="55" t="s">
        <v>231</v>
      </c>
      <c r="C16" s="54">
        <v>2842407214.71</v>
      </c>
      <c r="D16" s="48">
        <f t="shared" si="0"/>
        <v>552569353.67999995</v>
      </c>
      <c r="E16" s="79">
        <f t="shared" si="2"/>
        <v>0.19440189668121727</v>
      </c>
      <c r="F16" s="48">
        <f t="shared" si="1"/>
        <v>285390024.77999997</v>
      </c>
      <c r="G16" s="48">
        <v>94893858.999999985</v>
      </c>
      <c r="H16" s="48">
        <v>190496165.77999997</v>
      </c>
      <c r="I16" s="48">
        <v>113283475.77</v>
      </c>
      <c r="J16" s="47">
        <v>153895853.13</v>
      </c>
    </row>
    <row r="17" spans="1:10" x14ac:dyDescent="0.2">
      <c r="A17" s="64">
        <v>10</v>
      </c>
      <c r="B17" s="76" t="s">
        <v>232</v>
      </c>
      <c r="C17" s="48">
        <v>7097323402.25</v>
      </c>
      <c r="D17" s="48">
        <f t="shared" si="0"/>
        <v>459080296.60000008</v>
      </c>
      <c r="E17" s="79">
        <f t="shared" si="2"/>
        <v>6.4683581482909744E-2</v>
      </c>
      <c r="F17" s="48">
        <f t="shared" si="1"/>
        <v>17451777.93</v>
      </c>
      <c r="G17" s="48">
        <v>122505.09</v>
      </c>
      <c r="H17" s="48">
        <v>17329272.84</v>
      </c>
      <c r="I17" s="48">
        <v>22989935.750000007</v>
      </c>
      <c r="J17" s="47">
        <v>418638582.92000008</v>
      </c>
    </row>
    <row r="18" spans="1:10" x14ac:dyDescent="0.2">
      <c r="A18" s="64">
        <v>11</v>
      </c>
      <c r="B18" s="55" t="s">
        <v>235</v>
      </c>
      <c r="C18" s="54">
        <v>854704097.56999993</v>
      </c>
      <c r="D18" s="48">
        <f t="shared" si="0"/>
        <v>379859885.54000002</v>
      </c>
      <c r="E18" s="79">
        <f t="shared" si="2"/>
        <v>0.44443437982803125</v>
      </c>
      <c r="F18" s="48">
        <f t="shared" si="1"/>
        <v>165394836.10000002</v>
      </c>
      <c r="G18" s="48">
        <v>83927228.230000004</v>
      </c>
      <c r="H18" s="48">
        <v>81467607.87000002</v>
      </c>
      <c r="I18" s="48">
        <v>93079260.019999996</v>
      </c>
      <c r="J18" s="47">
        <v>121385789.42</v>
      </c>
    </row>
    <row r="19" spans="1:10" x14ac:dyDescent="0.2">
      <c r="A19" s="64">
        <v>12</v>
      </c>
      <c r="B19" s="55" t="s">
        <v>233</v>
      </c>
      <c r="C19" s="54">
        <v>766861346.97000003</v>
      </c>
      <c r="D19" s="48">
        <f t="shared" si="0"/>
        <v>345362559.38999999</v>
      </c>
      <c r="E19" s="79">
        <f t="shared" si="2"/>
        <v>0.45035854363319572</v>
      </c>
      <c r="F19" s="48">
        <f t="shared" si="1"/>
        <v>46745563.99000001</v>
      </c>
      <c r="G19" s="54">
        <v>23461198.160000004</v>
      </c>
      <c r="H19" s="54">
        <v>23284365.830000002</v>
      </c>
      <c r="I19" s="54">
        <v>64936752.189999998</v>
      </c>
      <c r="J19" s="54">
        <v>233680243.21000001</v>
      </c>
    </row>
    <row r="20" spans="1:10" x14ac:dyDescent="0.2">
      <c r="A20" s="64">
        <v>13</v>
      </c>
      <c r="B20" s="55" t="s">
        <v>227</v>
      </c>
      <c r="C20" s="48">
        <v>2430655845.3800001</v>
      </c>
      <c r="D20" s="48">
        <f t="shared" si="0"/>
        <v>310581552.12</v>
      </c>
      <c r="E20" s="79">
        <f t="shared" si="2"/>
        <v>0.12777685195965896</v>
      </c>
      <c r="F20" s="48">
        <f t="shared" si="1"/>
        <v>78399145.100000009</v>
      </c>
      <c r="G20" s="48">
        <v>35904975.420000002</v>
      </c>
      <c r="H20" s="48">
        <v>42494169.680000007</v>
      </c>
      <c r="I20" s="48">
        <v>19258747.010000002</v>
      </c>
      <c r="J20" s="47">
        <v>212923660.01000002</v>
      </c>
    </row>
    <row r="21" spans="1:10" x14ac:dyDescent="0.2">
      <c r="A21" s="64">
        <v>14</v>
      </c>
      <c r="B21" s="55" t="s">
        <v>242</v>
      </c>
      <c r="C21" s="54">
        <v>4903063469.46</v>
      </c>
      <c r="D21" s="48">
        <f t="shared" si="0"/>
        <v>281226999.25</v>
      </c>
      <c r="E21" s="79">
        <f t="shared" si="2"/>
        <v>5.7357405426565485E-2</v>
      </c>
      <c r="F21" s="48">
        <f t="shared" si="1"/>
        <v>68134816.5</v>
      </c>
      <c r="G21" s="48">
        <v>6777758.5800000001</v>
      </c>
      <c r="H21" s="48">
        <v>61357057.920000002</v>
      </c>
      <c r="I21" s="48">
        <v>10767851.779999999</v>
      </c>
      <c r="J21" s="47">
        <v>202324330.97</v>
      </c>
    </row>
    <row r="22" spans="1:10" x14ac:dyDescent="0.2">
      <c r="A22" s="64">
        <v>15</v>
      </c>
      <c r="B22" s="55" t="s">
        <v>247</v>
      </c>
      <c r="C22" s="54">
        <v>778362534.51999998</v>
      </c>
      <c r="D22" s="48">
        <f t="shared" si="0"/>
        <v>268124437.16</v>
      </c>
      <c r="E22" s="79">
        <f t="shared" si="2"/>
        <v>0.34447243446184977</v>
      </c>
      <c r="F22" s="48">
        <f t="shared" si="1"/>
        <v>153114302.09999999</v>
      </c>
      <c r="G22" s="54">
        <v>138115247.57999998</v>
      </c>
      <c r="H22" s="54">
        <v>14999054.52</v>
      </c>
      <c r="I22" s="54">
        <v>20000000</v>
      </c>
      <c r="J22" s="54">
        <v>95010135.060000002</v>
      </c>
    </row>
    <row r="23" spans="1:10" x14ac:dyDescent="0.2">
      <c r="A23" s="64">
        <v>16</v>
      </c>
      <c r="B23" s="55" t="s">
        <v>237</v>
      </c>
      <c r="C23" s="54">
        <v>404627830.76999998</v>
      </c>
      <c r="D23" s="48">
        <f t="shared" si="0"/>
        <v>208076373.46000001</v>
      </c>
      <c r="E23" s="79">
        <f t="shared" si="2"/>
        <v>0.51424137846384455</v>
      </c>
      <c r="F23" s="48">
        <f t="shared" si="1"/>
        <v>96239462.060000002</v>
      </c>
      <c r="G23" s="48">
        <v>33402804.720000003</v>
      </c>
      <c r="H23" s="48">
        <v>62836657.340000004</v>
      </c>
      <c r="I23" s="48">
        <v>15977616.150000002</v>
      </c>
      <c r="J23" s="47">
        <v>95859295.25</v>
      </c>
    </row>
    <row r="24" spans="1:10" x14ac:dyDescent="0.2">
      <c r="A24" s="64">
        <v>17</v>
      </c>
      <c r="B24" s="55" t="s">
        <v>238</v>
      </c>
      <c r="C24" s="54">
        <v>1389051463.79</v>
      </c>
      <c r="D24" s="48">
        <f t="shared" si="0"/>
        <v>207332238.58999997</v>
      </c>
      <c r="E24" s="79">
        <f t="shared" si="2"/>
        <v>0.14926174011170038</v>
      </c>
      <c r="F24" s="48">
        <f t="shared" si="1"/>
        <v>35094415.560000002</v>
      </c>
      <c r="G24" s="48">
        <v>11701533.98</v>
      </c>
      <c r="H24" s="48">
        <v>23392881.579999998</v>
      </c>
      <c r="I24" s="48">
        <v>107159657.94999999</v>
      </c>
      <c r="J24" s="47">
        <v>65078165.079999998</v>
      </c>
    </row>
    <row r="25" spans="1:10" x14ac:dyDescent="0.2">
      <c r="A25" s="64">
        <v>18</v>
      </c>
      <c r="B25" s="88" t="s">
        <v>241</v>
      </c>
      <c r="C25" s="48">
        <v>259100180.73000005</v>
      </c>
      <c r="D25" s="48">
        <f t="shared" si="0"/>
        <v>156011334.71000004</v>
      </c>
      <c r="E25" s="79">
        <f t="shared" si="2"/>
        <v>0.60212746386531635</v>
      </c>
      <c r="F25" s="48">
        <f t="shared" si="1"/>
        <v>94051899.040000021</v>
      </c>
      <c r="G25" s="48">
        <v>39573551.800000004</v>
      </c>
      <c r="H25" s="48">
        <v>54478347.240000017</v>
      </c>
      <c r="I25" s="48">
        <v>8622513.5</v>
      </c>
      <c r="J25" s="47">
        <v>53336922.170000002</v>
      </c>
    </row>
    <row r="26" spans="1:10" x14ac:dyDescent="0.2">
      <c r="A26" s="64">
        <v>19</v>
      </c>
      <c r="B26" s="76" t="s">
        <v>239</v>
      </c>
      <c r="C26" s="48">
        <v>405961807.73000002</v>
      </c>
      <c r="D26" s="48">
        <f t="shared" si="0"/>
        <v>155601398.87</v>
      </c>
      <c r="E26" s="79">
        <f t="shared" si="2"/>
        <v>0.38329073303735139</v>
      </c>
      <c r="F26" s="48">
        <f t="shared" si="1"/>
        <v>41549022.060000002</v>
      </c>
      <c r="G26" s="48">
        <v>10681247.110000003</v>
      </c>
      <c r="H26" s="48">
        <v>30867774.950000003</v>
      </c>
      <c r="I26" s="48">
        <v>2719257.05</v>
      </c>
      <c r="J26" s="47">
        <v>111333119.75999999</v>
      </c>
    </row>
    <row r="27" spans="1:10" x14ac:dyDescent="0.2">
      <c r="A27" s="64">
        <v>20</v>
      </c>
      <c r="B27" s="76" t="s">
        <v>236</v>
      </c>
      <c r="C27" s="48">
        <v>333215513.28000003</v>
      </c>
      <c r="D27" s="48">
        <f t="shared" si="0"/>
        <v>154693928.13</v>
      </c>
      <c r="E27" s="79">
        <f t="shared" si="2"/>
        <v>0.46424587681189722</v>
      </c>
      <c r="F27" s="48">
        <f t="shared" si="1"/>
        <v>84161764.580000013</v>
      </c>
      <c r="G27" s="48">
        <v>33464606.240000002</v>
      </c>
      <c r="H27" s="48">
        <v>50697158.340000004</v>
      </c>
      <c r="I27" s="48">
        <v>9329109.0000000019</v>
      </c>
      <c r="J27" s="47">
        <v>61203054.54999999</v>
      </c>
    </row>
    <row r="28" spans="1:10" x14ac:dyDescent="0.2">
      <c r="A28" s="64">
        <v>21</v>
      </c>
      <c r="B28" s="76" t="s">
        <v>240</v>
      </c>
      <c r="C28" s="48">
        <v>473566793.17999995</v>
      </c>
      <c r="D28" s="48">
        <f t="shared" si="0"/>
        <v>147863015</v>
      </c>
      <c r="E28" s="79">
        <f t="shared" si="2"/>
        <v>0.31223265045063692</v>
      </c>
      <c r="F28" s="48">
        <f t="shared" si="1"/>
        <v>25587061.98</v>
      </c>
      <c r="G28" s="48">
        <v>313548.53999999998</v>
      </c>
      <c r="H28" s="48">
        <v>25273513.440000001</v>
      </c>
      <c r="I28" s="48">
        <v>16355344.200000001</v>
      </c>
      <c r="J28" s="47">
        <v>105920608.81999999</v>
      </c>
    </row>
    <row r="29" spans="1:10" x14ac:dyDescent="0.2">
      <c r="A29" s="64">
        <v>22</v>
      </c>
      <c r="B29" s="76" t="s">
        <v>105</v>
      </c>
      <c r="C29" s="48">
        <v>367984977.42000008</v>
      </c>
      <c r="D29" s="48">
        <f t="shared" si="0"/>
        <v>109372224.40000001</v>
      </c>
      <c r="E29" s="79">
        <f t="shared" si="2"/>
        <v>0.29721926467440513</v>
      </c>
      <c r="F29" s="48">
        <f t="shared" si="1"/>
        <v>19738882.329999998</v>
      </c>
      <c r="G29" s="48">
        <v>2384714.0999999996</v>
      </c>
      <c r="H29" s="48">
        <v>17354168.229999997</v>
      </c>
      <c r="I29" s="48">
        <v>3805695.3399999989</v>
      </c>
      <c r="J29" s="47">
        <v>85827646.730000004</v>
      </c>
    </row>
    <row r="30" spans="1:10" x14ac:dyDescent="0.2">
      <c r="A30" s="64">
        <v>23</v>
      </c>
      <c r="B30" s="76" t="s">
        <v>252</v>
      </c>
      <c r="C30" s="48">
        <v>286081842.20999998</v>
      </c>
      <c r="D30" s="48">
        <f t="shared" si="0"/>
        <v>100014945.75</v>
      </c>
      <c r="E30" s="79">
        <f t="shared" si="2"/>
        <v>0.34960256469749473</v>
      </c>
      <c r="F30" s="48">
        <f t="shared" si="1"/>
        <v>50676424.240000002</v>
      </c>
      <c r="G30" s="48">
        <v>40358651.109999999</v>
      </c>
      <c r="H30" s="48">
        <v>10317773.130000001</v>
      </c>
      <c r="I30" s="48">
        <v>14555297.929999998</v>
      </c>
      <c r="J30" s="47">
        <v>34783223.579999998</v>
      </c>
    </row>
    <row r="31" spans="1:10" x14ac:dyDescent="0.2">
      <c r="A31" s="64">
        <v>24</v>
      </c>
      <c r="B31" s="55" t="s">
        <v>309</v>
      </c>
      <c r="C31" s="48">
        <v>103691404.58999999</v>
      </c>
      <c r="D31" s="48">
        <f t="shared" si="0"/>
        <v>87775547.00999999</v>
      </c>
      <c r="E31" s="79">
        <f t="shared" si="2"/>
        <v>0.84650745504960667</v>
      </c>
      <c r="F31" s="48">
        <f t="shared" si="1"/>
        <v>2775000</v>
      </c>
      <c r="G31" s="40">
        <v>0</v>
      </c>
      <c r="H31" s="54">
        <v>2775000</v>
      </c>
      <c r="I31" s="48">
        <v>3062369.82</v>
      </c>
      <c r="J31" s="47">
        <v>81938177.189999998</v>
      </c>
    </row>
    <row r="32" spans="1:10" x14ac:dyDescent="0.2">
      <c r="A32" s="64">
        <v>25</v>
      </c>
      <c r="B32" s="76" t="s">
        <v>243</v>
      </c>
      <c r="C32" s="48">
        <v>158503890.21999997</v>
      </c>
      <c r="D32" s="48">
        <f t="shared" si="0"/>
        <v>78215391.420000002</v>
      </c>
      <c r="E32" s="79">
        <f t="shared" si="2"/>
        <v>0.49346038959320637</v>
      </c>
      <c r="F32" s="48">
        <f t="shared" si="1"/>
        <v>677823.7</v>
      </c>
      <c r="G32" s="40">
        <v>0</v>
      </c>
      <c r="H32" s="48">
        <v>677823.7</v>
      </c>
      <c r="I32" s="48">
        <v>356521.53</v>
      </c>
      <c r="J32" s="47">
        <v>77181046.189999998</v>
      </c>
    </row>
    <row r="33" spans="1:10" x14ac:dyDescent="0.2">
      <c r="A33" s="64">
        <v>26</v>
      </c>
      <c r="B33" s="76" t="s">
        <v>245</v>
      </c>
      <c r="C33" s="48">
        <v>154338933.25999999</v>
      </c>
      <c r="D33" s="48">
        <f t="shared" si="0"/>
        <v>70817475.800000012</v>
      </c>
      <c r="E33" s="79">
        <f t="shared" si="2"/>
        <v>0.45884388536430148</v>
      </c>
      <c r="F33" s="48">
        <f t="shared" si="1"/>
        <v>5940464.3599999994</v>
      </c>
      <c r="G33" s="40">
        <v>0</v>
      </c>
      <c r="H33" s="48">
        <v>5940464.3599999994</v>
      </c>
      <c r="I33" s="48">
        <v>4166542.67</v>
      </c>
      <c r="J33" s="47">
        <v>60710468.770000011</v>
      </c>
    </row>
    <row r="34" spans="1:10" x14ac:dyDescent="0.2">
      <c r="A34" s="64">
        <v>27</v>
      </c>
      <c r="B34" s="76" t="s">
        <v>246</v>
      </c>
      <c r="C34" s="48">
        <v>210029678.42000002</v>
      </c>
      <c r="D34" s="48">
        <f t="shared" si="0"/>
        <v>66581455.25</v>
      </c>
      <c r="E34" s="79">
        <f t="shared" si="2"/>
        <v>0.31700974715038083</v>
      </c>
      <c r="F34" s="48">
        <f t="shared" si="1"/>
        <v>3635282.55</v>
      </c>
      <c r="G34" s="48">
        <v>2673500.2599999998</v>
      </c>
      <c r="H34" s="48">
        <v>961782.29</v>
      </c>
      <c r="I34" s="48">
        <v>13177784.130000001</v>
      </c>
      <c r="J34" s="47">
        <v>49768388.57</v>
      </c>
    </row>
    <row r="35" spans="1:10" x14ac:dyDescent="0.2">
      <c r="A35" s="64">
        <v>28</v>
      </c>
      <c r="B35" s="55" t="s">
        <v>248</v>
      </c>
      <c r="C35" s="54">
        <v>120855244.61999999</v>
      </c>
      <c r="D35" s="48">
        <f t="shared" si="0"/>
        <v>48695152.789999999</v>
      </c>
      <c r="E35" s="79">
        <f t="shared" si="2"/>
        <v>0.40292130426867362</v>
      </c>
      <c r="F35" s="48">
        <f t="shared" si="1"/>
        <v>16364609.199999999</v>
      </c>
      <c r="G35" s="48">
        <v>8731512.6699999999</v>
      </c>
      <c r="H35" s="48">
        <v>7633096.5299999993</v>
      </c>
      <c r="I35" s="48">
        <v>3664477.94</v>
      </c>
      <c r="J35" s="48">
        <v>28666065.649999999</v>
      </c>
    </row>
    <row r="36" spans="1:10" x14ac:dyDescent="0.2">
      <c r="A36" s="64">
        <v>29</v>
      </c>
      <c r="B36" s="55" t="s">
        <v>254</v>
      </c>
      <c r="C36" s="54">
        <v>474487083.08000004</v>
      </c>
      <c r="D36" s="48">
        <f t="shared" si="0"/>
        <v>31792273.219999999</v>
      </c>
      <c r="E36" s="79">
        <f t="shared" si="2"/>
        <v>6.7003453526341239E-2</v>
      </c>
      <c r="F36" s="48">
        <f t="shared" si="1"/>
        <v>11003898.74</v>
      </c>
      <c r="G36" s="40">
        <v>0</v>
      </c>
      <c r="H36" s="54">
        <v>11003898.74</v>
      </c>
      <c r="I36" s="48">
        <v>1090.21</v>
      </c>
      <c r="J36" s="47">
        <v>20787284.27</v>
      </c>
    </row>
    <row r="37" spans="1:10" x14ac:dyDescent="0.2">
      <c r="A37" s="64">
        <v>30</v>
      </c>
      <c r="B37" s="88" t="s">
        <v>250</v>
      </c>
      <c r="C37" s="48">
        <v>74973778.300000012</v>
      </c>
      <c r="D37" s="48">
        <f t="shared" si="0"/>
        <v>23309359.420000002</v>
      </c>
      <c r="E37" s="79">
        <f t="shared" si="2"/>
        <v>0.31090015667517718</v>
      </c>
      <c r="F37" s="48">
        <f t="shared" si="1"/>
        <v>9546641.4899999984</v>
      </c>
      <c r="G37" s="48">
        <v>1256559.95</v>
      </c>
      <c r="H37" s="48">
        <v>8290081.5399999991</v>
      </c>
      <c r="I37" s="48">
        <v>1846307.51</v>
      </c>
      <c r="J37" s="47">
        <v>11916410.420000002</v>
      </c>
    </row>
    <row r="38" spans="1:10" x14ac:dyDescent="0.2">
      <c r="A38" s="64">
        <v>31</v>
      </c>
      <c r="B38" s="54" t="s">
        <v>253</v>
      </c>
      <c r="C38" s="48">
        <v>27511226.700000003</v>
      </c>
      <c r="D38" s="48">
        <f t="shared" si="0"/>
        <v>21477186.400000002</v>
      </c>
      <c r="E38" s="79">
        <f t="shared" si="2"/>
        <v>0.78066989284778054</v>
      </c>
      <c r="F38" s="48">
        <f t="shared" si="1"/>
        <v>21477186.400000002</v>
      </c>
      <c r="G38" s="48">
        <v>2647947.8199999998</v>
      </c>
      <c r="H38" s="48">
        <v>18829238.580000002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258</v>
      </c>
      <c r="C39" s="48">
        <v>44785139.230000004</v>
      </c>
      <c r="D39" s="48">
        <f t="shared" si="0"/>
        <v>18840693.370000001</v>
      </c>
      <c r="E39" s="79">
        <f t="shared" si="2"/>
        <v>0.42069074014130287</v>
      </c>
      <c r="F39" s="48">
        <f t="shared" si="1"/>
        <v>5700500</v>
      </c>
      <c r="G39" s="48">
        <v>615000</v>
      </c>
      <c r="H39" s="48">
        <v>5085500</v>
      </c>
      <c r="I39" s="48">
        <v>1774996.8</v>
      </c>
      <c r="J39" s="47">
        <v>11365196.57</v>
      </c>
    </row>
    <row r="40" spans="1:10" x14ac:dyDescent="0.2">
      <c r="A40" s="64">
        <v>33</v>
      </c>
      <c r="B40" s="55" t="s">
        <v>264</v>
      </c>
      <c r="C40" s="54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2">
      <c r="A41" s="64">
        <v>34</v>
      </c>
      <c r="B41" s="76" t="s">
        <v>249</v>
      </c>
      <c r="C41" s="48">
        <v>64840810.580000006</v>
      </c>
      <c r="D41" s="48">
        <f t="shared" si="0"/>
        <v>15195281.09</v>
      </c>
      <c r="E41" s="79">
        <f t="shared" si="2"/>
        <v>0.23434748816491427</v>
      </c>
      <c r="F41" s="48">
        <f t="shared" si="1"/>
        <v>6327914.71</v>
      </c>
      <c r="G41" s="48">
        <v>949911.11</v>
      </c>
      <c r="H41" s="48">
        <v>5378003.5999999996</v>
      </c>
      <c r="I41" s="48">
        <v>2885699.2500000005</v>
      </c>
      <c r="J41" s="47">
        <v>5981667.1299999999</v>
      </c>
    </row>
    <row r="42" spans="1:10" x14ac:dyDescent="0.2">
      <c r="A42" s="64">
        <v>35</v>
      </c>
      <c r="B42" s="55" t="s">
        <v>255</v>
      </c>
      <c r="C42" s="48">
        <v>62934577.269999996</v>
      </c>
      <c r="D42" s="48">
        <f t="shared" si="0"/>
        <v>14120036.630000001</v>
      </c>
      <c r="E42" s="79">
        <f t="shared" si="2"/>
        <v>0.2243605541262739</v>
      </c>
      <c r="F42" s="48">
        <f t="shared" si="1"/>
        <v>4748063.0600000005</v>
      </c>
      <c r="G42" s="48">
        <v>898063.06</v>
      </c>
      <c r="H42" s="48">
        <v>3850000</v>
      </c>
      <c r="I42" s="48">
        <v>1846560.47</v>
      </c>
      <c r="J42" s="47">
        <v>7525413.1000000006</v>
      </c>
    </row>
    <row r="43" spans="1:10" x14ac:dyDescent="0.2">
      <c r="A43" s="64">
        <v>36</v>
      </c>
      <c r="B43" s="55" t="s">
        <v>260</v>
      </c>
      <c r="C43" s="54">
        <v>8293711.7000000002</v>
      </c>
      <c r="D43" s="48">
        <f t="shared" si="0"/>
        <v>8262383.6900000004</v>
      </c>
      <c r="E43" s="79">
        <f t="shared" si="2"/>
        <v>0.99622267916546947</v>
      </c>
      <c r="F43" s="48">
        <f t="shared" si="1"/>
        <v>8153630.9800000004</v>
      </c>
      <c r="G43" s="40">
        <v>0</v>
      </c>
      <c r="H43" s="54">
        <v>8153630.9800000004</v>
      </c>
      <c r="I43" s="48">
        <v>7618.46</v>
      </c>
      <c r="J43" s="47">
        <v>101134.25</v>
      </c>
    </row>
    <row r="44" spans="1:10" x14ac:dyDescent="0.2">
      <c r="A44" s="64">
        <v>37</v>
      </c>
      <c r="B44" s="55" t="s">
        <v>256</v>
      </c>
      <c r="C44" s="54">
        <v>190041547.22999999</v>
      </c>
      <c r="D44" s="48">
        <f t="shared" si="0"/>
        <v>1987696.6</v>
      </c>
      <c r="E44" s="79">
        <f t="shared" si="2"/>
        <v>1.0459273927055368E-2</v>
      </c>
      <c r="F44" s="48">
        <f t="shared" si="1"/>
        <v>1987696.6</v>
      </c>
      <c r="G44" s="54">
        <v>950952.47</v>
      </c>
      <c r="H44" s="54">
        <v>1036744.13</v>
      </c>
      <c r="I44" s="40">
        <v>0</v>
      </c>
      <c r="J44" s="40">
        <v>0</v>
      </c>
    </row>
    <row r="45" spans="1:10" x14ac:dyDescent="0.2">
      <c r="A45" s="64">
        <v>38</v>
      </c>
      <c r="B45" s="55" t="s">
        <v>259</v>
      </c>
      <c r="C45" s="54">
        <v>1450801.35</v>
      </c>
      <c r="D45" s="48">
        <f t="shared" si="0"/>
        <v>1450801.35</v>
      </c>
      <c r="E45" s="79">
        <f t="shared" si="2"/>
        <v>1</v>
      </c>
      <c r="F45" s="48">
        <f t="shared" si="1"/>
        <v>491666.67</v>
      </c>
      <c r="G45" s="40">
        <v>0</v>
      </c>
      <c r="H45" s="48">
        <v>491666.67</v>
      </c>
      <c r="I45" s="40">
        <v>0</v>
      </c>
      <c r="J45" s="48">
        <v>959134.68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22748171.77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700491517.15999997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64">
        <v>42</v>
      </c>
      <c r="B49" s="55" t="s">
        <v>265</v>
      </c>
      <c r="C49" s="48">
        <v>73684132.420000002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5"/>
      <c r="B50" s="56" t="s">
        <v>271</v>
      </c>
      <c r="C50" s="59">
        <v>64957988350.579979</v>
      </c>
      <c r="D50" s="59">
        <f t="shared" ref="D50" si="3">F50+I50+J50</f>
        <v>14104247411.41</v>
      </c>
      <c r="E50" s="80">
        <f t="shared" si="2"/>
        <v>0.21712875921109201</v>
      </c>
      <c r="F50" s="59">
        <f t="shared" ref="F50" si="4">G50+H50</f>
        <v>4546431661.0500002</v>
      </c>
      <c r="G50" s="78">
        <v>1969017992.7099996</v>
      </c>
      <c r="H50" s="78">
        <v>2577413668.3400006</v>
      </c>
      <c r="I50" s="78">
        <v>2532588987.8500004</v>
      </c>
      <c r="J50" s="78">
        <v>7025226762.5099993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EDB38-FF45-4D01-9972-7FE6B73D30DA}">
  <dimension ref="A1:J49"/>
  <sheetViews>
    <sheetView tabSelected="1"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320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11344214373.140001</v>
      </c>
      <c r="D8" s="48">
        <f t="shared" ref="D8:D48" si="0">F8+I8+J8</f>
        <v>2331539051.8099999</v>
      </c>
      <c r="E8" s="79">
        <f>D8/C8</f>
        <v>0.20552670948553714</v>
      </c>
      <c r="F8" s="48">
        <f t="shared" ref="F8:F48" si="1">G8+H8</f>
        <v>607182019.1400001</v>
      </c>
      <c r="G8" s="48">
        <v>239553898.10999998</v>
      </c>
      <c r="H8" s="48">
        <v>367628121.03000009</v>
      </c>
      <c r="I8" s="48">
        <v>520170776.45999992</v>
      </c>
      <c r="J8" s="47">
        <v>1204186256.21</v>
      </c>
    </row>
    <row r="9" spans="1:10" x14ac:dyDescent="0.2">
      <c r="A9" s="64">
        <v>2</v>
      </c>
      <c r="B9" s="76" t="s">
        <v>224</v>
      </c>
      <c r="C9" s="48">
        <v>7312654054.3899994</v>
      </c>
      <c r="D9" s="48">
        <f t="shared" si="0"/>
        <v>1758508357.1900001</v>
      </c>
      <c r="E9" s="79">
        <f t="shared" ref="E9:E49" si="2">D9/C9</f>
        <v>0.24047470919731478</v>
      </c>
      <c r="F9" s="48">
        <f t="shared" si="1"/>
        <v>798007764.1400001</v>
      </c>
      <c r="G9" s="48">
        <v>380223444.02999997</v>
      </c>
      <c r="H9" s="48">
        <v>417784320.11000007</v>
      </c>
      <c r="I9" s="48">
        <v>432900819.63000005</v>
      </c>
      <c r="J9" s="47">
        <v>527599773.41999996</v>
      </c>
    </row>
    <row r="10" spans="1:10" x14ac:dyDescent="0.2">
      <c r="A10" s="64">
        <v>3</v>
      </c>
      <c r="B10" s="55" t="s">
        <v>225</v>
      </c>
      <c r="C10" s="54">
        <v>5971684724.7299995</v>
      </c>
      <c r="D10" s="48">
        <f t="shared" si="0"/>
        <v>1208528232.27</v>
      </c>
      <c r="E10" s="79">
        <f t="shared" si="2"/>
        <v>0.20237642942957637</v>
      </c>
      <c r="F10" s="48">
        <f t="shared" si="1"/>
        <v>134505356.34000003</v>
      </c>
      <c r="G10" s="48">
        <v>46236238.280000016</v>
      </c>
      <c r="H10" s="48">
        <v>88269118.060000002</v>
      </c>
      <c r="I10" s="48">
        <v>247113649.78</v>
      </c>
      <c r="J10" s="47">
        <v>826909226.14999998</v>
      </c>
    </row>
    <row r="11" spans="1:10" x14ac:dyDescent="0.2">
      <c r="A11" s="64">
        <v>4</v>
      </c>
      <c r="B11" s="76" t="s">
        <v>234</v>
      </c>
      <c r="C11" s="48">
        <v>2198799588.02</v>
      </c>
      <c r="D11" s="48">
        <f t="shared" si="0"/>
        <v>1029234685.3499999</v>
      </c>
      <c r="E11" s="79">
        <f t="shared" si="2"/>
        <v>0.4680893570099387</v>
      </c>
      <c r="F11" s="48">
        <f t="shared" si="1"/>
        <v>364804905.01999998</v>
      </c>
      <c r="G11" s="48">
        <v>128200692.16999999</v>
      </c>
      <c r="H11" s="48">
        <v>236604212.84999996</v>
      </c>
      <c r="I11" s="48">
        <v>168932565.07999998</v>
      </c>
      <c r="J11" s="47">
        <v>495497215.25</v>
      </c>
    </row>
    <row r="12" spans="1:10" x14ac:dyDescent="0.2">
      <c r="A12" s="64">
        <v>5</v>
      </c>
      <c r="B12" s="55" t="s">
        <v>228</v>
      </c>
      <c r="C12" s="54">
        <v>5400085966.5499992</v>
      </c>
      <c r="D12" s="48">
        <f t="shared" si="0"/>
        <v>1000878578.74</v>
      </c>
      <c r="E12" s="79">
        <f t="shared" si="2"/>
        <v>0.18534493431026622</v>
      </c>
      <c r="F12" s="48">
        <f t="shared" si="1"/>
        <v>180632056.20000002</v>
      </c>
      <c r="G12" s="48">
        <v>31359046.52</v>
      </c>
      <c r="H12" s="48">
        <v>149273009.68000001</v>
      </c>
      <c r="I12" s="48">
        <v>219947432.79999995</v>
      </c>
      <c r="J12" s="47">
        <v>600299089.74000001</v>
      </c>
    </row>
    <row r="13" spans="1:10" x14ac:dyDescent="0.2">
      <c r="A13" s="64">
        <v>6</v>
      </c>
      <c r="B13" s="55" t="s">
        <v>226</v>
      </c>
      <c r="C13" s="48">
        <v>3524879140.1199999</v>
      </c>
      <c r="D13" s="48">
        <f t="shared" si="0"/>
        <v>855148496.14999986</v>
      </c>
      <c r="E13" s="79">
        <f t="shared" si="2"/>
        <v>0.24260363608406937</v>
      </c>
      <c r="F13" s="48">
        <f t="shared" si="1"/>
        <v>346141964.55999994</v>
      </c>
      <c r="G13" s="54">
        <v>145965984.21999997</v>
      </c>
      <c r="H13" s="54">
        <v>200175980.33999997</v>
      </c>
      <c r="I13" s="54">
        <v>181162661.66999996</v>
      </c>
      <c r="J13" s="54">
        <v>327843869.91999996</v>
      </c>
    </row>
    <row r="14" spans="1:10" x14ac:dyDescent="0.2">
      <c r="A14" s="64">
        <v>7</v>
      </c>
      <c r="B14" s="76" t="s">
        <v>229</v>
      </c>
      <c r="C14" s="48">
        <v>1801724691.1400001</v>
      </c>
      <c r="D14" s="48">
        <f t="shared" si="0"/>
        <v>664921427.63</v>
      </c>
      <c r="E14" s="79">
        <f t="shared" si="2"/>
        <v>0.36904718623203536</v>
      </c>
      <c r="F14" s="48">
        <f t="shared" si="1"/>
        <v>248265338.12999997</v>
      </c>
      <c r="G14" s="48">
        <v>120034527.98000002</v>
      </c>
      <c r="H14" s="48">
        <v>128230810.14999995</v>
      </c>
      <c r="I14" s="48">
        <v>71992725.430000007</v>
      </c>
      <c r="J14" s="47">
        <v>344663364.07000005</v>
      </c>
    </row>
    <row r="15" spans="1:10" x14ac:dyDescent="0.2">
      <c r="A15" s="64">
        <v>8</v>
      </c>
      <c r="B15" s="76" t="s">
        <v>251</v>
      </c>
      <c r="C15" s="48">
        <v>1012336665.0599999</v>
      </c>
      <c r="D15" s="48">
        <f t="shared" si="0"/>
        <v>626124578.04999995</v>
      </c>
      <c r="E15" s="79">
        <f t="shared" si="2"/>
        <v>0.61849441955447726</v>
      </c>
      <c r="F15" s="48">
        <f t="shared" si="1"/>
        <v>245003498.75999996</v>
      </c>
      <c r="G15" s="48">
        <v>165577933.09999996</v>
      </c>
      <c r="H15" s="48">
        <v>79425565.659999996</v>
      </c>
      <c r="I15" s="48">
        <v>92624708.090000004</v>
      </c>
      <c r="J15" s="47">
        <v>288496371.19999999</v>
      </c>
    </row>
    <row r="16" spans="1:10" x14ac:dyDescent="0.2">
      <c r="A16" s="64">
        <v>9</v>
      </c>
      <c r="B16" s="55" t="s">
        <v>231</v>
      </c>
      <c r="C16" s="48">
        <v>2839830908.8100004</v>
      </c>
      <c r="D16" s="48">
        <f t="shared" si="0"/>
        <v>530330473.88999993</v>
      </c>
      <c r="E16" s="79">
        <f t="shared" si="2"/>
        <v>0.18674720112551665</v>
      </c>
      <c r="F16" s="48">
        <f t="shared" si="1"/>
        <v>266436760.97999996</v>
      </c>
      <c r="G16" s="48">
        <v>75514362.159999996</v>
      </c>
      <c r="H16" s="54">
        <v>190922398.81999996</v>
      </c>
      <c r="I16" s="48">
        <v>104786011.71999998</v>
      </c>
      <c r="J16" s="47">
        <v>159107701.19</v>
      </c>
    </row>
    <row r="17" spans="1:10" x14ac:dyDescent="0.2">
      <c r="A17" s="64">
        <v>10</v>
      </c>
      <c r="B17" s="76" t="s">
        <v>232</v>
      </c>
      <c r="C17" s="48">
        <v>6555578820.5900002</v>
      </c>
      <c r="D17" s="48">
        <f t="shared" si="0"/>
        <v>447327203.75999999</v>
      </c>
      <c r="E17" s="79">
        <f t="shared" si="2"/>
        <v>6.8236110952555162E-2</v>
      </c>
      <c r="F17" s="48">
        <f t="shared" si="1"/>
        <v>17995638.440000001</v>
      </c>
      <c r="G17" s="48">
        <v>211197.51</v>
      </c>
      <c r="H17" s="48">
        <v>17784440.93</v>
      </c>
      <c r="I17" s="48">
        <v>27080515.800000012</v>
      </c>
      <c r="J17" s="47">
        <v>402251049.51999998</v>
      </c>
    </row>
    <row r="18" spans="1:10" x14ac:dyDescent="0.2">
      <c r="A18" s="64">
        <v>11</v>
      </c>
      <c r="B18" s="76" t="s">
        <v>235</v>
      </c>
      <c r="C18" s="48">
        <v>2883640630.0300002</v>
      </c>
      <c r="D18" s="48">
        <f t="shared" si="0"/>
        <v>432419467.48000002</v>
      </c>
      <c r="E18" s="79">
        <f t="shared" si="2"/>
        <v>0.14995608779291658</v>
      </c>
      <c r="F18" s="48">
        <f t="shared" si="1"/>
        <v>184323672.75</v>
      </c>
      <c r="G18" s="48">
        <v>96132289.699999988</v>
      </c>
      <c r="H18" s="48">
        <v>88191383.049999997</v>
      </c>
      <c r="I18" s="48">
        <v>57796302.43</v>
      </c>
      <c r="J18" s="47">
        <v>190299492.30000001</v>
      </c>
    </row>
    <row r="19" spans="1:10" x14ac:dyDescent="0.2">
      <c r="A19" s="64">
        <v>12</v>
      </c>
      <c r="B19" s="55" t="s">
        <v>233</v>
      </c>
      <c r="C19" s="54">
        <v>784843630.50999999</v>
      </c>
      <c r="D19" s="48">
        <f t="shared" si="0"/>
        <v>338971109.95000005</v>
      </c>
      <c r="E19" s="79">
        <f t="shared" si="2"/>
        <v>0.4318963635211423</v>
      </c>
      <c r="F19" s="48">
        <f t="shared" si="1"/>
        <v>42396297.189999998</v>
      </c>
      <c r="G19" s="48">
        <v>21683884.250000004</v>
      </c>
      <c r="H19" s="48">
        <v>20712412.939999998</v>
      </c>
      <c r="I19" s="48">
        <v>64021938.090000004</v>
      </c>
      <c r="J19" s="47">
        <v>232552874.67000002</v>
      </c>
    </row>
    <row r="20" spans="1:10" x14ac:dyDescent="0.2">
      <c r="A20" s="64">
        <v>13</v>
      </c>
      <c r="B20" s="88" t="s">
        <v>242</v>
      </c>
      <c r="C20" s="48">
        <v>4943554087.2300005</v>
      </c>
      <c r="D20" s="48">
        <f t="shared" si="0"/>
        <v>321108713.31999999</v>
      </c>
      <c r="E20" s="79">
        <f t="shared" si="2"/>
        <v>6.4955031876656452E-2</v>
      </c>
      <c r="F20" s="48">
        <f t="shared" si="1"/>
        <v>100392189.31999999</v>
      </c>
      <c r="G20" s="48">
        <v>7960859.6699999999</v>
      </c>
      <c r="H20" s="48">
        <v>92431329.649999991</v>
      </c>
      <c r="I20" s="48">
        <v>10877461.16</v>
      </c>
      <c r="J20" s="47">
        <v>209839062.84</v>
      </c>
    </row>
    <row r="21" spans="1:10" x14ac:dyDescent="0.2">
      <c r="A21" s="64">
        <v>14</v>
      </c>
      <c r="B21" s="55" t="s">
        <v>247</v>
      </c>
      <c r="C21" s="54">
        <v>840102869.49000001</v>
      </c>
      <c r="D21" s="48">
        <f t="shared" si="0"/>
        <v>273177492.57000005</v>
      </c>
      <c r="E21" s="79">
        <f t="shared" si="2"/>
        <v>0.32517147898308868</v>
      </c>
      <c r="F21" s="48">
        <f t="shared" si="1"/>
        <v>156559146.38000003</v>
      </c>
      <c r="G21" s="54">
        <v>141560091.86000001</v>
      </c>
      <c r="H21" s="54">
        <v>14999054.52</v>
      </c>
      <c r="I21" s="54">
        <v>30000000</v>
      </c>
      <c r="J21" s="54">
        <v>86618346.189999998</v>
      </c>
    </row>
    <row r="22" spans="1:10" x14ac:dyDescent="0.2">
      <c r="A22" s="64">
        <v>15</v>
      </c>
      <c r="B22" s="55" t="s">
        <v>237</v>
      </c>
      <c r="C22" s="54">
        <v>408350177.61000001</v>
      </c>
      <c r="D22" s="48">
        <f t="shared" si="0"/>
        <v>210795292.54000002</v>
      </c>
      <c r="E22" s="79">
        <f t="shared" si="2"/>
        <v>0.51621207507180933</v>
      </c>
      <c r="F22" s="48">
        <f t="shared" si="1"/>
        <v>99755208.539999992</v>
      </c>
      <c r="G22" s="48">
        <v>35354869.710000008</v>
      </c>
      <c r="H22" s="48">
        <v>64400338.829999983</v>
      </c>
      <c r="I22" s="48">
        <v>16100022.700000001</v>
      </c>
      <c r="J22" s="47">
        <v>94940061.300000012</v>
      </c>
    </row>
    <row r="23" spans="1:10" x14ac:dyDescent="0.2">
      <c r="A23" s="64">
        <v>16</v>
      </c>
      <c r="B23" s="55" t="s">
        <v>238</v>
      </c>
      <c r="C23" s="54">
        <v>1375670748.8299999</v>
      </c>
      <c r="D23" s="48">
        <f t="shared" si="0"/>
        <v>190729144.69999999</v>
      </c>
      <c r="E23" s="79">
        <f t="shared" si="2"/>
        <v>0.138644472060058</v>
      </c>
      <c r="F23" s="48">
        <f t="shared" si="1"/>
        <v>30163379.100000001</v>
      </c>
      <c r="G23" s="54">
        <v>7960997.709999999</v>
      </c>
      <c r="H23" s="54">
        <v>22202381.390000001</v>
      </c>
      <c r="I23" s="54">
        <v>95623973.169999987</v>
      </c>
      <c r="J23" s="54">
        <v>64941792.43</v>
      </c>
    </row>
    <row r="24" spans="1:10" x14ac:dyDescent="0.2">
      <c r="A24" s="64">
        <v>17</v>
      </c>
      <c r="B24" s="55" t="s">
        <v>241</v>
      </c>
      <c r="C24" s="54">
        <v>291393199.64999998</v>
      </c>
      <c r="D24" s="48">
        <f t="shared" si="0"/>
        <v>189239788.03</v>
      </c>
      <c r="E24" s="79">
        <f t="shared" si="2"/>
        <v>0.64943103770884458</v>
      </c>
      <c r="F24" s="48">
        <f t="shared" si="1"/>
        <v>83151712.090000004</v>
      </c>
      <c r="G24" s="48">
        <v>31061444.140000001</v>
      </c>
      <c r="H24" s="48">
        <v>52090267.95000001</v>
      </c>
      <c r="I24" s="48">
        <v>7950643.8700000001</v>
      </c>
      <c r="J24" s="48">
        <v>98137432.069999993</v>
      </c>
    </row>
    <row r="25" spans="1:10" x14ac:dyDescent="0.2">
      <c r="A25" s="64">
        <v>18</v>
      </c>
      <c r="B25" s="55" t="s">
        <v>239</v>
      </c>
      <c r="C25" s="54">
        <v>405887709.70999998</v>
      </c>
      <c r="D25" s="48">
        <f t="shared" si="0"/>
        <v>156988333.78000003</v>
      </c>
      <c r="E25" s="79">
        <f t="shared" si="2"/>
        <v>0.38677774671266985</v>
      </c>
      <c r="F25" s="48">
        <f t="shared" si="1"/>
        <v>39612855.180000007</v>
      </c>
      <c r="G25" s="54">
        <v>9494266.8400000017</v>
      </c>
      <c r="H25" s="54">
        <v>30118588.340000004</v>
      </c>
      <c r="I25" s="54">
        <v>2772233.3600000003</v>
      </c>
      <c r="J25" s="54">
        <v>114603245.24000001</v>
      </c>
    </row>
    <row r="26" spans="1:10" x14ac:dyDescent="0.2">
      <c r="A26" s="64">
        <v>19</v>
      </c>
      <c r="B26" s="55" t="s">
        <v>236</v>
      </c>
      <c r="C26" s="54">
        <v>334311054.87999994</v>
      </c>
      <c r="D26" s="48">
        <f t="shared" si="0"/>
        <v>156449245.95999998</v>
      </c>
      <c r="E26" s="79">
        <f t="shared" si="2"/>
        <v>0.46797508989392234</v>
      </c>
      <c r="F26" s="48">
        <f t="shared" si="1"/>
        <v>80351081.400000006</v>
      </c>
      <c r="G26" s="48">
        <v>32045455.270000003</v>
      </c>
      <c r="H26" s="48">
        <v>48305626.129999995</v>
      </c>
      <c r="I26" s="48">
        <v>12232123.550000003</v>
      </c>
      <c r="J26" s="48">
        <v>63866041.00999999</v>
      </c>
    </row>
    <row r="27" spans="1:10" x14ac:dyDescent="0.2">
      <c r="A27" s="64">
        <v>20</v>
      </c>
      <c r="B27" s="76" t="s">
        <v>240</v>
      </c>
      <c r="C27" s="48">
        <v>464392992.80000001</v>
      </c>
      <c r="D27" s="48">
        <f t="shared" si="0"/>
        <v>137441764.15000001</v>
      </c>
      <c r="E27" s="79">
        <f t="shared" si="2"/>
        <v>0.29596003014884426</v>
      </c>
      <c r="F27" s="48">
        <f t="shared" si="1"/>
        <v>18736920.07</v>
      </c>
      <c r="G27" s="48">
        <v>297835.26</v>
      </c>
      <c r="H27" s="48">
        <v>18439084.809999999</v>
      </c>
      <c r="I27" s="48">
        <v>13839514.260000002</v>
      </c>
      <c r="J27" s="47">
        <v>104865329.81999999</v>
      </c>
    </row>
    <row r="28" spans="1:10" x14ac:dyDescent="0.2">
      <c r="A28" s="64">
        <v>21</v>
      </c>
      <c r="B28" s="76" t="s">
        <v>105</v>
      </c>
      <c r="C28" s="48">
        <v>358426365.94000006</v>
      </c>
      <c r="D28" s="48">
        <f t="shared" si="0"/>
        <v>102715708.81</v>
      </c>
      <c r="E28" s="79">
        <f t="shared" si="2"/>
        <v>0.28657408765290004</v>
      </c>
      <c r="F28" s="48">
        <f t="shared" si="1"/>
        <v>17042781.719999999</v>
      </c>
      <c r="G28" s="48">
        <v>2344229.23</v>
      </c>
      <c r="H28" s="48">
        <v>14698552.49</v>
      </c>
      <c r="I28" s="48">
        <v>3727345.76</v>
      </c>
      <c r="J28" s="47">
        <v>81945581.330000013</v>
      </c>
    </row>
    <row r="29" spans="1:10" x14ac:dyDescent="0.2">
      <c r="A29" s="64">
        <v>22</v>
      </c>
      <c r="B29" s="54" t="s">
        <v>252</v>
      </c>
      <c r="C29" s="48">
        <v>296032097.63999999</v>
      </c>
      <c r="D29" s="48">
        <f t="shared" si="0"/>
        <v>100271971.84</v>
      </c>
      <c r="E29" s="79">
        <f t="shared" si="2"/>
        <v>0.33871993151884222</v>
      </c>
      <c r="F29" s="48">
        <f t="shared" si="1"/>
        <v>48376715.660000004</v>
      </c>
      <c r="G29" s="48">
        <v>33405589.030000005</v>
      </c>
      <c r="H29" s="48">
        <v>14971126.629999999</v>
      </c>
      <c r="I29" s="48">
        <v>16782706.559999995</v>
      </c>
      <c r="J29" s="47">
        <v>35112549.620000005</v>
      </c>
    </row>
    <row r="30" spans="1:10" x14ac:dyDescent="0.2">
      <c r="A30" s="64">
        <v>23</v>
      </c>
      <c r="B30" s="55" t="s">
        <v>309</v>
      </c>
      <c r="C30" s="54">
        <v>101984267.76000002</v>
      </c>
      <c r="D30" s="48">
        <f t="shared" si="0"/>
        <v>88377177.020000011</v>
      </c>
      <c r="E30" s="79">
        <f t="shared" si="2"/>
        <v>0.86657657069204408</v>
      </c>
      <c r="F30" s="48">
        <f t="shared" si="1"/>
        <v>3525000</v>
      </c>
      <c r="G30" s="40">
        <v>0</v>
      </c>
      <c r="H30" s="54">
        <v>3525000</v>
      </c>
      <c r="I30" s="48">
        <v>3028365.82</v>
      </c>
      <c r="J30" s="48">
        <v>81823811.200000003</v>
      </c>
    </row>
    <row r="31" spans="1:10" x14ac:dyDescent="0.2">
      <c r="A31" s="64">
        <v>24</v>
      </c>
      <c r="B31" s="88" t="s">
        <v>243</v>
      </c>
      <c r="C31" s="48">
        <v>170183827.03</v>
      </c>
      <c r="D31" s="48">
        <f t="shared" si="0"/>
        <v>82184808.569999993</v>
      </c>
      <c r="E31" s="79">
        <f t="shared" si="2"/>
        <v>0.48291785420663069</v>
      </c>
      <c r="F31" s="48">
        <f t="shared" si="1"/>
        <v>628490.54</v>
      </c>
      <c r="G31" s="40">
        <v>0</v>
      </c>
      <c r="H31" s="48">
        <v>628490.54</v>
      </c>
      <c r="I31" s="48">
        <v>358316.44</v>
      </c>
      <c r="J31" s="47">
        <v>81198001.589999989</v>
      </c>
    </row>
    <row r="32" spans="1:10" x14ac:dyDescent="0.2">
      <c r="A32" s="64">
        <v>25</v>
      </c>
      <c r="B32" s="55" t="s">
        <v>245</v>
      </c>
      <c r="C32" s="54">
        <v>180324649.39999998</v>
      </c>
      <c r="D32" s="48">
        <f t="shared" si="0"/>
        <v>70135754.200000003</v>
      </c>
      <c r="E32" s="79">
        <f t="shared" si="2"/>
        <v>0.3889415808286053</v>
      </c>
      <c r="F32" s="48">
        <f t="shared" si="1"/>
        <v>3312012.4099999997</v>
      </c>
      <c r="G32" s="40">
        <v>0</v>
      </c>
      <c r="H32" s="48">
        <v>3312012.4099999997</v>
      </c>
      <c r="I32" s="48">
        <v>6107795.9600000009</v>
      </c>
      <c r="J32" s="47">
        <v>60715945.829999998</v>
      </c>
    </row>
    <row r="33" spans="1:10" x14ac:dyDescent="0.2">
      <c r="A33" s="64">
        <v>26</v>
      </c>
      <c r="B33" s="76" t="s">
        <v>246</v>
      </c>
      <c r="C33" s="48">
        <v>208428159.22</v>
      </c>
      <c r="D33" s="48">
        <f t="shared" si="0"/>
        <v>66277430.420000002</v>
      </c>
      <c r="E33" s="79">
        <f t="shared" si="2"/>
        <v>0.31798692973171094</v>
      </c>
      <c r="F33" s="48">
        <f t="shared" si="1"/>
        <v>3617820.72</v>
      </c>
      <c r="G33" s="48">
        <v>2665448.83</v>
      </c>
      <c r="H33" s="48">
        <v>952371.89</v>
      </c>
      <c r="I33" s="48">
        <v>13189199.199999999</v>
      </c>
      <c r="J33" s="47">
        <v>49470410.500000007</v>
      </c>
    </row>
    <row r="34" spans="1:10" x14ac:dyDescent="0.2">
      <c r="A34" s="64">
        <v>27</v>
      </c>
      <c r="B34" s="55" t="s">
        <v>248</v>
      </c>
      <c r="C34" s="54">
        <v>123547827.59</v>
      </c>
      <c r="D34" s="48">
        <f t="shared" si="0"/>
        <v>58279430.920000002</v>
      </c>
      <c r="E34" s="79">
        <f t="shared" si="2"/>
        <v>0.47171554576745267</v>
      </c>
      <c r="F34" s="48">
        <f t="shared" si="1"/>
        <v>16262647.789999999</v>
      </c>
      <c r="G34" s="48">
        <v>8663927.5800000001</v>
      </c>
      <c r="H34" s="48">
        <v>7598720.21</v>
      </c>
      <c r="I34" s="48">
        <v>15055335.359999999</v>
      </c>
      <c r="J34" s="48">
        <v>26961447.770000003</v>
      </c>
    </row>
    <row r="35" spans="1:10" x14ac:dyDescent="0.2">
      <c r="A35" s="64">
        <v>28</v>
      </c>
      <c r="B35" s="76" t="s">
        <v>254</v>
      </c>
      <c r="C35" s="48">
        <v>480507570.76000005</v>
      </c>
      <c r="D35" s="48">
        <f t="shared" si="0"/>
        <v>31860319.220000003</v>
      </c>
      <c r="E35" s="79">
        <f t="shared" si="2"/>
        <v>6.6305550960638934E-2</v>
      </c>
      <c r="F35" s="48">
        <f t="shared" si="1"/>
        <v>11021246.300000001</v>
      </c>
      <c r="G35" s="40">
        <v>0</v>
      </c>
      <c r="H35" s="48">
        <v>11021246.300000001</v>
      </c>
      <c r="I35" s="48">
        <v>607.23</v>
      </c>
      <c r="J35" s="47">
        <v>20838465.690000001</v>
      </c>
    </row>
    <row r="36" spans="1:10" x14ac:dyDescent="0.2">
      <c r="A36" s="64">
        <v>29</v>
      </c>
      <c r="B36" s="88" t="s">
        <v>250</v>
      </c>
      <c r="C36" s="48">
        <v>80313978.929999992</v>
      </c>
      <c r="D36" s="48">
        <f t="shared" si="0"/>
        <v>22951486.019999996</v>
      </c>
      <c r="E36" s="79">
        <f t="shared" si="2"/>
        <v>0.28577199543312426</v>
      </c>
      <c r="F36" s="48">
        <f t="shared" si="1"/>
        <v>9478749.2999999989</v>
      </c>
      <c r="G36" s="48">
        <v>1249548.03</v>
      </c>
      <c r="H36" s="48">
        <v>8229201.2699999996</v>
      </c>
      <c r="I36" s="48">
        <v>1757628.0499999998</v>
      </c>
      <c r="J36" s="47">
        <v>11715108.67</v>
      </c>
    </row>
    <row r="37" spans="1:10" x14ac:dyDescent="0.2">
      <c r="A37" s="64">
        <v>30</v>
      </c>
      <c r="B37" s="76" t="s">
        <v>253</v>
      </c>
      <c r="C37" s="48">
        <v>27551224.990000002</v>
      </c>
      <c r="D37" s="48">
        <f t="shared" si="0"/>
        <v>21489851.780000001</v>
      </c>
      <c r="E37" s="79">
        <f t="shared" si="2"/>
        <v>0.77999623565921161</v>
      </c>
      <c r="F37" s="48">
        <f t="shared" si="1"/>
        <v>21489851.780000001</v>
      </c>
      <c r="G37" s="48">
        <v>2647947.8199999998</v>
      </c>
      <c r="H37" s="48">
        <v>18841903.960000001</v>
      </c>
      <c r="I37" s="40">
        <v>0</v>
      </c>
      <c r="J37" s="38">
        <v>0</v>
      </c>
    </row>
    <row r="38" spans="1:10" x14ac:dyDescent="0.2">
      <c r="A38" s="64">
        <v>31</v>
      </c>
      <c r="B38" s="76" t="s">
        <v>258</v>
      </c>
      <c r="C38" s="48">
        <v>45363475.720000006</v>
      </c>
      <c r="D38" s="48">
        <f t="shared" si="0"/>
        <v>20563416.280000001</v>
      </c>
      <c r="E38" s="79">
        <f t="shared" si="2"/>
        <v>0.45330336694050827</v>
      </c>
      <c r="F38" s="48">
        <f t="shared" si="1"/>
        <v>5688000</v>
      </c>
      <c r="G38" s="48">
        <v>615000</v>
      </c>
      <c r="H38" s="48">
        <v>5073000</v>
      </c>
      <c r="I38" s="48">
        <v>2444583.0300000003</v>
      </c>
      <c r="J38" s="47">
        <v>12430833.25</v>
      </c>
    </row>
    <row r="39" spans="1:10" x14ac:dyDescent="0.2">
      <c r="A39" s="64">
        <v>32</v>
      </c>
      <c r="B39" s="55" t="s">
        <v>264</v>
      </c>
      <c r="C39" s="54">
        <v>145830747</v>
      </c>
      <c r="D39" s="48">
        <f t="shared" si="0"/>
        <v>18050000</v>
      </c>
      <c r="E39" s="79">
        <f t="shared" si="2"/>
        <v>0.12377362367896257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18050000</v>
      </c>
    </row>
    <row r="40" spans="1:10" x14ac:dyDescent="0.2">
      <c r="A40" s="64">
        <v>33</v>
      </c>
      <c r="B40" s="55" t="s">
        <v>249</v>
      </c>
      <c r="C40" s="54">
        <v>63156288.730000004</v>
      </c>
      <c r="D40" s="48">
        <f t="shared" si="0"/>
        <v>15093320.08</v>
      </c>
      <c r="E40" s="79">
        <f t="shared" si="2"/>
        <v>0.23898364491500731</v>
      </c>
      <c r="F40" s="48">
        <f t="shared" si="1"/>
        <v>6257358.6100000003</v>
      </c>
      <c r="G40" s="48">
        <v>920255.11999999988</v>
      </c>
      <c r="H40" s="48">
        <v>5337103.49</v>
      </c>
      <c r="I40" s="48">
        <v>2879528.2399999998</v>
      </c>
      <c r="J40" s="47">
        <v>5956433.2300000004</v>
      </c>
    </row>
    <row r="41" spans="1:10" x14ac:dyDescent="0.2">
      <c r="A41" s="64">
        <v>34</v>
      </c>
      <c r="B41" s="76" t="s">
        <v>255</v>
      </c>
      <c r="C41" s="48">
        <v>62605758.940000005</v>
      </c>
      <c r="D41" s="48">
        <f t="shared" si="0"/>
        <v>13846450.08</v>
      </c>
      <c r="E41" s="79">
        <f t="shared" si="2"/>
        <v>0.22116895177758544</v>
      </c>
      <c r="F41" s="48">
        <f t="shared" si="1"/>
        <v>4726803.12</v>
      </c>
      <c r="G41" s="48">
        <v>876803.12</v>
      </c>
      <c r="H41" s="48">
        <v>3850000</v>
      </c>
      <c r="I41" s="48">
        <v>1609230.47</v>
      </c>
      <c r="J41" s="47">
        <v>7510416.4900000002</v>
      </c>
    </row>
    <row r="42" spans="1:10" x14ac:dyDescent="0.2">
      <c r="A42" s="64">
        <v>35</v>
      </c>
      <c r="B42" s="55" t="s">
        <v>260</v>
      </c>
      <c r="C42" s="54">
        <v>8199505.1699999999</v>
      </c>
      <c r="D42" s="48">
        <f t="shared" si="0"/>
        <v>8171271.8699999992</v>
      </c>
      <c r="E42" s="79">
        <f t="shared" si="2"/>
        <v>0.99655670684820108</v>
      </c>
      <c r="F42" s="48">
        <f t="shared" si="1"/>
        <v>8063273.8399999999</v>
      </c>
      <c r="G42" s="40">
        <v>0</v>
      </c>
      <c r="H42" s="54">
        <v>8063273.8399999999</v>
      </c>
      <c r="I42" s="48">
        <v>6258.64</v>
      </c>
      <c r="J42" s="47">
        <v>101739.39</v>
      </c>
    </row>
    <row r="43" spans="1:10" x14ac:dyDescent="0.2">
      <c r="A43" s="64">
        <v>36</v>
      </c>
      <c r="B43" s="55" t="s">
        <v>256</v>
      </c>
      <c r="C43" s="48">
        <v>342403011.34000003</v>
      </c>
      <c r="D43" s="48">
        <f t="shared" si="0"/>
        <v>4497807.63</v>
      </c>
      <c r="E43" s="79">
        <f t="shared" si="2"/>
        <v>1.3136004886165436E-2</v>
      </c>
      <c r="F43" s="48">
        <f t="shared" si="1"/>
        <v>1925515.63</v>
      </c>
      <c r="G43" s="48">
        <v>905312.68</v>
      </c>
      <c r="H43" s="48">
        <v>1020202.95</v>
      </c>
      <c r="I43" s="40">
        <v>0</v>
      </c>
      <c r="J43" s="47">
        <v>2572292</v>
      </c>
    </row>
    <row r="44" spans="1:10" x14ac:dyDescent="0.2">
      <c r="A44" s="64">
        <v>37</v>
      </c>
      <c r="B44" s="55" t="s">
        <v>259</v>
      </c>
      <c r="C44" s="54">
        <v>1426602.6400000001</v>
      </c>
      <c r="D44" s="48">
        <f t="shared" si="0"/>
        <v>1426602.6400000001</v>
      </c>
      <c r="E44" s="79">
        <f t="shared" si="2"/>
        <v>1</v>
      </c>
      <c r="F44" s="48">
        <f t="shared" si="1"/>
        <v>483333.34</v>
      </c>
      <c r="G44" s="40">
        <v>0</v>
      </c>
      <c r="H44" s="48">
        <v>483333.34</v>
      </c>
      <c r="I44" s="40">
        <v>0</v>
      </c>
      <c r="J44" s="48">
        <v>943269.3</v>
      </c>
    </row>
    <row r="45" spans="1:10" x14ac:dyDescent="0.2">
      <c r="A45" s="64">
        <v>38</v>
      </c>
      <c r="B45" s="55" t="s">
        <v>279</v>
      </c>
      <c r="C45" s="48">
        <v>544818.55999999994</v>
      </c>
      <c r="D45" s="48">
        <f t="shared" si="0"/>
        <v>38459.370000000003</v>
      </c>
      <c r="E45" s="79">
        <f t="shared" si="2"/>
        <v>7.0591152401269161E-2</v>
      </c>
      <c r="F45" s="48">
        <f t="shared" si="1"/>
        <v>38459.370000000003</v>
      </c>
      <c r="G45" s="40">
        <v>0</v>
      </c>
      <c r="H45" s="48">
        <v>38459.370000000003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262</v>
      </c>
      <c r="C46" s="48">
        <v>22648125.969999999</v>
      </c>
      <c r="D46" s="40">
        <f t="shared" si="0"/>
        <v>0</v>
      </c>
      <c r="E46" s="79">
        <f t="shared" si="2"/>
        <v>0</v>
      </c>
      <c r="F46" s="40">
        <f t="shared" si="1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2">
      <c r="A47" s="64">
        <v>40</v>
      </c>
      <c r="B47" s="76" t="s">
        <v>263</v>
      </c>
      <c r="C47" s="48">
        <v>711862490.27999997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55" t="s">
        <v>265</v>
      </c>
      <c r="C48" s="54">
        <v>73684132.420000002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0.5" x14ac:dyDescent="0.25">
      <c r="A49" s="55"/>
      <c r="B49" s="56" t="s">
        <v>271</v>
      </c>
      <c r="C49" s="78">
        <v>64198960959.319984</v>
      </c>
      <c r="D49" s="59">
        <f t="shared" ref="D49" si="3">F49+I49+J49</f>
        <v>13586092704.07</v>
      </c>
      <c r="E49" s="80">
        <f t="shared" si="2"/>
        <v>0.21162480671110706</v>
      </c>
      <c r="F49" s="59">
        <f t="shared" ref="F49" si="4">G49+H49</f>
        <v>4206355823.8599997</v>
      </c>
      <c r="G49" s="78">
        <v>1770723379.9299998</v>
      </c>
      <c r="H49" s="78">
        <v>2435632443.9299998</v>
      </c>
      <c r="I49" s="78">
        <v>2444872979.8100009</v>
      </c>
      <c r="J49" s="78">
        <v>6934863900.3999996</v>
      </c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120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149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104" t="s">
        <v>167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104" t="s">
        <v>168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170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171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104" t="s">
        <v>172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1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1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1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1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1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7" t="s">
        <v>175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7" t="s">
        <v>177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7" t="s">
        <v>221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222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266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267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268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269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270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11" t="s">
        <v>274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3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3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3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35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11" t="s">
        <v>275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3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3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3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35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12" t="s">
        <v>277</v>
      </c>
      <c r="B52" s="112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278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300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2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2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2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2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2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2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2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2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2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2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2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2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2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2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2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2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2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2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2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2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2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2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2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2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2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2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2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2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2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2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2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2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ht="10.5" x14ac:dyDescent="0.25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2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2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2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2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2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2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2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2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2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2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2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2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2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2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2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2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2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2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2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2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2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2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2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2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2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2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2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2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2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2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2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2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2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2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2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2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2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2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2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2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2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2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2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2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2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2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2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2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2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2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2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2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2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2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2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2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2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2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2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2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2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2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2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2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2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2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2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2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2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2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2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2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2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2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2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2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2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2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2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2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2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2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2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2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2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2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2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2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2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2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2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2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2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2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2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2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2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2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2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2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2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2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2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2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10908456034.74</v>
      </c>
      <c r="D8" s="48">
        <f t="shared" ref="D8:D50" si="0">F8+I8+J8</f>
        <v>2166906677.6999998</v>
      </c>
      <c r="E8" s="79">
        <f>D8/C8</f>
        <v>0.19864467260986193</v>
      </c>
      <c r="F8" s="48">
        <f t="shared" ref="F8:F50" si="1"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x14ac:dyDescent="0.2">
      <c r="A9" s="64">
        <v>2</v>
      </c>
      <c r="B9" s="76" t="s">
        <v>224</v>
      </c>
      <c r="C9" s="48">
        <v>7464293037.5200005</v>
      </c>
      <c r="D9" s="48">
        <f t="shared" si="0"/>
        <v>1639659357.8399999</v>
      </c>
      <c r="E9" s="79">
        <f t="shared" ref="E9:E51" si="2">D9/C9</f>
        <v>0.21966706687399482</v>
      </c>
      <c r="F9" s="48">
        <f t="shared" si="1"/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x14ac:dyDescent="0.2">
      <c r="A10" s="64">
        <v>3</v>
      </c>
      <c r="B10" s="76" t="s">
        <v>225</v>
      </c>
      <c r="C10" s="48">
        <v>5768781730.8699999</v>
      </c>
      <c r="D10" s="48">
        <f t="shared" si="0"/>
        <v>1082984557.9500003</v>
      </c>
      <c r="E10" s="79">
        <f t="shared" si="2"/>
        <v>0.18773193517700895</v>
      </c>
      <c r="F10" s="48">
        <f t="shared" si="1"/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x14ac:dyDescent="0.2">
      <c r="A11" s="64">
        <v>4</v>
      </c>
      <c r="B11" s="76" t="s">
        <v>234</v>
      </c>
      <c r="C11" s="48">
        <v>2006560914.7900002</v>
      </c>
      <c r="D11" s="48">
        <f t="shared" si="0"/>
        <v>974178610.45000005</v>
      </c>
      <c r="E11" s="79">
        <f t="shared" si="2"/>
        <v>0.48549665413569276</v>
      </c>
      <c r="F11" s="48">
        <f t="shared" si="1"/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x14ac:dyDescent="0.2">
      <c r="A12" s="64">
        <v>5</v>
      </c>
      <c r="B12" s="76" t="s">
        <v>228</v>
      </c>
      <c r="C12" s="48">
        <v>4861683575.9899998</v>
      </c>
      <c r="D12" s="48">
        <f t="shared" si="0"/>
        <v>874428637.05999994</v>
      </c>
      <c r="E12" s="79">
        <f t="shared" si="2"/>
        <v>0.17986128126035791</v>
      </c>
      <c r="F12" s="48">
        <f t="shared" si="1"/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x14ac:dyDescent="0.2">
      <c r="A13" s="64">
        <v>6</v>
      </c>
      <c r="B13" s="55" t="s">
        <v>226</v>
      </c>
      <c r="C13" s="54">
        <v>3471470892.2800007</v>
      </c>
      <c r="D13" s="48">
        <f t="shared" si="0"/>
        <v>836920009.98000002</v>
      </c>
      <c r="E13" s="79">
        <f t="shared" si="2"/>
        <v>0.2410851296034707</v>
      </c>
      <c r="F13" s="48">
        <f t="shared" si="1"/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x14ac:dyDescent="0.2">
      <c r="A14" s="64">
        <v>7</v>
      </c>
      <c r="B14" s="76" t="s">
        <v>229</v>
      </c>
      <c r="C14" s="48">
        <v>1857876837.9800003</v>
      </c>
      <c r="D14" s="48">
        <f t="shared" si="0"/>
        <v>700131158.24000001</v>
      </c>
      <c r="E14" s="79">
        <f t="shared" si="2"/>
        <v>0.37684476383333693</v>
      </c>
      <c r="F14" s="48">
        <f t="shared" si="1"/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x14ac:dyDescent="0.2">
      <c r="A15" s="64">
        <v>8</v>
      </c>
      <c r="B15" s="88" t="s">
        <v>231</v>
      </c>
      <c r="C15" s="48">
        <v>2715505318.1399999</v>
      </c>
      <c r="D15" s="48">
        <f t="shared" si="0"/>
        <v>535584626.20999992</v>
      </c>
      <c r="E15" s="79">
        <f t="shared" si="2"/>
        <v>0.19723202994014077</v>
      </c>
      <c r="F15" s="48">
        <f t="shared" si="1"/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x14ac:dyDescent="0.2">
      <c r="A16" s="64">
        <v>9</v>
      </c>
      <c r="B16" s="76" t="s">
        <v>227</v>
      </c>
      <c r="C16" s="48">
        <v>2891023636.6799994</v>
      </c>
      <c r="D16" s="48">
        <f t="shared" si="0"/>
        <v>531917332.64000005</v>
      </c>
      <c r="E16" s="79">
        <f t="shared" si="2"/>
        <v>0.18398927144395283</v>
      </c>
      <c r="F16" s="48">
        <f t="shared" si="1"/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x14ac:dyDescent="0.2">
      <c r="A17" s="64">
        <v>10</v>
      </c>
      <c r="B17" s="76" t="s">
        <v>251</v>
      </c>
      <c r="C17" s="48">
        <v>803735549.56000006</v>
      </c>
      <c r="D17" s="48">
        <f t="shared" si="0"/>
        <v>521051530.88999999</v>
      </c>
      <c r="E17" s="79">
        <f t="shared" si="2"/>
        <v>0.64828727704684252</v>
      </c>
      <c r="F17" s="48">
        <f t="shared" si="1"/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x14ac:dyDescent="0.2">
      <c r="A18" s="64">
        <v>11</v>
      </c>
      <c r="B18" s="76" t="s">
        <v>232</v>
      </c>
      <c r="C18" s="48">
        <v>7493934431.3600006</v>
      </c>
      <c r="D18" s="48">
        <f t="shared" si="0"/>
        <v>479394731.78000009</v>
      </c>
      <c r="E18" s="79">
        <f t="shared" si="2"/>
        <v>6.3971033663420968E-2</v>
      </c>
      <c r="F18" s="48">
        <f t="shared" si="1"/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x14ac:dyDescent="0.2">
      <c r="A19" s="64">
        <v>12</v>
      </c>
      <c r="B19" s="76" t="s">
        <v>235</v>
      </c>
      <c r="C19" s="48">
        <v>796852868.28999996</v>
      </c>
      <c r="D19" s="48">
        <f t="shared" si="0"/>
        <v>366259355.28000003</v>
      </c>
      <c r="E19" s="79">
        <f t="shared" si="2"/>
        <v>0.45963234852372603</v>
      </c>
      <c r="F19" s="48">
        <f t="shared" si="1"/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x14ac:dyDescent="0.2">
      <c r="A20" s="64">
        <v>13</v>
      </c>
      <c r="B20" s="55" t="s">
        <v>233</v>
      </c>
      <c r="C20" s="54">
        <v>788249965.69000006</v>
      </c>
      <c r="D20" s="48">
        <f t="shared" si="0"/>
        <v>327082736.81999999</v>
      </c>
      <c r="E20" s="79">
        <f t="shared" si="2"/>
        <v>0.41494798738581085</v>
      </c>
      <c r="F20" s="48">
        <f t="shared" si="1"/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x14ac:dyDescent="0.2">
      <c r="A21" s="64">
        <v>14</v>
      </c>
      <c r="B21" s="55" t="s">
        <v>247</v>
      </c>
      <c r="C21" s="54">
        <v>749512527.82999992</v>
      </c>
      <c r="D21" s="48">
        <f t="shared" si="0"/>
        <v>274152438.73999995</v>
      </c>
      <c r="E21" s="79">
        <f t="shared" si="2"/>
        <v>0.36577432472507199</v>
      </c>
      <c r="F21" s="48">
        <f t="shared" si="1"/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x14ac:dyDescent="0.2">
      <c r="A22" s="64">
        <v>15</v>
      </c>
      <c r="B22" s="76" t="s">
        <v>237</v>
      </c>
      <c r="C22" s="48">
        <v>390852729.31</v>
      </c>
      <c r="D22" s="48">
        <f t="shared" si="0"/>
        <v>206133282.92000002</v>
      </c>
      <c r="E22" s="79">
        <f t="shared" si="2"/>
        <v>0.52739374056285004</v>
      </c>
      <c r="F22" s="48">
        <f t="shared" si="1"/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x14ac:dyDescent="0.2">
      <c r="A23" s="64">
        <v>16</v>
      </c>
      <c r="B23" s="54" t="s">
        <v>238</v>
      </c>
      <c r="C23" s="48">
        <v>1324523228.6099999</v>
      </c>
      <c r="D23" s="48">
        <f t="shared" si="0"/>
        <v>190268257.54000002</v>
      </c>
      <c r="E23" s="79">
        <f t="shared" si="2"/>
        <v>0.14365037428575267</v>
      </c>
      <c r="F23" s="48">
        <f t="shared" si="1"/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x14ac:dyDescent="0.2">
      <c r="A24" s="64">
        <v>17</v>
      </c>
      <c r="B24" s="76" t="s">
        <v>236</v>
      </c>
      <c r="C24" s="48">
        <v>302732829.63999999</v>
      </c>
      <c r="D24" s="48">
        <f t="shared" si="0"/>
        <v>163066492.46000001</v>
      </c>
      <c r="E24" s="79">
        <f t="shared" si="2"/>
        <v>0.53864819568433775</v>
      </c>
      <c r="F24" s="48">
        <f t="shared" si="1"/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x14ac:dyDescent="0.2">
      <c r="A25" s="64">
        <v>18</v>
      </c>
      <c r="B25" s="76" t="s">
        <v>240</v>
      </c>
      <c r="C25" s="48">
        <v>457956758.28999996</v>
      </c>
      <c r="D25" s="48">
        <f t="shared" si="0"/>
        <v>142272450.65000001</v>
      </c>
      <c r="E25" s="79">
        <f t="shared" si="2"/>
        <v>0.31066786999987089</v>
      </c>
      <c r="F25" s="48">
        <f t="shared" si="1"/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x14ac:dyDescent="0.2">
      <c r="A26" s="64">
        <v>19</v>
      </c>
      <c r="B26" s="76" t="s">
        <v>239</v>
      </c>
      <c r="C26" s="48">
        <v>406652288.02999997</v>
      </c>
      <c r="D26" s="48">
        <f t="shared" si="0"/>
        <v>140171605.56999999</v>
      </c>
      <c r="E26" s="79">
        <f t="shared" si="2"/>
        <v>0.34469646352920336</v>
      </c>
      <c r="F26" s="48">
        <f t="shared" si="1"/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x14ac:dyDescent="0.2">
      <c r="A27" s="64">
        <v>20</v>
      </c>
      <c r="B27" s="88" t="s">
        <v>242</v>
      </c>
      <c r="C27" s="48">
        <v>4762801699.2200003</v>
      </c>
      <c r="D27" s="48">
        <f t="shared" si="0"/>
        <v>138481482.66</v>
      </c>
      <c r="E27" s="79">
        <f t="shared" si="2"/>
        <v>2.9075634764025339E-2</v>
      </c>
      <c r="F27" s="48">
        <f t="shared" si="1"/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x14ac:dyDescent="0.2">
      <c r="A28" s="64">
        <v>21</v>
      </c>
      <c r="B28" s="76" t="s">
        <v>244</v>
      </c>
      <c r="C28" s="48">
        <v>344607294.19999999</v>
      </c>
      <c r="D28" s="48">
        <f t="shared" si="0"/>
        <v>115516656.25</v>
      </c>
      <c r="E28" s="79">
        <f t="shared" si="2"/>
        <v>0.33521245253432597</v>
      </c>
      <c r="F28" s="48">
        <f t="shared" si="1"/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x14ac:dyDescent="0.2">
      <c r="A29" s="64">
        <v>22</v>
      </c>
      <c r="B29" s="76" t="s">
        <v>241</v>
      </c>
      <c r="C29" s="48">
        <v>209050888.24000001</v>
      </c>
      <c r="D29" s="48">
        <f t="shared" si="0"/>
        <v>112155577.22</v>
      </c>
      <c r="E29" s="79">
        <f t="shared" si="2"/>
        <v>0.53649892695619761</v>
      </c>
      <c r="F29" s="48">
        <f t="shared" si="1"/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x14ac:dyDescent="0.2">
      <c r="A30" s="64">
        <v>23</v>
      </c>
      <c r="B30" s="76" t="s">
        <v>245</v>
      </c>
      <c r="C30" s="48">
        <v>162335750.53000003</v>
      </c>
      <c r="D30" s="48">
        <f t="shared" si="0"/>
        <v>101156404.52000003</v>
      </c>
      <c r="E30" s="79">
        <f t="shared" si="2"/>
        <v>0.62313079028951224</v>
      </c>
      <c r="F30" s="48">
        <f t="shared" si="1"/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x14ac:dyDescent="0.2">
      <c r="A31" s="64">
        <v>24</v>
      </c>
      <c r="B31" s="76" t="s">
        <v>252</v>
      </c>
      <c r="C31" s="48">
        <v>259445030.87</v>
      </c>
      <c r="D31" s="48">
        <f t="shared" si="0"/>
        <v>92186006.970000014</v>
      </c>
      <c r="E31" s="79">
        <f t="shared" si="2"/>
        <v>0.35531999460876784</v>
      </c>
      <c r="F31" s="48">
        <f t="shared" si="1"/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x14ac:dyDescent="0.2">
      <c r="A32" s="64">
        <v>25</v>
      </c>
      <c r="B32" s="88" t="s">
        <v>243</v>
      </c>
      <c r="C32" s="48">
        <v>177471965.91</v>
      </c>
      <c r="D32" s="48">
        <f t="shared" si="0"/>
        <v>88760275.969999999</v>
      </c>
      <c r="E32" s="79">
        <f t="shared" si="2"/>
        <v>0.50013688367554521</v>
      </c>
      <c r="F32" s="48">
        <f t="shared" si="1"/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x14ac:dyDescent="0.2">
      <c r="A33" s="64">
        <v>26</v>
      </c>
      <c r="B33" s="55" t="s">
        <v>257</v>
      </c>
      <c r="C33" s="54">
        <v>88237145.620000035</v>
      </c>
      <c r="D33" s="48">
        <f t="shared" si="0"/>
        <v>82389186.660000026</v>
      </c>
      <c r="E33" s="79">
        <f t="shared" si="2"/>
        <v>0.93372452249096216</v>
      </c>
      <c r="F33" s="40">
        <f t="shared" si="1"/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x14ac:dyDescent="0.2">
      <c r="A34" s="64">
        <v>27</v>
      </c>
      <c r="B34" s="55" t="s">
        <v>248</v>
      </c>
      <c r="C34" s="54">
        <v>107211437.82999998</v>
      </c>
      <c r="D34" s="48">
        <f t="shared" si="0"/>
        <v>66620998.129999995</v>
      </c>
      <c r="E34" s="79">
        <f t="shared" si="2"/>
        <v>0.62139823397982685</v>
      </c>
      <c r="F34" s="48">
        <f t="shared" si="1"/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x14ac:dyDescent="0.2">
      <c r="A35" s="64">
        <v>28</v>
      </c>
      <c r="B35" s="76" t="s">
        <v>246</v>
      </c>
      <c r="C35" s="48">
        <v>205885230.62</v>
      </c>
      <c r="D35" s="48">
        <f t="shared" si="0"/>
        <v>65196385.32</v>
      </c>
      <c r="E35" s="79">
        <f t="shared" si="2"/>
        <v>0.31666373116550656</v>
      </c>
      <c r="F35" s="48">
        <f t="shared" si="1"/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x14ac:dyDescent="0.2">
      <c r="A36" s="64">
        <v>29</v>
      </c>
      <c r="B36" s="55" t="s">
        <v>254</v>
      </c>
      <c r="C36" s="48">
        <v>439660135.38999999</v>
      </c>
      <c r="D36" s="48">
        <f t="shared" si="0"/>
        <v>33779550.960000001</v>
      </c>
      <c r="E36" s="79">
        <f t="shared" si="2"/>
        <v>7.6831052535695304E-2</v>
      </c>
      <c r="F36" s="48">
        <f t="shared" si="1"/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x14ac:dyDescent="0.2">
      <c r="A37" s="64">
        <v>30</v>
      </c>
      <c r="B37" s="76" t="s">
        <v>250</v>
      </c>
      <c r="C37" s="48">
        <v>103592122.86</v>
      </c>
      <c r="D37" s="48">
        <f t="shared" si="0"/>
        <v>29063351.850000001</v>
      </c>
      <c r="E37" s="79">
        <f t="shared" si="2"/>
        <v>0.28055561607978424</v>
      </c>
      <c r="F37" s="48">
        <f t="shared" si="1"/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x14ac:dyDescent="0.2">
      <c r="A38" s="64">
        <v>31</v>
      </c>
      <c r="B38" s="76" t="s">
        <v>253</v>
      </c>
      <c r="C38" s="48">
        <v>27610114.860000003</v>
      </c>
      <c r="D38" s="48">
        <f t="shared" si="0"/>
        <v>21396649.620000001</v>
      </c>
      <c r="E38" s="79">
        <f t="shared" si="2"/>
        <v>0.77495692171126296</v>
      </c>
      <c r="F38" s="48">
        <f t="shared" si="1"/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120118406.31000002</v>
      </c>
      <c r="D40" s="48">
        <f t="shared" si="0"/>
        <v>18799934.199999999</v>
      </c>
      <c r="E40" s="79">
        <f t="shared" si="2"/>
        <v>0.1565116852406564</v>
      </c>
      <c r="F40" s="48">
        <f t="shared" si="1"/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x14ac:dyDescent="0.2">
      <c r="A41" s="64">
        <v>34</v>
      </c>
      <c r="B41" s="76" t="s">
        <v>255</v>
      </c>
      <c r="C41" s="48">
        <v>77166502.719999999</v>
      </c>
      <c r="D41" s="48">
        <f t="shared" si="0"/>
        <v>16464586.959999999</v>
      </c>
      <c r="E41" s="79">
        <f t="shared" si="2"/>
        <v>0.2133644311929237</v>
      </c>
      <c r="F41" s="48">
        <f t="shared" si="1"/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x14ac:dyDescent="0.2">
      <c r="A42" s="64">
        <v>35</v>
      </c>
      <c r="B42" s="76" t="s">
        <v>258</v>
      </c>
      <c r="C42" s="48">
        <v>66665487.099999994</v>
      </c>
      <c r="D42" s="48">
        <f t="shared" si="0"/>
        <v>14831942.109999999</v>
      </c>
      <c r="E42" s="79">
        <f t="shared" si="2"/>
        <v>0.22248306815416641</v>
      </c>
      <c r="F42" s="48">
        <f t="shared" si="1"/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x14ac:dyDescent="0.2">
      <c r="A43" s="64">
        <v>36</v>
      </c>
      <c r="B43" s="55" t="s">
        <v>256</v>
      </c>
      <c r="C43" s="54">
        <v>155226977.66</v>
      </c>
      <c r="D43" s="48">
        <f t="shared" si="0"/>
        <v>3990507.2800000003</v>
      </c>
      <c r="E43" s="79">
        <f t="shared" si="2"/>
        <v>2.5707562822878453E-2</v>
      </c>
      <c r="F43" s="48">
        <f t="shared" si="1"/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2641823.25</v>
      </c>
      <c r="D44" s="48">
        <f t="shared" si="0"/>
        <v>2620442.4499999997</v>
      </c>
      <c r="E44" s="79">
        <f t="shared" si="2"/>
        <v>0.9919068014864354</v>
      </c>
      <c r="F44" s="48">
        <f t="shared" si="1"/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x14ac:dyDescent="0.2">
      <c r="A45" s="64">
        <v>38</v>
      </c>
      <c r="B45" s="55" t="s">
        <v>259</v>
      </c>
      <c r="C45" s="48">
        <v>1615986.1700000002</v>
      </c>
      <c r="D45" s="48">
        <f t="shared" si="0"/>
        <v>1558653.86</v>
      </c>
      <c r="E45" s="79">
        <f t="shared" si="2"/>
        <v>0.96452178176747638</v>
      </c>
      <c r="F45" s="48">
        <f t="shared" si="1"/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23066525.620000001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263</v>
      </c>
      <c r="C49" s="48">
        <v>617151790.20000005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>D50/C50</f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63585549724.280006</v>
      </c>
      <c r="D51" s="59">
        <f t="shared" ref="D51" si="3">F51+I51+J51</f>
        <v>13176570905.080002</v>
      </c>
      <c r="E51" s="80">
        <f t="shared" si="2"/>
        <v>0.20722587069257586</v>
      </c>
      <c r="F51" s="59">
        <f t="shared" ref="F51" si="4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523-44E0-496E-9175-DCA5D33461A3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10942158917.030001</v>
      </c>
      <c r="D8" s="48">
        <f t="shared" ref="D8:D50" si="0">F8+I8+J8</f>
        <v>2188232492.46</v>
      </c>
      <c r="E8" s="79">
        <f>D8/C8</f>
        <v>0.19998178687153867</v>
      </c>
      <c r="F8" s="48">
        <f t="shared" ref="F8:F50" si="1">G8+H8</f>
        <v>569679441.91000009</v>
      </c>
      <c r="G8" s="48">
        <v>209485348.25</v>
      </c>
      <c r="H8" s="48">
        <v>360194093.66000009</v>
      </c>
      <c r="I8" s="48">
        <v>498530872.64999986</v>
      </c>
      <c r="J8" s="48">
        <v>1120022177.9000001</v>
      </c>
    </row>
    <row r="9" spans="1:10" x14ac:dyDescent="0.2">
      <c r="A9" s="64">
        <v>2</v>
      </c>
      <c r="B9" s="76" t="s">
        <v>224</v>
      </c>
      <c r="C9" s="48">
        <v>7439854109.6299992</v>
      </c>
      <c r="D9" s="48">
        <f t="shared" si="0"/>
        <v>1633953273.4099998</v>
      </c>
      <c r="E9" s="79">
        <f t="shared" ref="E9:E51" si="2">D9/C9</f>
        <v>0.2196216820024795</v>
      </c>
      <c r="F9" s="48">
        <f t="shared" si="1"/>
        <v>794159235.53999996</v>
      </c>
      <c r="G9" s="48">
        <v>295743442.83000004</v>
      </c>
      <c r="H9" s="48">
        <v>498415792.70999992</v>
      </c>
      <c r="I9" s="48">
        <v>394816775.25000006</v>
      </c>
      <c r="J9" s="48">
        <v>444977262.62</v>
      </c>
    </row>
    <row r="10" spans="1:10" x14ac:dyDescent="0.2">
      <c r="A10" s="64">
        <v>3</v>
      </c>
      <c r="B10" s="54" t="s">
        <v>225</v>
      </c>
      <c r="C10" s="48">
        <v>5756688881.8200006</v>
      </c>
      <c r="D10" s="48">
        <f t="shared" si="0"/>
        <v>1076485056.05</v>
      </c>
      <c r="E10" s="79">
        <f t="shared" si="2"/>
        <v>0.18699726147258192</v>
      </c>
      <c r="F10" s="48">
        <f t="shared" si="1"/>
        <v>98264695.700000018</v>
      </c>
      <c r="G10" s="48">
        <v>30010052.880000003</v>
      </c>
      <c r="H10" s="48">
        <v>68254642.820000008</v>
      </c>
      <c r="I10" s="48">
        <v>235760896.07999998</v>
      </c>
      <c r="J10" s="48">
        <v>742459464.26999998</v>
      </c>
    </row>
    <row r="11" spans="1:10" x14ac:dyDescent="0.2">
      <c r="A11" s="64">
        <v>4</v>
      </c>
      <c r="B11" s="55" t="s">
        <v>234</v>
      </c>
      <c r="C11" s="54">
        <v>1951743287.6100004</v>
      </c>
      <c r="D11" s="48">
        <f t="shared" si="0"/>
        <v>941421534.79000008</v>
      </c>
      <c r="E11" s="79">
        <f t="shared" si="2"/>
        <v>0.48234905725886429</v>
      </c>
      <c r="F11" s="48">
        <f t="shared" si="1"/>
        <v>347645576.63</v>
      </c>
      <c r="G11" s="48">
        <v>127798032.92999999</v>
      </c>
      <c r="H11" s="48">
        <v>219847543.69999999</v>
      </c>
      <c r="I11" s="48">
        <v>126799757.23</v>
      </c>
      <c r="J11" s="48">
        <v>466976200.93000007</v>
      </c>
    </row>
    <row r="12" spans="1:10" x14ac:dyDescent="0.2">
      <c r="A12" s="64">
        <v>5</v>
      </c>
      <c r="B12" s="76" t="s">
        <v>228</v>
      </c>
      <c r="C12" s="48">
        <v>4886776017.6200008</v>
      </c>
      <c r="D12" s="48">
        <f t="shared" si="0"/>
        <v>908046274.36000013</v>
      </c>
      <c r="E12" s="79">
        <f t="shared" si="2"/>
        <v>0.185817044015503</v>
      </c>
      <c r="F12" s="48">
        <f t="shared" si="1"/>
        <v>162981812.05000001</v>
      </c>
      <c r="G12" s="48">
        <v>30700458</v>
      </c>
      <c r="H12" s="48">
        <v>132281354.05</v>
      </c>
      <c r="I12" s="48">
        <v>238032721.48000005</v>
      </c>
      <c r="J12" s="48">
        <v>507031740.8300001</v>
      </c>
    </row>
    <row r="13" spans="1:10" x14ac:dyDescent="0.2">
      <c r="A13" s="64">
        <v>6</v>
      </c>
      <c r="B13" s="55" t="s">
        <v>226</v>
      </c>
      <c r="C13" s="54">
        <v>3466136577.2199998</v>
      </c>
      <c r="D13" s="48">
        <f t="shared" si="0"/>
        <v>819641999.89999998</v>
      </c>
      <c r="E13" s="79">
        <f t="shared" si="2"/>
        <v>0.23647135121184129</v>
      </c>
      <c r="F13" s="48">
        <f t="shared" si="1"/>
        <v>320169166.86000001</v>
      </c>
      <c r="G13" s="48">
        <v>134462923.44999999</v>
      </c>
      <c r="H13" s="48">
        <v>185706243.41000003</v>
      </c>
      <c r="I13" s="48">
        <v>171171490.38000003</v>
      </c>
      <c r="J13" s="48">
        <v>328301342.65999997</v>
      </c>
    </row>
    <row r="14" spans="1:10" x14ac:dyDescent="0.2">
      <c r="A14" s="64">
        <v>7</v>
      </c>
      <c r="B14" s="76" t="s">
        <v>229</v>
      </c>
      <c r="C14" s="48">
        <v>1867740633.79</v>
      </c>
      <c r="D14" s="48">
        <f t="shared" si="0"/>
        <v>699730058.76999998</v>
      </c>
      <c r="E14" s="79">
        <f t="shared" si="2"/>
        <v>0.37463984351516461</v>
      </c>
      <c r="F14" s="48">
        <f t="shared" si="1"/>
        <v>288862276.98999989</v>
      </c>
      <c r="G14" s="48">
        <v>123452932.42999998</v>
      </c>
      <c r="H14" s="48">
        <v>165409344.55999994</v>
      </c>
      <c r="I14" s="48">
        <v>81928729.509999976</v>
      </c>
      <c r="J14" s="48">
        <v>328939052.27000004</v>
      </c>
    </row>
    <row r="15" spans="1:10" x14ac:dyDescent="0.2">
      <c r="A15" s="64">
        <v>8</v>
      </c>
      <c r="B15" s="76" t="s">
        <v>227</v>
      </c>
      <c r="C15" s="48">
        <v>2912793847.8699999</v>
      </c>
      <c r="D15" s="48">
        <f t="shared" si="0"/>
        <v>543739157.78000009</v>
      </c>
      <c r="E15" s="79">
        <f t="shared" si="2"/>
        <v>0.18667272254011832</v>
      </c>
      <c r="F15" s="48">
        <f t="shared" si="1"/>
        <v>62723964.649999999</v>
      </c>
      <c r="G15" s="48">
        <v>25667946.920000002</v>
      </c>
      <c r="H15" s="48">
        <v>37056017.729999997</v>
      </c>
      <c r="I15" s="48">
        <v>40821363.939999998</v>
      </c>
      <c r="J15" s="48">
        <v>440193829.19000006</v>
      </c>
    </row>
    <row r="16" spans="1:10" x14ac:dyDescent="0.2">
      <c r="A16" s="64">
        <v>9</v>
      </c>
      <c r="B16" s="76" t="s">
        <v>251</v>
      </c>
      <c r="C16" s="48">
        <v>792426576.27999997</v>
      </c>
      <c r="D16" s="48">
        <f t="shared" si="0"/>
        <v>530152119</v>
      </c>
      <c r="E16" s="79">
        <f t="shared" si="2"/>
        <v>0.66902364820822646</v>
      </c>
      <c r="F16" s="48">
        <f t="shared" si="1"/>
        <v>187061257.61999997</v>
      </c>
      <c r="G16" s="48">
        <v>137979225.64999998</v>
      </c>
      <c r="H16" s="48">
        <v>49082031.969999999</v>
      </c>
      <c r="I16" s="48">
        <v>72954211.620000005</v>
      </c>
      <c r="J16" s="48">
        <v>270136649.75999999</v>
      </c>
    </row>
    <row r="17" spans="1:10" x14ac:dyDescent="0.2">
      <c r="A17" s="64">
        <v>10</v>
      </c>
      <c r="B17" s="76" t="s">
        <v>231</v>
      </c>
      <c r="C17" s="48">
        <v>2713401629.0199995</v>
      </c>
      <c r="D17" s="48">
        <f t="shared" si="0"/>
        <v>524136298.75</v>
      </c>
      <c r="E17" s="79">
        <f t="shared" si="2"/>
        <v>0.19316576401529711</v>
      </c>
      <c r="F17" s="48">
        <f t="shared" si="1"/>
        <v>332874718.39000005</v>
      </c>
      <c r="G17" s="48">
        <v>91499933.790000007</v>
      </c>
      <c r="H17" s="48">
        <v>241374784.60000002</v>
      </c>
      <c r="I17" s="48">
        <v>85215705.87999998</v>
      </c>
      <c r="J17" s="48">
        <v>106045874.47999999</v>
      </c>
    </row>
    <row r="18" spans="1:10" x14ac:dyDescent="0.2">
      <c r="A18" s="64">
        <v>11</v>
      </c>
      <c r="B18" s="76" t="s">
        <v>232</v>
      </c>
      <c r="C18" s="48">
        <v>7521705068.7799997</v>
      </c>
      <c r="D18" s="48">
        <f t="shared" si="0"/>
        <v>499976122.51999998</v>
      </c>
      <c r="E18" s="79">
        <f t="shared" si="2"/>
        <v>6.6471114986311836E-2</v>
      </c>
      <c r="F18" s="48">
        <f t="shared" si="1"/>
        <v>44702477.159999996</v>
      </c>
      <c r="G18" s="40">
        <v>0</v>
      </c>
      <c r="H18" s="48">
        <v>44702477.159999996</v>
      </c>
      <c r="I18" s="48">
        <v>26760335.609999988</v>
      </c>
      <c r="J18" s="48">
        <v>428513309.75</v>
      </c>
    </row>
    <row r="19" spans="1:10" x14ac:dyDescent="0.2">
      <c r="A19" s="64">
        <v>12</v>
      </c>
      <c r="B19" s="76" t="s">
        <v>235</v>
      </c>
      <c r="C19" s="48">
        <v>794126372.53999996</v>
      </c>
      <c r="D19" s="48">
        <f t="shared" si="0"/>
        <v>371285859.94</v>
      </c>
      <c r="E19" s="79">
        <f t="shared" si="2"/>
        <v>0.46754001979867305</v>
      </c>
      <c r="F19" s="48">
        <f t="shared" si="1"/>
        <v>193928525.56</v>
      </c>
      <c r="G19" s="48">
        <v>46286455.719999991</v>
      </c>
      <c r="H19" s="48">
        <v>147642069.84</v>
      </c>
      <c r="I19" s="48">
        <v>93832880.960000008</v>
      </c>
      <c r="J19" s="48">
        <v>83524453.420000002</v>
      </c>
    </row>
    <row r="20" spans="1:10" x14ac:dyDescent="0.2">
      <c r="A20" s="64">
        <v>13</v>
      </c>
      <c r="B20" s="55" t="s">
        <v>233</v>
      </c>
      <c r="C20" s="54">
        <v>796729892.15999997</v>
      </c>
      <c r="D20" s="48">
        <f t="shared" si="0"/>
        <v>329023732.78999996</v>
      </c>
      <c r="E20" s="79">
        <f t="shared" si="2"/>
        <v>0.41296772724064573</v>
      </c>
      <c r="F20" s="48">
        <f t="shared" si="1"/>
        <v>59260141.729999989</v>
      </c>
      <c r="G20" s="48">
        <v>39796009.179999992</v>
      </c>
      <c r="H20" s="48">
        <v>19464132.549999997</v>
      </c>
      <c r="I20" s="48">
        <v>60382218.75</v>
      </c>
      <c r="J20" s="48">
        <v>209381372.31</v>
      </c>
    </row>
    <row r="21" spans="1:10" x14ac:dyDescent="0.2">
      <c r="A21" s="64">
        <v>14</v>
      </c>
      <c r="B21" s="55" t="s">
        <v>247</v>
      </c>
      <c r="C21" s="54">
        <v>719931300.48000002</v>
      </c>
      <c r="D21" s="48">
        <f t="shared" si="0"/>
        <v>237949160.62</v>
      </c>
      <c r="E21" s="79">
        <f t="shared" si="2"/>
        <v>0.33051648186618932</v>
      </c>
      <c r="F21" s="48">
        <f t="shared" si="1"/>
        <v>120162600.34999999</v>
      </c>
      <c r="G21" s="48">
        <v>101275328.69</v>
      </c>
      <c r="H21" s="48">
        <v>18887271.66</v>
      </c>
      <c r="I21" s="48">
        <v>1253568.45</v>
      </c>
      <c r="J21" s="48">
        <v>116532991.81999999</v>
      </c>
    </row>
    <row r="22" spans="1:10" x14ac:dyDescent="0.2">
      <c r="A22" s="64">
        <v>15</v>
      </c>
      <c r="B22" s="76" t="s">
        <v>237</v>
      </c>
      <c r="C22" s="48">
        <v>399451213.27999997</v>
      </c>
      <c r="D22" s="48">
        <f t="shared" si="0"/>
        <v>213559892.02000001</v>
      </c>
      <c r="E22" s="79">
        <f t="shared" si="2"/>
        <v>0.53463322909048905</v>
      </c>
      <c r="F22" s="48">
        <f t="shared" si="1"/>
        <v>108008934.01000001</v>
      </c>
      <c r="G22" s="48">
        <v>45550798.790000007</v>
      </c>
      <c r="H22" s="48">
        <v>62458135.219999999</v>
      </c>
      <c r="I22" s="48">
        <v>15212013.670000002</v>
      </c>
      <c r="J22" s="48">
        <v>90338944.340000004</v>
      </c>
    </row>
    <row r="23" spans="1:10" x14ac:dyDescent="0.2">
      <c r="A23" s="64">
        <v>16</v>
      </c>
      <c r="B23" s="76" t="s">
        <v>238</v>
      </c>
      <c r="C23" s="48">
        <v>1332654916.51</v>
      </c>
      <c r="D23" s="48">
        <f t="shared" si="0"/>
        <v>188312437.54000002</v>
      </c>
      <c r="E23" s="79">
        <f t="shared" si="2"/>
        <v>0.14130622654599792</v>
      </c>
      <c r="F23" s="48">
        <f t="shared" si="1"/>
        <v>29547454.270000003</v>
      </c>
      <c r="G23" s="48">
        <v>9392118.6900000013</v>
      </c>
      <c r="H23" s="48">
        <v>20155335.580000002</v>
      </c>
      <c r="I23" s="48">
        <v>94131872.5</v>
      </c>
      <c r="J23" s="48">
        <v>64633110.769999996</v>
      </c>
    </row>
    <row r="24" spans="1:10" x14ac:dyDescent="0.2">
      <c r="A24" s="64">
        <v>17</v>
      </c>
      <c r="B24" s="76" t="s">
        <v>236</v>
      </c>
      <c r="C24" s="48">
        <v>310536063.38999999</v>
      </c>
      <c r="D24" s="48">
        <f t="shared" si="0"/>
        <v>168963904.81999999</v>
      </c>
      <c r="E24" s="79">
        <f t="shared" si="2"/>
        <v>0.54410396968225705</v>
      </c>
      <c r="F24" s="48">
        <f t="shared" si="1"/>
        <v>89902486.599999994</v>
      </c>
      <c r="G24" s="48">
        <v>28899319.299999997</v>
      </c>
      <c r="H24" s="48">
        <v>61003167.299999997</v>
      </c>
      <c r="I24" s="48">
        <v>12197504.709999999</v>
      </c>
      <c r="J24" s="48">
        <v>66863913.510000005</v>
      </c>
    </row>
    <row r="25" spans="1:10" x14ac:dyDescent="0.2">
      <c r="A25" s="64">
        <v>18</v>
      </c>
      <c r="B25" s="88" t="s">
        <v>240</v>
      </c>
      <c r="C25" s="48">
        <v>458692175.27999997</v>
      </c>
      <c r="D25" s="48">
        <f t="shared" si="0"/>
        <v>142448706.62</v>
      </c>
      <c r="E25" s="79">
        <f t="shared" si="2"/>
        <v>0.31055403666531894</v>
      </c>
      <c r="F25" s="48">
        <f t="shared" si="1"/>
        <v>27743609.389999993</v>
      </c>
      <c r="G25" s="40">
        <v>0</v>
      </c>
      <c r="H25" s="48">
        <v>27743609.389999993</v>
      </c>
      <c r="I25" s="48">
        <v>13559299.870000001</v>
      </c>
      <c r="J25" s="48">
        <v>101145797.36</v>
      </c>
    </row>
    <row r="26" spans="1:10" x14ac:dyDescent="0.2">
      <c r="A26" s="64">
        <v>19</v>
      </c>
      <c r="B26" s="76" t="s">
        <v>239</v>
      </c>
      <c r="C26" s="48">
        <v>405803689.06000006</v>
      </c>
      <c r="D26" s="48">
        <f t="shared" si="0"/>
        <v>140107193.82999998</v>
      </c>
      <c r="E26" s="79">
        <f t="shared" si="2"/>
        <v>0.34525855138119371</v>
      </c>
      <c r="F26" s="48">
        <f t="shared" si="1"/>
        <v>39755072.400000006</v>
      </c>
      <c r="G26" s="48">
        <v>12640597.710000001</v>
      </c>
      <c r="H26" s="48">
        <v>27114474.690000005</v>
      </c>
      <c r="I26" s="48">
        <v>1854769.7999999998</v>
      </c>
      <c r="J26" s="48">
        <v>98497351.629999995</v>
      </c>
    </row>
    <row r="27" spans="1:10" x14ac:dyDescent="0.2">
      <c r="A27" s="64">
        <v>20</v>
      </c>
      <c r="B27" s="76" t="s">
        <v>242</v>
      </c>
      <c r="C27" s="48">
        <v>4757865503.21</v>
      </c>
      <c r="D27" s="48">
        <f t="shared" si="0"/>
        <v>135864799.38</v>
      </c>
      <c r="E27" s="79">
        <f t="shared" si="2"/>
        <v>2.8555830190730651E-2</v>
      </c>
      <c r="F27" s="48">
        <f t="shared" si="1"/>
        <v>29979329.570000008</v>
      </c>
      <c r="G27" s="48">
        <v>8476662.0200000014</v>
      </c>
      <c r="H27" s="48">
        <v>21502667.550000004</v>
      </c>
      <c r="I27" s="48">
        <v>9153812.1500000004</v>
      </c>
      <c r="J27" s="48">
        <v>96731657.659999996</v>
      </c>
    </row>
    <row r="28" spans="1:10" x14ac:dyDescent="0.2">
      <c r="A28" s="64">
        <v>21</v>
      </c>
      <c r="B28" s="76" t="s">
        <v>241</v>
      </c>
      <c r="C28" s="48">
        <v>210402931.82999998</v>
      </c>
      <c r="D28" s="48">
        <f t="shared" si="0"/>
        <v>119255097.47999999</v>
      </c>
      <c r="E28" s="79">
        <f t="shared" si="2"/>
        <v>0.56679389608674735</v>
      </c>
      <c r="F28" s="48">
        <f t="shared" si="1"/>
        <v>84440096.039999992</v>
      </c>
      <c r="G28" s="48">
        <v>31125086.559999999</v>
      </c>
      <c r="H28" s="48">
        <v>53315009.479999997</v>
      </c>
      <c r="I28" s="48">
        <v>4919470.57</v>
      </c>
      <c r="J28" s="48">
        <v>29895530.869999997</v>
      </c>
    </row>
    <row r="29" spans="1:10" x14ac:dyDescent="0.2">
      <c r="A29" s="64">
        <v>22</v>
      </c>
      <c r="B29" s="55" t="s">
        <v>105</v>
      </c>
      <c r="C29" s="54">
        <v>341895418.31</v>
      </c>
      <c r="D29" s="48">
        <f t="shared" si="0"/>
        <v>114774412.87</v>
      </c>
      <c r="E29" s="79">
        <f t="shared" si="2"/>
        <v>0.33570035374364943</v>
      </c>
      <c r="F29" s="48">
        <f t="shared" si="1"/>
        <v>18660306.390000001</v>
      </c>
      <c r="G29" s="48">
        <v>1706591.8900000001</v>
      </c>
      <c r="H29" s="48">
        <v>16953714.5</v>
      </c>
      <c r="I29" s="48">
        <v>4344345.8000000007</v>
      </c>
      <c r="J29" s="48">
        <v>91769760.680000007</v>
      </c>
    </row>
    <row r="30" spans="1:10" x14ac:dyDescent="0.2">
      <c r="A30" s="64">
        <v>23</v>
      </c>
      <c r="B30" s="76" t="s">
        <v>245</v>
      </c>
      <c r="C30" s="48">
        <v>166312269.75</v>
      </c>
      <c r="D30" s="48">
        <f t="shared" si="0"/>
        <v>106649991.28999999</v>
      </c>
      <c r="E30" s="79">
        <f t="shared" si="2"/>
        <v>0.64126351862262398</v>
      </c>
      <c r="F30" s="48">
        <f t="shared" si="1"/>
        <v>2734823.07</v>
      </c>
      <c r="G30" s="40">
        <v>0</v>
      </c>
      <c r="H30" s="48">
        <v>2734823.07</v>
      </c>
      <c r="I30" s="48">
        <v>2289795.89</v>
      </c>
      <c r="J30" s="48">
        <v>101625372.33</v>
      </c>
    </row>
    <row r="31" spans="1:10" x14ac:dyDescent="0.2">
      <c r="A31" s="64">
        <v>24</v>
      </c>
      <c r="B31" s="76" t="s">
        <v>252</v>
      </c>
      <c r="C31" s="48">
        <v>261543763.31000003</v>
      </c>
      <c r="D31" s="48">
        <f t="shared" si="0"/>
        <v>92755742.210000008</v>
      </c>
      <c r="E31" s="79">
        <f t="shared" si="2"/>
        <v>0.35464711922822412</v>
      </c>
      <c r="F31" s="48">
        <f t="shared" si="1"/>
        <v>49670630.969999999</v>
      </c>
      <c r="G31" s="48">
        <v>27277692.180000003</v>
      </c>
      <c r="H31" s="48">
        <v>22392938.789999995</v>
      </c>
      <c r="I31" s="48">
        <v>18919141.999999996</v>
      </c>
      <c r="J31" s="48">
        <v>24165969.240000002</v>
      </c>
    </row>
    <row r="32" spans="1:10" x14ac:dyDescent="0.2">
      <c r="A32" s="64">
        <v>25</v>
      </c>
      <c r="B32" s="76" t="s">
        <v>243</v>
      </c>
      <c r="C32" s="48">
        <v>169967964.58000001</v>
      </c>
      <c r="D32" s="48">
        <f t="shared" si="0"/>
        <v>83563965.399999991</v>
      </c>
      <c r="E32" s="79">
        <f t="shared" si="2"/>
        <v>0.49164538509648598</v>
      </c>
      <c r="F32" s="48">
        <f t="shared" si="1"/>
        <v>401019.70999999996</v>
      </c>
      <c r="G32" s="40">
        <v>0</v>
      </c>
      <c r="H32" s="48">
        <v>401019.70999999996</v>
      </c>
      <c r="I32" s="48">
        <v>330200.28000000003</v>
      </c>
      <c r="J32" s="48">
        <v>82832745.409999996</v>
      </c>
    </row>
    <row r="33" spans="1:10" x14ac:dyDescent="0.2">
      <c r="A33" s="64">
        <v>26</v>
      </c>
      <c r="B33" s="76" t="s">
        <v>309</v>
      </c>
      <c r="C33" s="48">
        <v>90345925.350000009</v>
      </c>
      <c r="D33" s="48">
        <f t="shared" si="0"/>
        <v>82517565.850000009</v>
      </c>
      <c r="E33" s="79">
        <f t="shared" si="2"/>
        <v>0.91335127212795764</v>
      </c>
      <c r="F33" s="40">
        <f t="shared" si="1"/>
        <v>0</v>
      </c>
      <c r="G33" s="40">
        <v>0</v>
      </c>
      <c r="H33" s="40">
        <v>0</v>
      </c>
      <c r="I33" s="48">
        <v>3822823.26</v>
      </c>
      <c r="J33" s="48">
        <v>78694742.590000004</v>
      </c>
    </row>
    <row r="34" spans="1:10" x14ac:dyDescent="0.2">
      <c r="A34" s="64">
        <v>27</v>
      </c>
      <c r="B34" s="76" t="s">
        <v>246</v>
      </c>
      <c r="C34" s="48">
        <v>206289601.08000001</v>
      </c>
      <c r="D34" s="48">
        <f t="shared" si="0"/>
        <v>65897641.909999989</v>
      </c>
      <c r="E34" s="79">
        <f t="shared" si="2"/>
        <v>0.31944238374112033</v>
      </c>
      <c r="F34" s="48">
        <f t="shared" si="1"/>
        <v>3083610.06</v>
      </c>
      <c r="G34" s="48">
        <v>1844121.53</v>
      </c>
      <c r="H34" s="48">
        <v>1239488.53</v>
      </c>
      <c r="I34" s="48">
        <v>14987174.129999999</v>
      </c>
      <c r="J34" s="48">
        <v>47826857.719999991</v>
      </c>
    </row>
    <row r="35" spans="1:10" x14ac:dyDescent="0.2">
      <c r="A35" s="64">
        <v>28</v>
      </c>
      <c r="B35" s="55" t="s">
        <v>248</v>
      </c>
      <c r="C35" s="48">
        <v>94286542.379999995</v>
      </c>
      <c r="D35" s="48">
        <f t="shared" si="0"/>
        <v>62421075.299999997</v>
      </c>
      <c r="E35" s="79">
        <f t="shared" si="2"/>
        <v>0.662035893186393</v>
      </c>
      <c r="F35" s="48">
        <f t="shared" si="1"/>
        <v>10655792.67</v>
      </c>
      <c r="G35" s="48">
        <v>3540000</v>
      </c>
      <c r="H35" s="48">
        <v>7115792.6699999999</v>
      </c>
      <c r="I35" s="48">
        <v>15742723.52</v>
      </c>
      <c r="J35" s="48">
        <v>36022559.109999999</v>
      </c>
    </row>
    <row r="36" spans="1:10" x14ac:dyDescent="0.2">
      <c r="A36" s="64">
        <v>29</v>
      </c>
      <c r="B36" s="88" t="s">
        <v>254</v>
      </c>
      <c r="C36" s="48">
        <v>446037827.75</v>
      </c>
      <c r="D36" s="48">
        <f t="shared" si="0"/>
        <v>35720890.490000002</v>
      </c>
      <c r="E36" s="79">
        <f t="shared" si="2"/>
        <v>8.0084890266350295E-2</v>
      </c>
      <c r="F36" s="48">
        <f t="shared" si="1"/>
        <v>11610772.33</v>
      </c>
      <c r="G36" s="40">
        <v>0</v>
      </c>
      <c r="H36" s="48">
        <v>11610772.33</v>
      </c>
      <c r="I36" s="48">
        <v>908.85</v>
      </c>
      <c r="J36" s="48">
        <v>24109209.310000002</v>
      </c>
    </row>
    <row r="37" spans="1:10" x14ac:dyDescent="0.2">
      <c r="A37" s="64">
        <v>30</v>
      </c>
      <c r="B37" s="76" t="s">
        <v>250</v>
      </c>
      <c r="C37" s="48">
        <v>95484410.920000002</v>
      </c>
      <c r="D37" s="48">
        <f t="shared" si="0"/>
        <v>32550137.130000003</v>
      </c>
      <c r="E37" s="79">
        <f t="shared" si="2"/>
        <v>0.34089477870132734</v>
      </c>
      <c r="F37" s="48">
        <f t="shared" si="1"/>
        <v>7608259.1100000013</v>
      </c>
      <c r="G37" s="40">
        <v>0</v>
      </c>
      <c r="H37" s="48">
        <v>7608259.1100000013</v>
      </c>
      <c r="I37" s="48">
        <v>1769146.3099999998</v>
      </c>
      <c r="J37" s="48">
        <v>23172731.710000001</v>
      </c>
    </row>
    <row r="38" spans="1:10" x14ac:dyDescent="0.2">
      <c r="A38" s="64">
        <v>31</v>
      </c>
      <c r="B38" s="76" t="s">
        <v>253</v>
      </c>
      <c r="C38" s="48">
        <v>27647376.329999998</v>
      </c>
      <c r="D38" s="48">
        <f t="shared" si="0"/>
        <v>21412677.16</v>
      </c>
      <c r="E38" s="79">
        <f t="shared" si="2"/>
        <v>0.77449219428337712</v>
      </c>
      <c r="F38" s="48">
        <f t="shared" si="1"/>
        <v>21412677.16</v>
      </c>
      <c r="G38" s="48">
        <v>2647947.8199999998</v>
      </c>
      <c r="H38" s="48">
        <v>18764729.34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118166355.87999998</v>
      </c>
      <c r="D40" s="48">
        <f t="shared" si="0"/>
        <v>18616703.239999998</v>
      </c>
      <c r="E40" s="79">
        <f t="shared" si="2"/>
        <v>0.1575465630750735</v>
      </c>
      <c r="F40" s="48">
        <f t="shared" si="1"/>
        <v>9434260.959999999</v>
      </c>
      <c r="G40" s="48">
        <v>3708055.6799999997</v>
      </c>
      <c r="H40" s="48">
        <v>5726205.2799999993</v>
      </c>
      <c r="I40" s="48">
        <v>3233407.21</v>
      </c>
      <c r="J40" s="48">
        <v>5949035.0700000003</v>
      </c>
    </row>
    <row r="41" spans="1:10" x14ac:dyDescent="0.2">
      <c r="A41" s="64">
        <v>34</v>
      </c>
      <c r="B41" s="88" t="s">
        <v>255</v>
      </c>
      <c r="C41" s="48">
        <v>76193359.649999991</v>
      </c>
      <c r="D41" s="48">
        <f t="shared" si="0"/>
        <v>16012476.52</v>
      </c>
      <c r="E41" s="79">
        <f t="shared" si="2"/>
        <v>0.21015580089333941</v>
      </c>
      <c r="F41" s="48">
        <f t="shared" si="1"/>
        <v>5527832.8099999996</v>
      </c>
      <c r="G41" s="48">
        <v>1148275.3</v>
      </c>
      <c r="H41" s="48">
        <v>4379557.51</v>
      </c>
      <c r="I41" s="48">
        <v>1799272.27</v>
      </c>
      <c r="J41" s="48">
        <v>8685371.4399999995</v>
      </c>
    </row>
    <row r="42" spans="1:10" x14ac:dyDescent="0.2">
      <c r="A42" s="64">
        <v>35</v>
      </c>
      <c r="B42" s="76" t="s">
        <v>258</v>
      </c>
      <c r="C42" s="48">
        <v>66588059.659999996</v>
      </c>
      <c r="D42" s="48">
        <f t="shared" si="0"/>
        <v>14846933.040000001</v>
      </c>
      <c r="E42" s="79">
        <f t="shared" si="2"/>
        <v>0.22296689700539027</v>
      </c>
      <c r="F42" s="48">
        <f t="shared" si="1"/>
        <v>1075000.02</v>
      </c>
      <c r="G42" s="40">
        <v>0</v>
      </c>
      <c r="H42" s="48">
        <v>1075000.02</v>
      </c>
      <c r="I42" s="48">
        <v>2770668</v>
      </c>
      <c r="J42" s="48">
        <v>11001265.020000001</v>
      </c>
    </row>
    <row r="43" spans="1:10" x14ac:dyDescent="0.2">
      <c r="A43" s="64">
        <v>36</v>
      </c>
      <c r="B43" s="55" t="s">
        <v>256</v>
      </c>
      <c r="C43" s="54">
        <v>205097965.09</v>
      </c>
      <c r="D43" s="48">
        <f t="shared" si="0"/>
        <v>3931861.44</v>
      </c>
      <c r="E43" s="79">
        <f t="shared" si="2"/>
        <v>1.9170650660890961E-2</v>
      </c>
      <c r="F43" s="48">
        <f t="shared" si="1"/>
        <v>3931861.44</v>
      </c>
      <c r="G43" s="48">
        <v>2734559.5</v>
      </c>
      <c r="H43" s="48">
        <v>1197301.94</v>
      </c>
      <c r="I43" s="40">
        <v>0</v>
      </c>
      <c r="J43" s="40">
        <v>0</v>
      </c>
    </row>
    <row r="44" spans="1:10" x14ac:dyDescent="0.2">
      <c r="A44" s="64">
        <v>37</v>
      </c>
      <c r="B44" s="55" t="s">
        <v>260</v>
      </c>
      <c r="C44" s="48">
        <v>2560031.5099999998</v>
      </c>
      <c r="D44" s="48">
        <f t="shared" si="0"/>
        <v>2539084.94</v>
      </c>
      <c r="E44" s="79">
        <f t="shared" si="2"/>
        <v>0.99181784680454976</v>
      </c>
      <c r="F44" s="48">
        <f t="shared" si="1"/>
        <v>2438452.39</v>
      </c>
      <c r="G44" s="40">
        <v>0</v>
      </c>
      <c r="H44" s="48">
        <v>2438452.39</v>
      </c>
      <c r="I44" s="48">
        <v>632.54999999999995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1430288.48</v>
      </c>
      <c r="D45" s="48">
        <f t="shared" si="0"/>
        <v>1430288.48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1167788.48</v>
      </c>
    </row>
    <row r="46" spans="1:10" x14ac:dyDescent="0.2">
      <c r="A46" s="64">
        <v>39</v>
      </c>
      <c r="B46" s="88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22544430.460000001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620614561.02999997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63623958009.43</v>
      </c>
      <c r="D51" s="59">
        <f t="shared" ref="D51" si="3">F51+I51+J51</f>
        <v>13186965081.469999</v>
      </c>
      <c r="E51" s="80">
        <f t="shared" si="2"/>
        <v>0.20726414222006589</v>
      </c>
      <c r="F51" s="59">
        <f t="shared" ref="F51" si="4">G51+H51</f>
        <v>4140399131.8799992</v>
      </c>
      <c r="G51" s="78">
        <v>1574849917.6899998</v>
      </c>
      <c r="H51" s="78">
        <v>2565549214.1899991</v>
      </c>
      <c r="I51" s="78">
        <v>2349300511.1299996</v>
      </c>
      <c r="J51" s="78">
        <v>6697265438.460001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4E1-FE75-4E85-9459-25A930F7D141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54" t="s">
        <v>223</v>
      </c>
      <c r="C8" s="48">
        <v>10984927782.98</v>
      </c>
      <c r="D8" s="48">
        <f t="shared" ref="D8:D50" si="0">F8+I8+J8</f>
        <v>2193573110.3999996</v>
      </c>
      <c r="E8" s="79">
        <f>D8/C8</f>
        <v>0.19968935196813151</v>
      </c>
      <c r="F8" s="48">
        <f t="shared" ref="F8:F50" si="1">G8+H8</f>
        <v>582346197.71000004</v>
      </c>
      <c r="G8" s="48">
        <v>205785921.05000001</v>
      </c>
      <c r="H8" s="48">
        <v>376560276.66000003</v>
      </c>
      <c r="I8" s="48">
        <v>490166777.8599999</v>
      </c>
      <c r="J8" s="48">
        <v>1121060134.8299999</v>
      </c>
    </row>
    <row r="9" spans="1:10" x14ac:dyDescent="0.2">
      <c r="A9" s="64">
        <v>2</v>
      </c>
      <c r="B9" s="76" t="s">
        <v>224</v>
      </c>
      <c r="C9" s="48">
        <v>7390712151.1999998</v>
      </c>
      <c r="D9" s="48">
        <f t="shared" si="0"/>
        <v>1635671278.1200001</v>
      </c>
      <c r="E9" s="79">
        <f t="shared" ref="E9:E51" si="2">D9/C9</f>
        <v>0.22131443420569732</v>
      </c>
      <c r="F9" s="48">
        <f t="shared" si="1"/>
        <v>733523329.06000006</v>
      </c>
      <c r="G9" s="48">
        <v>270237196.25999999</v>
      </c>
      <c r="H9" s="48">
        <v>463286132.80000007</v>
      </c>
      <c r="I9" s="48">
        <v>447829201.13</v>
      </c>
      <c r="J9" s="48">
        <v>454318747.93000001</v>
      </c>
    </row>
    <row r="10" spans="1:10" x14ac:dyDescent="0.2">
      <c r="A10" s="64">
        <v>3</v>
      </c>
      <c r="B10" s="76" t="s">
        <v>225</v>
      </c>
      <c r="C10" s="48">
        <v>5758375751.5100002</v>
      </c>
      <c r="D10" s="48">
        <f t="shared" si="0"/>
        <v>1081713243.6200001</v>
      </c>
      <c r="E10" s="79">
        <f t="shared" si="2"/>
        <v>0.18785040961183297</v>
      </c>
      <c r="F10" s="48">
        <f t="shared" si="1"/>
        <v>96307782.010000005</v>
      </c>
      <c r="G10" s="48">
        <v>29439080.930000007</v>
      </c>
      <c r="H10" s="48">
        <v>66868701.079999998</v>
      </c>
      <c r="I10" s="48">
        <v>235059336.14999998</v>
      </c>
      <c r="J10" s="48">
        <v>750346125.46000016</v>
      </c>
    </row>
    <row r="11" spans="1:10" x14ac:dyDescent="0.2">
      <c r="A11" s="64">
        <v>4</v>
      </c>
      <c r="B11" s="76" t="s">
        <v>234</v>
      </c>
      <c r="C11" s="48">
        <v>1989112368.8899999</v>
      </c>
      <c r="D11" s="48">
        <f t="shared" si="0"/>
        <v>956284435.04999995</v>
      </c>
      <c r="E11" s="79">
        <f t="shared" si="2"/>
        <v>0.48075938293201753</v>
      </c>
      <c r="F11" s="48">
        <f t="shared" si="1"/>
        <v>349267421.18999994</v>
      </c>
      <c r="G11" s="48">
        <v>131283835.71999998</v>
      </c>
      <c r="H11" s="48">
        <v>217983585.46999997</v>
      </c>
      <c r="I11" s="48">
        <v>132008303.37000002</v>
      </c>
      <c r="J11" s="48">
        <v>475008710.49000001</v>
      </c>
    </row>
    <row r="12" spans="1:10" x14ac:dyDescent="0.2">
      <c r="A12" s="64">
        <v>5</v>
      </c>
      <c r="B12" s="76" t="s">
        <v>228</v>
      </c>
      <c r="C12" s="48">
        <v>4957918832.8099995</v>
      </c>
      <c r="D12" s="48">
        <f t="shared" si="0"/>
        <v>903304737.96000004</v>
      </c>
      <c r="E12" s="79">
        <f t="shared" si="2"/>
        <v>0.18219433766890331</v>
      </c>
      <c r="F12" s="48">
        <f t="shared" si="1"/>
        <v>158273966.60999998</v>
      </c>
      <c r="G12" s="48">
        <v>27475685.73</v>
      </c>
      <c r="H12" s="48">
        <v>130798280.88</v>
      </c>
      <c r="I12" s="48">
        <v>241581694.99000004</v>
      </c>
      <c r="J12" s="48">
        <v>503449076.36000001</v>
      </c>
    </row>
    <row r="13" spans="1:10" x14ac:dyDescent="0.2">
      <c r="A13" s="64">
        <v>6</v>
      </c>
      <c r="B13" s="55" t="s">
        <v>226</v>
      </c>
      <c r="C13" s="54">
        <v>3462778960.0900002</v>
      </c>
      <c r="D13" s="48">
        <f t="shared" si="0"/>
        <v>827458786.99000001</v>
      </c>
      <c r="E13" s="79">
        <f t="shared" si="2"/>
        <v>0.23895801508753933</v>
      </c>
      <c r="F13" s="48">
        <f t="shared" si="1"/>
        <v>325761220.52000004</v>
      </c>
      <c r="G13" s="48">
        <v>136967487.88000003</v>
      </c>
      <c r="H13" s="48">
        <v>188793732.64000002</v>
      </c>
      <c r="I13" s="48">
        <v>171651697.93000001</v>
      </c>
      <c r="J13" s="48">
        <v>330045868.54000002</v>
      </c>
    </row>
    <row r="14" spans="1:10" x14ac:dyDescent="0.2">
      <c r="A14" s="64">
        <v>7</v>
      </c>
      <c r="B14" s="76" t="s">
        <v>229</v>
      </c>
      <c r="C14" s="48">
        <v>1880831354.3</v>
      </c>
      <c r="D14" s="48">
        <f t="shared" si="0"/>
        <v>693094815.91999996</v>
      </c>
      <c r="E14" s="79">
        <f t="shared" si="2"/>
        <v>0.36850449900009941</v>
      </c>
      <c r="F14" s="48">
        <f t="shared" si="1"/>
        <v>284984144.06999999</v>
      </c>
      <c r="G14" s="48">
        <v>124214470.08</v>
      </c>
      <c r="H14" s="48">
        <v>160769673.98999998</v>
      </c>
      <c r="I14" s="48">
        <v>88175492.62999998</v>
      </c>
      <c r="J14" s="48">
        <v>319935179.21999997</v>
      </c>
    </row>
    <row r="15" spans="1:10" x14ac:dyDescent="0.2">
      <c r="A15" s="64">
        <v>8</v>
      </c>
      <c r="B15" s="76" t="s">
        <v>227</v>
      </c>
      <c r="C15" s="48">
        <v>2958801588.1000004</v>
      </c>
      <c r="D15" s="48">
        <f t="shared" si="0"/>
        <v>563808857.71000004</v>
      </c>
      <c r="E15" s="79">
        <f t="shared" si="2"/>
        <v>0.1905531144695819</v>
      </c>
      <c r="F15" s="48">
        <f t="shared" si="1"/>
        <v>73426312.590000004</v>
      </c>
      <c r="G15" s="48">
        <v>30996565.360000003</v>
      </c>
      <c r="H15" s="48">
        <v>42429747.229999997</v>
      </c>
      <c r="I15" s="48">
        <v>39318040.220000006</v>
      </c>
      <c r="J15" s="48">
        <v>451064504.90000004</v>
      </c>
    </row>
    <row r="16" spans="1:10" x14ac:dyDescent="0.2">
      <c r="A16" s="64">
        <v>9</v>
      </c>
      <c r="B16" s="76" t="s">
        <v>231</v>
      </c>
      <c r="C16" s="48">
        <v>2725580479.3099999</v>
      </c>
      <c r="D16" s="48">
        <f t="shared" si="0"/>
        <v>524668182.19</v>
      </c>
      <c r="E16" s="79">
        <f t="shared" si="2"/>
        <v>0.1924977765920981</v>
      </c>
      <c r="F16" s="48">
        <f t="shared" si="1"/>
        <v>318981338.70999998</v>
      </c>
      <c r="G16" s="48">
        <v>104573186.12999998</v>
      </c>
      <c r="H16" s="48">
        <v>214408152.57999998</v>
      </c>
      <c r="I16" s="48">
        <v>98942259.650000036</v>
      </c>
      <c r="J16" s="48">
        <v>106744583.82999998</v>
      </c>
    </row>
    <row r="17" spans="1:10" x14ac:dyDescent="0.2">
      <c r="A17" s="64">
        <v>10</v>
      </c>
      <c r="B17" s="76" t="s">
        <v>251</v>
      </c>
      <c r="C17" s="48">
        <v>786567712.2700001</v>
      </c>
      <c r="D17" s="48">
        <f t="shared" si="0"/>
        <v>521376285.26000005</v>
      </c>
      <c r="E17" s="79">
        <f t="shared" si="2"/>
        <v>0.66284984385556689</v>
      </c>
      <c r="F17" s="48">
        <f t="shared" si="1"/>
        <v>196640854.97</v>
      </c>
      <c r="G17" s="48">
        <v>143459476.06999999</v>
      </c>
      <c r="H17" s="48">
        <v>53181378.900000013</v>
      </c>
      <c r="I17" s="48">
        <v>82374016.450000003</v>
      </c>
      <c r="J17" s="48">
        <v>242361413.84000003</v>
      </c>
    </row>
    <row r="18" spans="1:10" x14ac:dyDescent="0.2">
      <c r="A18" s="64">
        <v>11</v>
      </c>
      <c r="B18" s="76" t="s">
        <v>232</v>
      </c>
      <c r="C18" s="48">
        <v>8024312240.4499998</v>
      </c>
      <c r="D18" s="48">
        <f t="shared" si="0"/>
        <v>500670905.4799999</v>
      </c>
      <c r="E18" s="79">
        <f t="shared" si="2"/>
        <v>6.23942451985047E-2</v>
      </c>
      <c r="F18" s="48">
        <f t="shared" si="1"/>
        <v>45959858.379999988</v>
      </c>
      <c r="G18" s="40">
        <v>0</v>
      </c>
      <c r="H18" s="48">
        <v>45959858.379999988</v>
      </c>
      <c r="I18" s="48">
        <v>26766711.18</v>
      </c>
      <c r="J18" s="48">
        <v>427944335.9199999</v>
      </c>
    </row>
    <row r="19" spans="1:10" x14ac:dyDescent="0.2">
      <c r="A19" s="64">
        <v>12</v>
      </c>
      <c r="B19" s="55" t="s">
        <v>235</v>
      </c>
      <c r="C19" s="54">
        <v>785585047.8900001</v>
      </c>
      <c r="D19" s="48">
        <f t="shared" si="0"/>
        <v>356310324.85000002</v>
      </c>
      <c r="E19" s="79">
        <f t="shared" si="2"/>
        <v>0.45356047165995911</v>
      </c>
      <c r="F19" s="48">
        <f t="shared" si="1"/>
        <v>184538626.92000002</v>
      </c>
      <c r="G19" s="48">
        <v>46866688.589999996</v>
      </c>
      <c r="H19" s="48">
        <v>137671938.33000001</v>
      </c>
      <c r="I19" s="48">
        <v>89787528.75</v>
      </c>
      <c r="J19" s="48">
        <v>81984169.180000007</v>
      </c>
    </row>
    <row r="20" spans="1:10" x14ac:dyDescent="0.2">
      <c r="A20" s="64">
        <v>13</v>
      </c>
      <c r="B20" s="55" t="s">
        <v>233</v>
      </c>
      <c r="C20" s="54">
        <v>802906916.51000011</v>
      </c>
      <c r="D20" s="48">
        <f t="shared" si="0"/>
        <v>333022563.90000004</v>
      </c>
      <c r="E20" s="79">
        <f t="shared" si="2"/>
        <v>0.41477107377222633</v>
      </c>
      <c r="F20" s="48">
        <f t="shared" si="1"/>
        <v>60496034.819999993</v>
      </c>
      <c r="G20" s="48">
        <v>39577190.269999988</v>
      </c>
      <c r="H20" s="48">
        <v>20918844.550000004</v>
      </c>
      <c r="I20" s="48">
        <v>60360816.970000021</v>
      </c>
      <c r="J20" s="48">
        <v>212165712.11000001</v>
      </c>
    </row>
    <row r="21" spans="1:10" x14ac:dyDescent="0.2">
      <c r="A21" s="64">
        <v>14</v>
      </c>
      <c r="B21" s="55" t="s">
        <v>247</v>
      </c>
      <c r="C21" s="54">
        <v>756893128.72000003</v>
      </c>
      <c r="D21" s="48">
        <f t="shared" si="0"/>
        <v>237494975.51999998</v>
      </c>
      <c r="E21" s="79">
        <f t="shared" si="2"/>
        <v>0.31377610194669542</v>
      </c>
      <c r="F21" s="48">
        <f t="shared" si="1"/>
        <v>115947880.56</v>
      </c>
      <c r="G21" s="48">
        <v>97060608.900000006</v>
      </c>
      <c r="H21" s="48">
        <v>18887271.66</v>
      </c>
      <c r="I21" s="48">
        <v>1293547.03</v>
      </c>
      <c r="J21" s="48">
        <v>120253547.92999999</v>
      </c>
    </row>
    <row r="22" spans="1:10" x14ac:dyDescent="0.2">
      <c r="A22" s="64">
        <v>15</v>
      </c>
      <c r="B22" s="76" t="s">
        <v>237</v>
      </c>
      <c r="C22" s="48">
        <v>403398927.04999995</v>
      </c>
      <c r="D22" s="48">
        <f t="shared" si="0"/>
        <v>213616813.25</v>
      </c>
      <c r="E22" s="79">
        <f t="shared" si="2"/>
        <v>0.52954234363524444</v>
      </c>
      <c r="F22" s="48">
        <f t="shared" si="1"/>
        <v>106092742.51999998</v>
      </c>
      <c r="G22" s="48">
        <v>43538994.18</v>
      </c>
      <c r="H22" s="48">
        <v>62553748.339999989</v>
      </c>
      <c r="I22" s="48">
        <v>15386236.600000003</v>
      </c>
      <c r="J22" s="48">
        <v>92137834.13000001</v>
      </c>
    </row>
    <row r="23" spans="1:10" x14ac:dyDescent="0.2">
      <c r="A23" s="64">
        <v>16</v>
      </c>
      <c r="B23" s="76" t="s">
        <v>238</v>
      </c>
      <c r="C23" s="48">
        <v>1330794939.6600001</v>
      </c>
      <c r="D23" s="48">
        <f t="shared" si="0"/>
        <v>184333370.85999998</v>
      </c>
      <c r="E23" s="79">
        <f t="shared" si="2"/>
        <v>0.13851372992678695</v>
      </c>
      <c r="F23" s="48">
        <f t="shared" si="1"/>
        <v>27711344.319999997</v>
      </c>
      <c r="G23" s="48">
        <v>8829821.3000000007</v>
      </c>
      <c r="H23" s="48">
        <v>18881523.019999996</v>
      </c>
      <c r="I23" s="48">
        <v>95791683.030000001</v>
      </c>
      <c r="J23" s="48">
        <v>60830343.509999998</v>
      </c>
    </row>
    <row r="24" spans="1:10" x14ac:dyDescent="0.2">
      <c r="A24" s="64">
        <v>17</v>
      </c>
      <c r="B24" s="55" t="s">
        <v>236</v>
      </c>
      <c r="C24" s="48">
        <v>303759043.79999995</v>
      </c>
      <c r="D24" s="48">
        <f t="shared" si="0"/>
        <v>161815061.62</v>
      </c>
      <c r="E24" s="79">
        <f t="shared" si="2"/>
        <v>0.53270862192515245</v>
      </c>
      <c r="F24" s="48">
        <f t="shared" si="1"/>
        <v>83941105.329999998</v>
      </c>
      <c r="G24" s="48">
        <v>28047925.859999999</v>
      </c>
      <c r="H24" s="48">
        <v>55893179.469999999</v>
      </c>
      <c r="I24" s="48">
        <v>11720796.43</v>
      </c>
      <c r="J24" s="48">
        <v>66153159.860000007</v>
      </c>
    </row>
    <row r="25" spans="1:10" x14ac:dyDescent="0.2">
      <c r="A25" s="64">
        <v>18</v>
      </c>
      <c r="B25" s="76" t="s">
        <v>242</v>
      </c>
      <c r="C25" s="48">
        <v>4804828563.1000004</v>
      </c>
      <c r="D25" s="48">
        <f t="shared" si="0"/>
        <v>158789700.47000003</v>
      </c>
      <c r="E25" s="79">
        <f t="shared" si="2"/>
        <v>3.3047942998314053E-2</v>
      </c>
      <c r="F25" s="48">
        <f t="shared" si="1"/>
        <v>28627564.310000002</v>
      </c>
      <c r="G25" s="48">
        <v>6755320.7999999998</v>
      </c>
      <c r="H25" s="48">
        <v>21872243.510000002</v>
      </c>
      <c r="I25" s="48">
        <v>9217869.1500000004</v>
      </c>
      <c r="J25" s="48">
        <v>120944267.01000002</v>
      </c>
    </row>
    <row r="26" spans="1:10" x14ac:dyDescent="0.2">
      <c r="A26" s="64">
        <v>19</v>
      </c>
      <c r="B26" s="76" t="s">
        <v>240</v>
      </c>
      <c r="C26" s="48">
        <v>465732075.11000001</v>
      </c>
      <c r="D26" s="48">
        <f t="shared" si="0"/>
        <v>147003190.07999998</v>
      </c>
      <c r="E26" s="79">
        <f t="shared" si="2"/>
        <v>0.31563896483891452</v>
      </c>
      <c r="F26" s="48">
        <f t="shared" si="1"/>
        <v>26766941.219999991</v>
      </c>
      <c r="G26" s="40">
        <v>0</v>
      </c>
      <c r="H26" s="48">
        <v>26766941.219999991</v>
      </c>
      <c r="I26" s="48">
        <v>13671972.710000001</v>
      </c>
      <c r="J26" s="48">
        <v>106564276.15000001</v>
      </c>
    </row>
    <row r="27" spans="1:10" x14ac:dyDescent="0.2">
      <c r="A27" s="64">
        <v>20</v>
      </c>
      <c r="B27" s="76" t="s">
        <v>239</v>
      </c>
      <c r="C27" s="48">
        <v>408652372.25999999</v>
      </c>
      <c r="D27" s="48">
        <f t="shared" si="0"/>
        <v>141781605.26999998</v>
      </c>
      <c r="E27" s="79">
        <f t="shared" si="2"/>
        <v>0.34694917953343779</v>
      </c>
      <c r="F27" s="48">
        <f t="shared" si="1"/>
        <v>40412152.219999999</v>
      </c>
      <c r="G27" s="48">
        <v>12541896.659999998</v>
      </c>
      <c r="H27" s="48">
        <v>27870255.560000002</v>
      </c>
      <c r="I27" s="48">
        <v>1863932.97</v>
      </c>
      <c r="J27" s="48">
        <v>99505520.079999998</v>
      </c>
    </row>
    <row r="28" spans="1:10" x14ac:dyDescent="0.2">
      <c r="A28" s="64">
        <v>21</v>
      </c>
      <c r="B28" s="76" t="s">
        <v>241</v>
      </c>
      <c r="C28" s="48">
        <v>213991924.75999999</v>
      </c>
      <c r="D28" s="48">
        <f t="shared" si="0"/>
        <v>126512200.67999999</v>
      </c>
      <c r="E28" s="79">
        <f t="shared" si="2"/>
        <v>0.59120081667515345</v>
      </c>
      <c r="F28" s="48">
        <f t="shared" si="1"/>
        <v>88226261.549999997</v>
      </c>
      <c r="G28" s="48">
        <v>28857843.120000001</v>
      </c>
      <c r="H28" s="48">
        <v>59368418.43</v>
      </c>
      <c r="I28" s="48">
        <v>8129826.7199999997</v>
      </c>
      <c r="J28" s="48">
        <v>30156112.409999996</v>
      </c>
    </row>
    <row r="29" spans="1:10" x14ac:dyDescent="0.2">
      <c r="A29" s="64">
        <v>22</v>
      </c>
      <c r="B29" s="76" t="s">
        <v>105</v>
      </c>
      <c r="C29" s="48">
        <v>341025154.01999998</v>
      </c>
      <c r="D29" s="48">
        <f t="shared" si="0"/>
        <v>113463653.03</v>
      </c>
      <c r="E29" s="79">
        <f t="shared" si="2"/>
        <v>0.33271344266688824</v>
      </c>
      <c r="F29" s="48">
        <f t="shared" si="1"/>
        <v>18752747.419999998</v>
      </c>
      <c r="G29" s="48">
        <v>1701843.65</v>
      </c>
      <c r="H29" s="48">
        <v>17050903.77</v>
      </c>
      <c r="I29" s="48">
        <v>4134117.81</v>
      </c>
      <c r="J29" s="48">
        <v>90576787.800000012</v>
      </c>
    </row>
    <row r="30" spans="1:10" x14ac:dyDescent="0.2">
      <c r="A30" s="64">
        <v>23</v>
      </c>
      <c r="B30" s="76" t="s">
        <v>252</v>
      </c>
      <c r="C30" s="48">
        <v>250105466.66999999</v>
      </c>
      <c r="D30" s="48">
        <f t="shared" si="0"/>
        <v>89721013.129999995</v>
      </c>
      <c r="E30" s="79">
        <f t="shared" si="2"/>
        <v>0.35873271514045629</v>
      </c>
      <c r="F30" s="48">
        <f t="shared" si="1"/>
        <v>49153813.950000003</v>
      </c>
      <c r="G30" s="48">
        <v>25801512.979999997</v>
      </c>
      <c r="H30" s="48">
        <v>23352300.970000006</v>
      </c>
      <c r="I30" s="48">
        <v>17942709.090000004</v>
      </c>
      <c r="J30" s="48">
        <v>22624490.089999996</v>
      </c>
    </row>
    <row r="31" spans="1:10" x14ac:dyDescent="0.2">
      <c r="A31" s="64">
        <v>24</v>
      </c>
      <c r="B31" s="55" t="s">
        <v>309</v>
      </c>
      <c r="C31" s="48">
        <v>92176172.230000004</v>
      </c>
      <c r="D31" s="48">
        <f t="shared" si="0"/>
        <v>85095723.019999996</v>
      </c>
      <c r="E31" s="79">
        <f t="shared" si="2"/>
        <v>0.92318568846260274</v>
      </c>
      <c r="F31" s="48">
        <f t="shared" si="1"/>
        <v>2500000</v>
      </c>
      <c r="G31" s="40">
        <v>0</v>
      </c>
      <c r="H31" s="48">
        <v>2500000</v>
      </c>
      <c r="I31" s="48">
        <v>4006211.9400000004</v>
      </c>
      <c r="J31" s="48">
        <v>78589511.079999998</v>
      </c>
    </row>
    <row r="32" spans="1:10" x14ac:dyDescent="0.2">
      <c r="A32" s="64">
        <v>25</v>
      </c>
      <c r="B32" s="76" t="s">
        <v>243</v>
      </c>
      <c r="C32" s="48">
        <v>171753824.14000002</v>
      </c>
      <c r="D32" s="48">
        <f t="shared" si="0"/>
        <v>83472494.409999996</v>
      </c>
      <c r="E32" s="79">
        <f t="shared" si="2"/>
        <v>0.48600079112043454</v>
      </c>
      <c r="F32" s="48">
        <f t="shared" si="1"/>
        <v>398643.81</v>
      </c>
      <c r="G32" s="40">
        <v>0</v>
      </c>
      <c r="H32" s="48">
        <v>398643.81</v>
      </c>
      <c r="I32" s="48">
        <v>355081.41000000003</v>
      </c>
      <c r="J32" s="48">
        <v>82718769.189999998</v>
      </c>
    </row>
    <row r="33" spans="1:10" x14ac:dyDescent="0.2">
      <c r="A33" s="64">
        <v>26</v>
      </c>
      <c r="B33" s="76" t="s">
        <v>245</v>
      </c>
      <c r="C33" s="48">
        <v>127390612.53999999</v>
      </c>
      <c r="D33" s="48">
        <f t="shared" si="0"/>
        <v>82408258.609999999</v>
      </c>
      <c r="E33" s="79">
        <f t="shared" si="2"/>
        <v>0.6468942802525911</v>
      </c>
      <c r="F33" s="48">
        <f t="shared" si="1"/>
        <v>3363431.18</v>
      </c>
      <c r="G33" s="40">
        <v>0</v>
      </c>
      <c r="H33" s="48">
        <v>3363431.18</v>
      </c>
      <c r="I33" s="48">
        <v>3103457.8</v>
      </c>
      <c r="J33" s="48">
        <v>75941369.629999995</v>
      </c>
    </row>
    <row r="34" spans="1:10" x14ac:dyDescent="0.2">
      <c r="A34" s="64">
        <v>27</v>
      </c>
      <c r="B34" s="76" t="s">
        <v>248</v>
      </c>
      <c r="C34" s="48">
        <v>95290743.5</v>
      </c>
      <c r="D34" s="48">
        <f t="shared" si="0"/>
        <v>66222713.640000001</v>
      </c>
      <c r="E34" s="79">
        <f t="shared" si="2"/>
        <v>0.69495431778218841</v>
      </c>
      <c r="F34" s="48">
        <f t="shared" si="1"/>
        <v>16623624.289999999</v>
      </c>
      <c r="G34" s="48">
        <v>11432529.059999999</v>
      </c>
      <c r="H34" s="48">
        <v>5191095.2300000004</v>
      </c>
      <c r="I34" s="48">
        <v>13202675.440000001</v>
      </c>
      <c r="J34" s="48">
        <v>36396413.909999996</v>
      </c>
    </row>
    <row r="35" spans="1:10" x14ac:dyDescent="0.2">
      <c r="A35" s="64">
        <v>28</v>
      </c>
      <c r="B35" s="76" t="s">
        <v>246</v>
      </c>
      <c r="C35" s="48">
        <v>205461694.44999999</v>
      </c>
      <c r="D35" s="48">
        <f t="shared" si="0"/>
        <v>65483990.810000002</v>
      </c>
      <c r="E35" s="79">
        <f t="shared" si="2"/>
        <v>0.31871629884730568</v>
      </c>
      <c r="F35" s="48">
        <f t="shared" si="1"/>
        <v>3079282.66</v>
      </c>
      <c r="G35" s="48">
        <v>1848770.09</v>
      </c>
      <c r="H35" s="48">
        <v>1230512.57</v>
      </c>
      <c r="I35" s="48">
        <v>14671028</v>
      </c>
      <c r="J35" s="48">
        <v>47733680.150000006</v>
      </c>
    </row>
    <row r="36" spans="1:10" x14ac:dyDescent="0.2">
      <c r="A36" s="64">
        <v>29</v>
      </c>
      <c r="B36" s="76" t="s">
        <v>254</v>
      </c>
      <c r="C36" s="48">
        <v>449715036.67000002</v>
      </c>
      <c r="D36" s="48">
        <f t="shared" si="0"/>
        <v>35598460.5</v>
      </c>
      <c r="E36" s="79">
        <f t="shared" si="2"/>
        <v>7.9157816833512015E-2</v>
      </c>
      <c r="F36" s="48">
        <f t="shared" si="1"/>
        <v>11575561.870000001</v>
      </c>
      <c r="G36" s="40">
        <v>0</v>
      </c>
      <c r="H36" s="48">
        <v>11575561.870000001</v>
      </c>
      <c r="I36" s="48">
        <v>912.61</v>
      </c>
      <c r="J36" s="48">
        <v>24021986.02</v>
      </c>
    </row>
    <row r="37" spans="1:10" x14ac:dyDescent="0.2">
      <c r="A37" s="64">
        <v>30</v>
      </c>
      <c r="B37" s="88" t="s">
        <v>250</v>
      </c>
      <c r="C37" s="48">
        <v>93882041.269999981</v>
      </c>
      <c r="D37" s="48">
        <f t="shared" si="0"/>
        <v>31209422.269999996</v>
      </c>
      <c r="E37" s="79">
        <f t="shared" si="2"/>
        <v>0.33243229320337508</v>
      </c>
      <c r="F37" s="48">
        <f t="shared" si="1"/>
        <v>7549146.5000000019</v>
      </c>
      <c r="G37" s="40">
        <v>0</v>
      </c>
      <c r="H37" s="48">
        <v>7549146.5000000019</v>
      </c>
      <c r="I37" s="48">
        <v>1766975.68</v>
      </c>
      <c r="J37" s="48">
        <v>21893300.089999996</v>
      </c>
    </row>
    <row r="38" spans="1:10" x14ac:dyDescent="0.2">
      <c r="A38" s="64">
        <v>31</v>
      </c>
      <c r="B38" s="88" t="s">
        <v>253</v>
      </c>
      <c r="C38" s="48">
        <v>27631092.949999999</v>
      </c>
      <c r="D38" s="48">
        <f t="shared" si="0"/>
        <v>21427270.689999998</v>
      </c>
      <c r="E38" s="79">
        <f t="shared" si="2"/>
        <v>0.77547676918802444</v>
      </c>
      <c r="F38" s="48">
        <f t="shared" si="1"/>
        <v>21427270.689999998</v>
      </c>
      <c r="G38" s="48">
        <v>2647947.8199999998</v>
      </c>
      <c r="H38" s="48">
        <v>18779322.869999997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107297563.36</v>
      </c>
      <c r="D40" s="48">
        <f t="shared" si="0"/>
        <v>17855193.68</v>
      </c>
      <c r="E40" s="79">
        <f t="shared" si="2"/>
        <v>0.16640819344697558</v>
      </c>
      <c r="F40" s="48">
        <f t="shared" si="1"/>
        <v>8748070.629999999</v>
      </c>
      <c r="G40" s="48">
        <v>3054917.24</v>
      </c>
      <c r="H40" s="48">
        <v>5693153.3899999997</v>
      </c>
      <c r="I40" s="48">
        <v>3168502.07</v>
      </c>
      <c r="J40" s="48">
        <v>5938620.9800000004</v>
      </c>
    </row>
    <row r="41" spans="1:10" x14ac:dyDescent="0.2">
      <c r="A41" s="64">
        <v>34</v>
      </c>
      <c r="B41" s="76" t="s">
        <v>255</v>
      </c>
      <c r="C41" s="48">
        <v>71745577.649999991</v>
      </c>
      <c r="D41" s="48">
        <f t="shared" si="0"/>
        <v>15626957.559999999</v>
      </c>
      <c r="E41" s="79">
        <f t="shared" si="2"/>
        <v>0.21781074279217266</v>
      </c>
      <c r="F41" s="48">
        <f t="shared" si="1"/>
        <v>5334313.8499999996</v>
      </c>
      <c r="G41" s="48">
        <v>1027526.59</v>
      </c>
      <c r="H41" s="48">
        <v>4306787.26</v>
      </c>
      <c r="I41" s="48">
        <v>1607272.27</v>
      </c>
      <c r="J41" s="48">
        <v>8685371.4399999995</v>
      </c>
    </row>
    <row r="42" spans="1:10" x14ac:dyDescent="0.2">
      <c r="A42" s="64">
        <v>35</v>
      </c>
      <c r="B42" s="55" t="s">
        <v>258</v>
      </c>
      <c r="C42" s="54">
        <v>63927485.750000007</v>
      </c>
      <c r="D42" s="48">
        <f t="shared" si="0"/>
        <v>15311593.630000001</v>
      </c>
      <c r="E42" s="79">
        <f t="shared" si="2"/>
        <v>0.23951502941753031</v>
      </c>
      <c r="F42" s="48">
        <f t="shared" si="1"/>
        <v>1320833.3500000001</v>
      </c>
      <c r="G42" s="48">
        <v>250000</v>
      </c>
      <c r="H42" s="48">
        <v>1070833.3500000001</v>
      </c>
      <c r="I42" s="48">
        <v>3020668</v>
      </c>
      <c r="J42" s="48">
        <v>10970092.280000001</v>
      </c>
    </row>
    <row r="43" spans="1:10" x14ac:dyDescent="0.2">
      <c r="A43" s="64">
        <v>36</v>
      </c>
      <c r="B43" s="55" t="s">
        <v>256</v>
      </c>
      <c r="C43" s="54">
        <v>204966893.23999998</v>
      </c>
      <c r="D43" s="48">
        <f t="shared" si="0"/>
        <v>3872925.33</v>
      </c>
      <c r="E43" s="79">
        <f t="shared" si="2"/>
        <v>1.88953702170092E-2</v>
      </c>
      <c r="F43" s="48">
        <f t="shared" si="1"/>
        <v>3872925.33</v>
      </c>
      <c r="G43" s="48">
        <v>2691250.34</v>
      </c>
      <c r="H43" s="48">
        <v>1181674.99</v>
      </c>
      <c r="I43" s="40">
        <v>0</v>
      </c>
      <c r="J43" s="40">
        <v>0</v>
      </c>
    </row>
    <row r="44" spans="1:10" x14ac:dyDescent="0.2">
      <c r="A44" s="64">
        <v>37</v>
      </c>
      <c r="B44" s="88" t="s">
        <v>260</v>
      </c>
      <c r="C44" s="48">
        <v>2714411.5999999996</v>
      </c>
      <c r="D44" s="48">
        <f t="shared" si="0"/>
        <v>2696578.0599599993</v>
      </c>
      <c r="E44" s="79">
        <f t="shared" si="2"/>
        <v>0.99343005311353649</v>
      </c>
      <c r="F44" s="48">
        <f t="shared" si="1"/>
        <v>2581428.5799999996</v>
      </c>
      <c r="G44" s="40">
        <v>0</v>
      </c>
      <c r="H44" s="48">
        <v>2581428.5799999996</v>
      </c>
      <c r="I44" s="90">
        <v>0.44996000000000003</v>
      </c>
      <c r="J44" s="48">
        <v>115149.03</v>
      </c>
    </row>
    <row r="45" spans="1:10" x14ac:dyDescent="0.2">
      <c r="A45" s="64">
        <v>38</v>
      </c>
      <c r="B45" s="88" t="s">
        <v>259</v>
      </c>
      <c r="C45" s="48">
        <v>1414423.1</v>
      </c>
      <c r="D45" s="48">
        <f t="shared" si="0"/>
        <v>1414423.1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1151923.1000000001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22525889.649999999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626734344.03999996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64325552841.099976</v>
      </c>
      <c r="D51" s="59">
        <f t="shared" ref="D51" si="3">F51+I51+J51</f>
        <v>13212224027.549999</v>
      </c>
      <c r="E51" s="80">
        <f t="shared" si="2"/>
        <v>0.2053961986177944</v>
      </c>
      <c r="F51" s="59">
        <f t="shared" ref="F51" si="4">G51+H51</f>
        <v>4084815133.0699997</v>
      </c>
      <c r="G51" s="78">
        <v>1566965492.6600001</v>
      </c>
      <c r="H51" s="78">
        <v>2517849640.4099994</v>
      </c>
      <c r="I51" s="78">
        <v>2428077804</v>
      </c>
      <c r="J51" s="78">
        <v>6699331090.4799995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E0D3-B5BA-4818-A0E1-F0864D05E5C8}">
  <dimension ref="A1:J51"/>
  <sheetViews>
    <sheetView topLeftCell="A39" workbookViewId="0">
      <selection activeCell="C47" sqref="C4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10941814796.76</v>
      </c>
      <c r="D8" s="48">
        <f t="shared" ref="D8:D50" si="0">F8+I8+J8</f>
        <v>2152826778.5900002</v>
      </c>
      <c r="E8" s="79">
        <f>D8/C8</f>
        <v>0.19675225897878271</v>
      </c>
      <c r="F8" s="48">
        <f t="shared" ref="F8:F50" si="1">G8+H8</f>
        <v>559087276.30999994</v>
      </c>
      <c r="G8" s="48">
        <v>196688093.5</v>
      </c>
      <c r="H8" s="48">
        <v>362399182.81</v>
      </c>
      <c r="I8" s="48">
        <v>468051069.89999992</v>
      </c>
      <c r="J8" s="48">
        <v>1125688432.3800001</v>
      </c>
    </row>
    <row r="9" spans="1:10" x14ac:dyDescent="0.2">
      <c r="A9" s="64">
        <v>2</v>
      </c>
      <c r="B9" s="76" t="s">
        <v>224</v>
      </c>
      <c r="C9" s="48">
        <v>7417719296.8399992</v>
      </c>
      <c r="D9" s="48">
        <f t="shared" si="0"/>
        <v>1708516495.3500001</v>
      </c>
      <c r="E9" s="79">
        <f t="shared" ref="E9:E51" si="2">D9/C9</f>
        <v>0.23032908458504761</v>
      </c>
      <c r="F9" s="48">
        <f t="shared" si="1"/>
        <v>664789681.42000008</v>
      </c>
      <c r="G9" s="48">
        <v>244417615.67000002</v>
      </c>
      <c r="H9" s="48">
        <v>420372065.75</v>
      </c>
      <c r="I9" s="48">
        <v>606610796.5</v>
      </c>
      <c r="J9" s="48">
        <v>437116017.43000001</v>
      </c>
    </row>
    <row r="10" spans="1:10" x14ac:dyDescent="0.2">
      <c r="A10" s="64">
        <v>3</v>
      </c>
      <c r="B10" s="76" t="s">
        <v>225</v>
      </c>
      <c r="C10" s="48">
        <v>5753145517.1900005</v>
      </c>
      <c r="D10" s="48">
        <f t="shared" si="0"/>
        <v>1072971713.8100001</v>
      </c>
      <c r="E10" s="79">
        <f t="shared" si="2"/>
        <v>0.18650175119055043</v>
      </c>
      <c r="F10" s="48">
        <f t="shared" si="1"/>
        <v>92189973.069999993</v>
      </c>
      <c r="G10" s="48">
        <v>26636957.450000003</v>
      </c>
      <c r="H10" s="48">
        <v>65553015.619999997</v>
      </c>
      <c r="I10" s="48">
        <v>229491066.78000003</v>
      </c>
      <c r="J10" s="48">
        <v>751290673.96000004</v>
      </c>
    </row>
    <row r="11" spans="1:10" x14ac:dyDescent="0.2">
      <c r="A11" s="64">
        <v>4</v>
      </c>
      <c r="B11" s="76" t="s">
        <v>234</v>
      </c>
      <c r="C11" s="48">
        <v>1985318118.2799997</v>
      </c>
      <c r="D11" s="48">
        <f t="shared" si="0"/>
        <v>939672173.01999998</v>
      </c>
      <c r="E11" s="79">
        <f t="shared" si="2"/>
        <v>0.4733106318669445</v>
      </c>
      <c r="F11" s="48">
        <f t="shared" si="1"/>
        <v>348685496.63</v>
      </c>
      <c r="G11" s="48">
        <v>129763225.27</v>
      </c>
      <c r="H11" s="48">
        <v>218922271.36000001</v>
      </c>
      <c r="I11" s="48">
        <v>132120473.95000005</v>
      </c>
      <c r="J11" s="48">
        <v>458866202.44</v>
      </c>
    </row>
    <row r="12" spans="1:10" x14ac:dyDescent="0.2">
      <c r="A12" s="64">
        <v>5</v>
      </c>
      <c r="B12" s="55" t="s">
        <v>228</v>
      </c>
      <c r="C12" s="48">
        <v>4961852019.0599995</v>
      </c>
      <c r="D12" s="48">
        <f t="shared" si="0"/>
        <v>885064634.98000002</v>
      </c>
      <c r="E12" s="79">
        <f t="shared" si="2"/>
        <v>0.17837384742233234</v>
      </c>
      <c r="F12" s="48">
        <f t="shared" si="1"/>
        <v>152659142.58000001</v>
      </c>
      <c r="G12" s="48">
        <v>30516131.420000002</v>
      </c>
      <c r="H12" s="48">
        <v>122143011.16000001</v>
      </c>
      <c r="I12" s="48">
        <v>244162393.78000006</v>
      </c>
      <c r="J12" s="48">
        <v>488243098.62</v>
      </c>
    </row>
    <row r="13" spans="1:10" x14ac:dyDescent="0.2">
      <c r="A13" s="64">
        <v>6</v>
      </c>
      <c r="B13" s="55" t="s">
        <v>226</v>
      </c>
      <c r="C13" s="54">
        <v>3467800801.3000002</v>
      </c>
      <c r="D13" s="48">
        <f t="shared" si="0"/>
        <v>821407472.77999997</v>
      </c>
      <c r="E13" s="79">
        <f t="shared" si="2"/>
        <v>0.23686697127241935</v>
      </c>
      <c r="F13" s="48">
        <f t="shared" si="1"/>
        <v>319900941.21999997</v>
      </c>
      <c r="G13" s="48">
        <v>134199464.83999999</v>
      </c>
      <c r="H13" s="48">
        <v>185701476.38</v>
      </c>
      <c r="I13" s="48">
        <v>174826675.85000002</v>
      </c>
      <c r="J13" s="48">
        <v>326679855.71000004</v>
      </c>
    </row>
    <row r="14" spans="1:10" x14ac:dyDescent="0.2">
      <c r="A14" s="64">
        <v>7</v>
      </c>
      <c r="B14" s="76" t="s">
        <v>229</v>
      </c>
      <c r="C14" s="48">
        <v>1896222180.7500002</v>
      </c>
      <c r="D14" s="48">
        <f t="shared" si="0"/>
        <v>696609838.6500001</v>
      </c>
      <c r="E14" s="79">
        <f t="shared" si="2"/>
        <v>0.36736720291631364</v>
      </c>
      <c r="F14" s="48">
        <f t="shared" si="1"/>
        <v>300577710.09000003</v>
      </c>
      <c r="G14" s="48">
        <v>128707395.85000001</v>
      </c>
      <c r="H14" s="48">
        <v>171870314.24000004</v>
      </c>
      <c r="I14" s="48">
        <v>70528573.950000003</v>
      </c>
      <c r="J14" s="48">
        <v>325503554.61000001</v>
      </c>
    </row>
    <row r="15" spans="1:10" x14ac:dyDescent="0.2">
      <c r="A15" s="64">
        <v>8</v>
      </c>
      <c r="B15" s="76" t="s">
        <v>227</v>
      </c>
      <c r="C15" s="48">
        <v>2926192395.3100004</v>
      </c>
      <c r="D15" s="48">
        <f t="shared" si="0"/>
        <v>541974439.45000005</v>
      </c>
      <c r="E15" s="79">
        <f t="shared" si="2"/>
        <v>0.18521490258762816</v>
      </c>
      <c r="F15" s="48">
        <f t="shared" si="1"/>
        <v>68863599.319999993</v>
      </c>
      <c r="G15" s="48">
        <v>29009188.890000001</v>
      </c>
      <c r="H15" s="48">
        <v>39854410.43</v>
      </c>
      <c r="I15" s="48">
        <v>33499571.719999995</v>
      </c>
      <c r="J15" s="48">
        <v>439611268.41000003</v>
      </c>
    </row>
    <row r="16" spans="1:10" x14ac:dyDescent="0.2">
      <c r="A16" s="64">
        <v>9</v>
      </c>
      <c r="B16" s="76" t="s">
        <v>251</v>
      </c>
      <c r="C16" s="48">
        <v>795986368.51999998</v>
      </c>
      <c r="D16" s="48">
        <f t="shared" si="0"/>
        <v>529642480.51999998</v>
      </c>
      <c r="E16" s="79">
        <f t="shared" si="2"/>
        <v>0.66539139546419523</v>
      </c>
      <c r="F16" s="48">
        <f t="shared" si="1"/>
        <v>198886461.90000001</v>
      </c>
      <c r="G16" s="48">
        <v>143874121.56999999</v>
      </c>
      <c r="H16" s="48">
        <v>55012340.330000006</v>
      </c>
      <c r="I16" s="48">
        <v>82598104.019999996</v>
      </c>
      <c r="J16" s="48">
        <v>248157914.59999999</v>
      </c>
    </row>
    <row r="17" spans="1:10" x14ac:dyDescent="0.2">
      <c r="A17" s="64">
        <v>10</v>
      </c>
      <c r="B17" s="55" t="s">
        <v>231</v>
      </c>
      <c r="C17" s="48">
        <v>2734363015.1199999</v>
      </c>
      <c r="D17" s="48">
        <f t="shared" si="0"/>
        <v>524312141.22000009</v>
      </c>
      <c r="E17" s="79">
        <f t="shared" si="2"/>
        <v>0.19174928066271779</v>
      </c>
      <c r="F17" s="48">
        <f t="shared" si="1"/>
        <v>315746150.19000006</v>
      </c>
      <c r="G17" s="48">
        <v>104391154.48</v>
      </c>
      <c r="H17" s="48">
        <v>211354995.71000004</v>
      </c>
      <c r="I17" s="48">
        <v>102259076.15000002</v>
      </c>
      <c r="J17" s="48">
        <v>106306914.88000001</v>
      </c>
    </row>
    <row r="18" spans="1:10" x14ac:dyDescent="0.2">
      <c r="A18" s="64">
        <v>11</v>
      </c>
      <c r="B18" s="54" t="s">
        <v>232</v>
      </c>
      <c r="C18" s="48">
        <v>7707742523.3899994</v>
      </c>
      <c r="D18" s="48">
        <f t="shared" si="0"/>
        <v>477746669.31999993</v>
      </c>
      <c r="E18" s="79">
        <f t="shared" si="2"/>
        <v>6.198269699204724E-2</v>
      </c>
      <c r="F18" s="48">
        <f t="shared" si="1"/>
        <v>45864033.68</v>
      </c>
      <c r="G18" s="40">
        <v>0</v>
      </c>
      <c r="H18" s="48">
        <v>45864033.68</v>
      </c>
      <c r="I18" s="48">
        <v>26940684.030000001</v>
      </c>
      <c r="J18" s="48">
        <v>404941951.60999995</v>
      </c>
    </row>
    <row r="19" spans="1:10" x14ac:dyDescent="0.2">
      <c r="A19" s="64">
        <v>12</v>
      </c>
      <c r="B19" s="76" t="s">
        <v>235</v>
      </c>
      <c r="C19" s="48">
        <v>805726638.12999988</v>
      </c>
      <c r="D19" s="48">
        <f t="shared" si="0"/>
        <v>374790969.31999999</v>
      </c>
      <c r="E19" s="79">
        <f t="shared" si="2"/>
        <v>0.46515896531588841</v>
      </c>
      <c r="F19" s="48">
        <f t="shared" si="1"/>
        <v>200848782.83000001</v>
      </c>
      <c r="G19" s="48">
        <v>48743676.68</v>
      </c>
      <c r="H19" s="48">
        <v>152105106.15000001</v>
      </c>
      <c r="I19" s="48">
        <v>90784324.430000007</v>
      </c>
      <c r="J19" s="48">
        <v>83157862.059999987</v>
      </c>
    </row>
    <row r="20" spans="1:10" x14ac:dyDescent="0.2">
      <c r="A20" s="64">
        <v>13</v>
      </c>
      <c r="B20" s="55" t="s">
        <v>233</v>
      </c>
      <c r="C20" s="54">
        <v>796592908.64999986</v>
      </c>
      <c r="D20" s="48">
        <f t="shared" si="0"/>
        <v>329341689.18999994</v>
      </c>
      <c r="E20" s="79">
        <f t="shared" si="2"/>
        <v>0.41343788729947539</v>
      </c>
      <c r="F20" s="48">
        <f t="shared" si="1"/>
        <v>58869398.949999988</v>
      </c>
      <c r="G20" s="48">
        <v>38639803.689999998</v>
      </c>
      <c r="H20" s="48">
        <v>20229595.259999994</v>
      </c>
      <c r="I20" s="48">
        <v>59815939.160000004</v>
      </c>
      <c r="J20" s="48">
        <v>210656351.07999998</v>
      </c>
    </row>
    <row r="21" spans="1:10" x14ac:dyDescent="0.2">
      <c r="A21" s="64">
        <v>14</v>
      </c>
      <c r="B21" s="55" t="s">
        <v>247</v>
      </c>
      <c r="C21" s="54">
        <v>790961440.63999999</v>
      </c>
      <c r="D21" s="48">
        <f t="shared" si="0"/>
        <v>274341639.91000003</v>
      </c>
      <c r="E21" s="79">
        <f t="shared" si="2"/>
        <v>0.34684578263134891</v>
      </c>
      <c r="F21" s="48">
        <f t="shared" si="1"/>
        <v>147233219.40000001</v>
      </c>
      <c r="G21" s="48">
        <v>118611626.09999999</v>
      </c>
      <c r="H21" s="48">
        <v>28621593.300000001</v>
      </c>
      <c r="I21" s="48">
        <v>761777.1</v>
      </c>
      <c r="J21" s="48">
        <v>126346643.41000001</v>
      </c>
    </row>
    <row r="22" spans="1:10" x14ac:dyDescent="0.2">
      <c r="A22" s="64">
        <v>15</v>
      </c>
      <c r="B22" s="76" t="s">
        <v>237</v>
      </c>
      <c r="C22" s="48">
        <v>409561840.70000011</v>
      </c>
      <c r="D22" s="48">
        <f t="shared" si="0"/>
        <v>218256559.56000003</v>
      </c>
      <c r="E22" s="79">
        <f t="shared" si="2"/>
        <v>0.5329025750713694</v>
      </c>
      <c r="F22" s="48">
        <f t="shared" si="1"/>
        <v>107065701.11000001</v>
      </c>
      <c r="G22" s="48">
        <v>43366897.130000003</v>
      </c>
      <c r="H22" s="48">
        <v>63698803.980000012</v>
      </c>
      <c r="I22" s="48">
        <v>15216939.190000003</v>
      </c>
      <c r="J22" s="48">
        <v>95973919.26000002</v>
      </c>
    </row>
    <row r="23" spans="1:10" x14ac:dyDescent="0.2">
      <c r="A23" s="64">
        <v>16</v>
      </c>
      <c r="B23" s="76" t="s">
        <v>238</v>
      </c>
      <c r="C23" s="48">
        <v>1335868268.01</v>
      </c>
      <c r="D23" s="48">
        <f t="shared" si="0"/>
        <v>184652055.74000001</v>
      </c>
      <c r="E23" s="79">
        <f t="shared" si="2"/>
        <v>0.13822624592698068</v>
      </c>
      <c r="F23" s="48">
        <f t="shared" si="1"/>
        <v>28091802.700000003</v>
      </c>
      <c r="G23" s="48">
        <v>9057474.6500000004</v>
      </c>
      <c r="H23" s="48">
        <v>19034328.050000001</v>
      </c>
      <c r="I23" s="48">
        <v>96513584.620000005</v>
      </c>
      <c r="J23" s="48">
        <v>60046668.420000002</v>
      </c>
    </row>
    <row r="24" spans="1:10" x14ac:dyDescent="0.2">
      <c r="A24" s="64">
        <v>17</v>
      </c>
      <c r="B24" s="76" t="s">
        <v>236</v>
      </c>
      <c r="C24" s="48">
        <v>306554091.29000002</v>
      </c>
      <c r="D24" s="48">
        <f t="shared" si="0"/>
        <v>161671630.03999999</v>
      </c>
      <c r="E24" s="79">
        <f t="shared" si="2"/>
        <v>0.527383697146807</v>
      </c>
      <c r="F24" s="48">
        <f t="shared" si="1"/>
        <v>83429757.859999999</v>
      </c>
      <c r="G24" s="48">
        <v>28270560.5</v>
      </c>
      <c r="H24" s="48">
        <v>55159197.359999999</v>
      </c>
      <c r="I24" s="48">
        <v>12014632.529999999</v>
      </c>
      <c r="J24" s="48">
        <v>66227239.649999991</v>
      </c>
    </row>
    <row r="25" spans="1:10" x14ac:dyDescent="0.2">
      <c r="A25" s="64">
        <v>18</v>
      </c>
      <c r="B25" s="76" t="s">
        <v>242</v>
      </c>
      <c r="C25" s="48">
        <v>4741036377.71</v>
      </c>
      <c r="D25" s="48">
        <f t="shared" si="0"/>
        <v>158871720.01000005</v>
      </c>
      <c r="E25" s="79">
        <f t="shared" si="2"/>
        <v>3.3509913730452701E-2</v>
      </c>
      <c r="F25" s="48">
        <f t="shared" si="1"/>
        <v>30165619.970000003</v>
      </c>
      <c r="G25" s="48">
        <v>8403411.6799999997</v>
      </c>
      <c r="H25" s="48">
        <v>21762208.290000003</v>
      </c>
      <c r="I25" s="48">
        <v>8883350.120000001</v>
      </c>
      <c r="J25" s="48">
        <v>119822749.92000003</v>
      </c>
    </row>
    <row r="26" spans="1:10" x14ac:dyDescent="0.2">
      <c r="A26" s="64">
        <v>19</v>
      </c>
      <c r="B26" s="76" t="s">
        <v>240</v>
      </c>
      <c r="C26" s="48">
        <v>468628729.77999997</v>
      </c>
      <c r="D26" s="48">
        <f t="shared" si="0"/>
        <v>148234803.68734998</v>
      </c>
      <c r="E26" s="79">
        <f t="shared" si="2"/>
        <v>0.31631608193748495</v>
      </c>
      <c r="F26" s="48">
        <f t="shared" si="1"/>
        <v>25655983.727349997</v>
      </c>
      <c r="G26" s="90">
        <v>4.7350000000000003E-2</v>
      </c>
      <c r="H26" s="48">
        <v>25655983.679999996</v>
      </c>
      <c r="I26" s="48">
        <v>14240812.139999999</v>
      </c>
      <c r="J26" s="48">
        <v>108338007.81999998</v>
      </c>
    </row>
    <row r="27" spans="1:10" x14ac:dyDescent="0.2">
      <c r="A27" s="64">
        <v>20</v>
      </c>
      <c r="B27" s="55" t="s">
        <v>239</v>
      </c>
      <c r="C27" s="54">
        <v>405797587.14999998</v>
      </c>
      <c r="D27" s="48">
        <f t="shared" si="0"/>
        <v>140455219.23000002</v>
      </c>
      <c r="E27" s="79">
        <f t="shared" si="2"/>
        <v>0.34612137597082809</v>
      </c>
      <c r="F27" s="48">
        <f t="shared" si="1"/>
        <v>42404249.149999999</v>
      </c>
      <c r="G27" s="48">
        <v>12444434.479999999</v>
      </c>
      <c r="H27" s="48">
        <v>29959814.669999998</v>
      </c>
      <c r="I27" s="48">
        <v>1947872.9</v>
      </c>
      <c r="J27" s="48">
        <v>96103097.180000007</v>
      </c>
    </row>
    <row r="28" spans="1:10" x14ac:dyDescent="0.2">
      <c r="A28" s="64">
        <v>21</v>
      </c>
      <c r="B28" s="76" t="s">
        <v>241</v>
      </c>
      <c r="C28" s="48">
        <v>216519789.47</v>
      </c>
      <c r="D28" s="48">
        <f t="shared" si="0"/>
        <v>125449143.10000001</v>
      </c>
      <c r="E28" s="79">
        <f t="shared" si="2"/>
        <v>0.57938880971146367</v>
      </c>
      <c r="F28" s="48">
        <f t="shared" si="1"/>
        <v>86244456.25</v>
      </c>
      <c r="G28" s="48">
        <v>31347561.539999999</v>
      </c>
      <c r="H28" s="48">
        <v>54896894.710000008</v>
      </c>
      <c r="I28" s="48">
        <v>9498035.6500000004</v>
      </c>
      <c r="J28" s="48">
        <v>29706651.200000003</v>
      </c>
    </row>
    <row r="29" spans="1:10" x14ac:dyDescent="0.2">
      <c r="A29" s="64">
        <v>22</v>
      </c>
      <c r="B29" s="76" t="s">
        <v>105</v>
      </c>
      <c r="C29" s="48">
        <v>353057923.07999998</v>
      </c>
      <c r="D29" s="48">
        <f t="shared" si="0"/>
        <v>112400705.84</v>
      </c>
      <c r="E29" s="79">
        <f t="shared" si="2"/>
        <v>0.31836335765939161</v>
      </c>
      <c r="F29" s="48">
        <f t="shared" si="1"/>
        <v>20187970.48</v>
      </c>
      <c r="G29" s="48">
        <v>1925614.73</v>
      </c>
      <c r="H29" s="48">
        <v>18262355.75</v>
      </c>
      <c r="I29" s="48">
        <v>3965441.8</v>
      </c>
      <c r="J29" s="48">
        <v>88247293.560000002</v>
      </c>
    </row>
    <row r="30" spans="1:10" x14ac:dyDescent="0.2">
      <c r="A30" s="64">
        <v>23</v>
      </c>
      <c r="B30" s="88" t="s">
        <v>248</v>
      </c>
      <c r="C30" s="48">
        <v>266837767.15999997</v>
      </c>
      <c r="D30" s="48">
        <f t="shared" si="0"/>
        <v>107873148.99000001</v>
      </c>
      <c r="E30" s="79">
        <f t="shared" si="2"/>
        <v>0.4042649214843626</v>
      </c>
      <c r="F30" s="48">
        <f t="shared" si="1"/>
        <v>45824603.810000002</v>
      </c>
      <c r="G30" s="48">
        <v>4070323.31</v>
      </c>
      <c r="H30" s="48">
        <v>41754280.5</v>
      </c>
      <c r="I30" s="48">
        <v>10182212.67</v>
      </c>
      <c r="J30" s="48">
        <v>51866332.510000005</v>
      </c>
    </row>
    <row r="31" spans="1:10" x14ac:dyDescent="0.2">
      <c r="A31" s="64">
        <v>24</v>
      </c>
      <c r="B31" s="88" t="s">
        <v>252</v>
      </c>
      <c r="C31" s="48">
        <v>267703331.31999996</v>
      </c>
      <c r="D31" s="48">
        <f t="shared" si="0"/>
        <v>99136022.549999982</v>
      </c>
      <c r="E31" s="79">
        <f t="shared" si="2"/>
        <v>0.37032046654472689</v>
      </c>
      <c r="F31" s="48">
        <f t="shared" si="1"/>
        <v>54228014.919999987</v>
      </c>
      <c r="G31" s="48">
        <v>29216375.959999997</v>
      </c>
      <c r="H31" s="48">
        <v>25011638.959999993</v>
      </c>
      <c r="I31" s="48">
        <v>20438645.339999996</v>
      </c>
      <c r="J31" s="48">
        <v>24469362.289999999</v>
      </c>
    </row>
    <row r="32" spans="1:10" x14ac:dyDescent="0.2">
      <c r="A32" s="64">
        <v>25</v>
      </c>
      <c r="B32" s="76" t="s">
        <v>245</v>
      </c>
      <c r="C32" s="48">
        <v>182225376.49999997</v>
      </c>
      <c r="D32" s="48">
        <f t="shared" si="0"/>
        <v>91544044.890000001</v>
      </c>
      <c r="E32" s="79">
        <f t="shared" si="2"/>
        <v>0.50236716009748517</v>
      </c>
      <c r="F32" s="48">
        <f t="shared" si="1"/>
        <v>3291169.18</v>
      </c>
      <c r="G32" s="40">
        <v>0</v>
      </c>
      <c r="H32" s="48">
        <v>3291169.18</v>
      </c>
      <c r="I32" s="48">
        <v>1985163.5299999998</v>
      </c>
      <c r="J32" s="48">
        <v>86267712.180000007</v>
      </c>
    </row>
    <row r="33" spans="1:10" x14ac:dyDescent="0.2">
      <c r="A33" s="64">
        <v>26</v>
      </c>
      <c r="B33" s="88" t="s">
        <v>243</v>
      </c>
      <c r="C33" s="48">
        <v>174399260.41999999</v>
      </c>
      <c r="D33" s="48">
        <f t="shared" si="0"/>
        <v>85521035.959999993</v>
      </c>
      <c r="E33" s="79">
        <f t="shared" si="2"/>
        <v>0.49037499215330677</v>
      </c>
      <c r="F33" s="48">
        <f t="shared" si="1"/>
        <v>396179.8</v>
      </c>
      <c r="G33" s="40">
        <v>0</v>
      </c>
      <c r="H33" s="48">
        <v>396179.8</v>
      </c>
      <c r="I33" s="48">
        <v>279365.31</v>
      </c>
      <c r="J33" s="48">
        <v>84845490.849999994</v>
      </c>
    </row>
    <row r="34" spans="1:10" x14ac:dyDescent="0.2">
      <c r="A34" s="64">
        <v>27</v>
      </c>
      <c r="B34" s="88" t="s">
        <v>309</v>
      </c>
      <c r="C34" s="48">
        <v>91955279.969999984</v>
      </c>
      <c r="D34" s="48">
        <f t="shared" si="0"/>
        <v>85001129.359999985</v>
      </c>
      <c r="E34" s="79">
        <f t="shared" si="2"/>
        <v>0.92437464589016793</v>
      </c>
      <c r="F34" s="48">
        <f t="shared" si="1"/>
        <v>2500000</v>
      </c>
      <c r="G34" s="40">
        <v>0</v>
      </c>
      <c r="H34" s="48">
        <v>2500000</v>
      </c>
      <c r="I34" s="48">
        <v>3942524.74</v>
      </c>
      <c r="J34" s="48">
        <v>78558604.61999999</v>
      </c>
    </row>
    <row r="35" spans="1:10" x14ac:dyDescent="0.2">
      <c r="A35" s="64">
        <v>28</v>
      </c>
      <c r="B35" s="76" t="s">
        <v>246</v>
      </c>
      <c r="C35" s="48">
        <v>205288615.94</v>
      </c>
      <c r="D35" s="48">
        <f t="shared" si="0"/>
        <v>66500698.889999993</v>
      </c>
      <c r="E35" s="79">
        <f t="shared" si="2"/>
        <v>0.32393758701864039</v>
      </c>
      <c r="F35" s="48">
        <f t="shared" si="1"/>
        <v>3147676.75</v>
      </c>
      <c r="G35" s="48">
        <v>2002548.71</v>
      </c>
      <c r="H35" s="48">
        <v>1145128.04</v>
      </c>
      <c r="I35" s="48">
        <v>14721233.789999999</v>
      </c>
      <c r="J35" s="48">
        <v>48631788.349999994</v>
      </c>
    </row>
    <row r="36" spans="1:10" x14ac:dyDescent="0.2">
      <c r="A36" s="64">
        <v>29</v>
      </c>
      <c r="B36" s="76" t="s">
        <v>254</v>
      </c>
      <c r="C36" s="48">
        <v>449024722.58000004</v>
      </c>
      <c r="D36" s="48">
        <f t="shared" si="0"/>
        <v>33136772.740000002</v>
      </c>
      <c r="E36" s="79">
        <f t="shared" si="2"/>
        <v>7.3797212210506336E-2</v>
      </c>
      <c r="F36" s="48">
        <f t="shared" si="1"/>
        <v>11584826.770000001</v>
      </c>
      <c r="G36" s="40">
        <v>0</v>
      </c>
      <c r="H36" s="48">
        <v>11584826.770000001</v>
      </c>
      <c r="I36" s="48">
        <v>828.96</v>
      </c>
      <c r="J36" s="48">
        <v>21551117.010000002</v>
      </c>
    </row>
    <row r="37" spans="1:10" x14ac:dyDescent="0.2">
      <c r="A37" s="64">
        <v>30</v>
      </c>
      <c r="B37" s="76" t="s">
        <v>250</v>
      </c>
      <c r="C37" s="48">
        <v>89121707.229999989</v>
      </c>
      <c r="D37" s="48">
        <f t="shared" si="0"/>
        <v>23654617.52978</v>
      </c>
      <c r="E37" s="79">
        <f t="shared" si="2"/>
        <v>0.26541925940370031</v>
      </c>
      <c r="F37" s="48">
        <f t="shared" si="1"/>
        <v>8071527.3997799996</v>
      </c>
      <c r="G37" s="40">
        <v>1.9779999999999999E-2</v>
      </c>
      <c r="H37" s="48">
        <v>8071527.3799999999</v>
      </c>
      <c r="I37" s="48">
        <v>1786272.6100000003</v>
      </c>
      <c r="J37" s="48">
        <v>13796817.52</v>
      </c>
    </row>
    <row r="38" spans="1:10" x14ac:dyDescent="0.2">
      <c r="A38" s="64">
        <v>31</v>
      </c>
      <c r="B38" s="76" t="s">
        <v>253</v>
      </c>
      <c r="C38" s="48">
        <v>27669334.830000002</v>
      </c>
      <c r="D38" s="48">
        <f t="shared" si="0"/>
        <v>21444428.140000001</v>
      </c>
      <c r="E38" s="79">
        <f t="shared" si="2"/>
        <v>0.77502506915161717</v>
      </c>
      <c r="F38" s="48">
        <f t="shared" si="1"/>
        <v>21444428.140000001</v>
      </c>
      <c r="G38" s="48">
        <v>2647947.8199999998</v>
      </c>
      <c r="H38" s="48">
        <v>18796480.32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107026796.00999999</v>
      </c>
      <c r="D40" s="48">
        <f t="shared" si="0"/>
        <v>17662475.82</v>
      </c>
      <c r="E40" s="79">
        <f t="shared" si="2"/>
        <v>0.16502853937951872</v>
      </c>
      <c r="F40" s="48">
        <f t="shared" si="1"/>
        <v>8579682.25</v>
      </c>
      <c r="G40" s="48">
        <v>2919814.59</v>
      </c>
      <c r="H40" s="48">
        <v>5659867.6600000001</v>
      </c>
      <c r="I40" s="48">
        <v>3163094.1</v>
      </c>
      <c r="J40" s="48">
        <v>5919699.4699999997</v>
      </c>
    </row>
    <row r="41" spans="1:10" x14ac:dyDescent="0.2">
      <c r="A41" s="64">
        <v>34</v>
      </c>
      <c r="B41" s="76" t="s">
        <v>258</v>
      </c>
      <c r="C41" s="48">
        <v>64064308.749999993</v>
      </c>
      <c r="D41" s="48">
        <f t="shared" si="0"/>
        <v>15571240.630000001</v>
      </c>
      <c r="E41" s="79">
        <f t="shared" si="2"/>
        <v>0.24305640588059887</v>
      </c>
      <c r="F41" s="48">
        <f t="shared" si="1"/>
        <v>1316666.68</v>
      </c>
      <c r="G41" s="48">
        <v>250000</v>
      </c>
      <c r="H41" s="48">
        <v>1066666.68</v>
      </c>
      <c r="I41" s="48">
        <v>3367680.92</v>
      </c>
      <c r="J41" s="48">
        <v>10886893.030000001</v>
      </c>
    </row>
    <row r="42" spans="1:10" x14ac:dyDescent="0.2">
      <c r="A42" s="64">
        <v>35</v>
      </c>
      <c r="B42" s="76" t="s">
        <v>255</v>
      </c>
      <c r="C42" s="48">
        <v>71582894.00999999</v>
      </c>
      <c r="D42" s="48">
        <f t="shared" si="0"/>
        <v>15198709.189999999</v>
      </c>
      <c r="E42" s="79">
        <f t="shared" si="2"/>
        <v>0.21232320095743501</v>
      </c>
      <c r="F42" s="48">
        <f t="shared" si="1"/>
        <v>4872373.08</v>
      </c>
      <c r="G42" s="48">
        <v>1022373.08</v>
      </c>
      <c r="H42" s="48">
        <v>3850000</v>
      </c>
      <c r="I42" s="48">
        <v>1640964.67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2667908.6500000004</v>
      </c>
      <c r="D43" s="48">
        <f t="shared" si="0"/>
        <v>2641390.6800000002</v>
      </c>
      <c r="E43" s="79">
        <f t="shared" si="2"/>
        <v>0.99006039056097361</v>
      </c>
      <c r="F43" s="48">
        <f t="shared" si="1"/>
        <v>2538571.4400000004</v>
      </c>
      <c r="G43" s="40">
        <v>0</v>
      </c>
      <c r="H43" s="48">
        <v>2538571.4400000004</v>
      </c>
      <c r="I43" s="48">
        <v>835.05</v>
      </c>
      <c r="J43" s="48">
        <v>101984.19</v>
      </c>
    </row>
    <row r="44" spans="1:10" x14ac:dyDescent="0.2">
      <c r="A44" s="64">
        <v>37</v>
      </c>
      <c r="B44" s="55" t="s">
        <v>256</v>
      </c>
      <c r="C44" s="54">
        <v>203491545.30000001</v>
      </c>
      <c r="D44" s="48">
        <f t="shared" si="0"/>
        <v>2473128.75</v>
      </c>
      <c r="E44" s="79">
        <f t="shared" si="2"/>
        <v>1.2153471763920011E-2</v>
      </c>
      <c r="F44" s="48">
        <f t="shared" si="1"/>
        <v>2473128.75</v>
      </c>
      <c r="G44" s="48">
        <v>1307490.4099999999</v>
      </c>
      <c r="H44" s="48">
        <v>1165638.3400000001</v>
      </c>
      <c r="I44" s="40">
        <v>0</v>
      </c>
      <c r="J44" s="40">
        <v>0</v>
      </c>
    </row>
    <row r="45" spans="1:10" x14ac:dyDescent="0.2">
      <c r="A45" s="64">
        <v>38</v>
      </c>
      <c r="B45" s="76" t="s">
        <v>259</v>
      </c>
      <c r="C45" s="48">
        <v>1398557.72</v>
      </c>
      <c r="D45" s="48">
        <f t="shared" si="0"/>
        <v>1398557.72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8">
        <v>0</v>
      </c>
      <c r="J45" s="48">
        <v>1136057.72</v>
      </c>
    </row>
    <row r="46" spans="1:10" x14ac:dyDescent="0.2">
      <c r="A46" s="64">
        <v>39</v>
      </c>
      <c r="B46" s="55" t="s">
        <v>279</v>
      </c>
      <c r="C46" s="54">
        <v>547485.55999999994</v>
      </c>
      <c r="D46" s="48">
        <f t="shared" si="0"/>
        <v>38459.370000000003</v>
      </c>
      <c r="E46" s="79">
        <f t="shared" si="2"/>
        <v>7.0247277389379928E-2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22143765.469999999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631465945.26999998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64249861374.180008</v>
      </c>
      <c r="D51" s="59">
        <f t="shared" ref="D51" si="3">F51+I51+J51</f>
        <v>13267006903.590002</v>
      </c>
      <c r="E51" s="80">
        <f t="shared" si="2"/>
        <v>0.20649082534708149</v>
      </c>
      <c r="F51" s="59">
        <f t="shared" ref="F51" si="4">G51+H51</f>
        <v>4068017284.2400002</v>
      </c>
      <c r="G51" s="78">
        <v>1552451351.1300001</v>
      </c>
      <c r="H51" s="78">
        <v>2515565933.1100001</v>
      </c>
      <c r="I51" s="78">
        <v>2546240017.9600005</v>
      </c>
      <c r="J51" s="78">
        <v>6652749601.3900013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108</vt:i4>
      </vt:variant>
    </vt:vector>
  </HeadingPairs>
  <TitlesOfParts>
    <vt:vector size="108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2025-02-26T15:27:29Z</cp:lastPrinted>
  <dcterms:created xsi:type="dcterms:W3CDTF">2016-08-02T19:13:51Z</dcterms:created>
  <dcterms:modified xsi:type="dcterms:W3CDTF">2026-01-20T15:25:55Z</dcterms:modified>
</cp:coreProperties>
</file>