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"/>
    </mc:Choice>
  </mc:AlternateContent>
  <xr:revisionPtr revIDLastSave="0" documentId="13_ncr:1_{1E1E4C6E-15D7-452C-AF19-C488E0CD2F79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Cuadro 30" sheetId="2" r:id="rId1"/>
  </sheets>
  <externalReferences>
    <externalReference r:id="rId2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2" l="1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<sst xmlns="http://schemas.openxmlformats.org/spreadsheetml/2006/main" count="33" uniqueCount="22">
  <si>
    <t xml:space="preserve">
RESUMEN DE SALDOS DE CREDITOS LOCALES
A LOS SECTORES ECONOMICOS POR TIPO DE BANCA
DICIEMBRE 2022
(En Millones de Balboas)</t>
  </si>
  <si>
    <t xml:space="preserve"> </t>
  </si>
  <si>
    <t>SISTEMA BANCARIO NACIONAL</t>
  </si>
  <si>
    <t>BANCA OFICIAL</t>
  </si>
  <si>
    <t>BANCA PRIVADA</t>
  </si>
  <si>
    <t>Diciembre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</si>
  <si>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</si>
  <si>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</si>
  <si>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</si>
  <si>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</si>
  <si>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</si>
  <si>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</si>
  <si>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</si>
  <si>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</si>
  <si>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</si>
  <si>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</si>
  <si>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</si>
  <si>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</si>
  <si>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CONSUMO PERSONAL</t>
  </si>
  <si>
    <t>Marzo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</si>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</sst>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4" fillId="0" borderId="0" xfId="1"/>
    <xf numFmtId="0" fontId="3" fillId="3" borderId="7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left" vertical="top"/>
    </xf>
    <xf numFmtId="164" fontId="3" fillId="0" borderId="8" xfId="1" applyNumberFormat="1" applyFont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4" fillId="0" borderId="1" xfId="1" applyBorder="1"/>
    <xf numFmtId="0" fontId="4" fillId="0" borderId="2" xfId="1" applyBorder="1"/>
    <xf numFmtId="0" fontId="3" fillId="3" borderId="5" xfId="1" applyFont="1" applyFill="1" applyBorder="1" applyAlignment="1">
      <alignment horizontal="center" vertical="top"/>
    </xf>
    <xf numFmtId="0" fontId="4" fillId="3" borderId="4" xfId="1" applyFill="1" applyBorder="1"/>
    <xf numFmtId="0" fontId="3" fillId="3" borderId="7" xfId="1" applyFont="1" applyFill="1" applyBorder="1" applyAlignment="1">
      <alignment horizontal="center" vertical="top"/>
    </xf>
    <xf numFmtId="0" fontId="4" fillId="3" borderId="6" xfId="1" applyFill="1" applyBorder="1"/>
  </cellXfs>
  <cellStyles count="2">
    <cellStyle name="Normal" xfId="0" builtinId="0"/>
    <cellStyle name="Normal 2" xfId="1" xr:uid="{BFA163A6-ED6B-4B4D-AE61-2B760C777C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am\OneDrive%20-%20Superintendencia%20de%20Bancos\Desktop\Cuadros%2030%2030%20A%20de%20carta%20bancaria%20270223.xlsx" TargetMode="External"/><Relationship Id="rId1" Type="http://schemas.openxmlformats.org/officeDocument/2006/relationships/externalLinkPath" Target="Cuadros%2030%2030%20A%20de%20carta%20bancaria%2027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Resumen30"/>
      <sheetName val="Resumen30A"/>
    </sheetNames>
    <sheetDataSet>
      <sheetData sheetId="0">
        <row r="5">
          <cell r="E5">
            <v>55126117727.809998</v>
          </cell>
          <cell r="F5">
            <v>55770320051.470001</v>
          </cell>
          <cell r="G5">
            <v>56589974911.609993</v>
          </cell>
          <cell r="H5">
            <v>58134583323.059998</v>
          </cell>
          <cell r="I5">
            <v>58586103686.909988</v>
          </cell>
          <cell r="J5">
            <v>8699475810.4699993</v>
          </cell>
          <cell r="K5">
            <v>8926892230.9200001</v>
          </cell>
          <cell r="L5">
            <v>9307086016.5699997</v>
          </cell>
          <cell r="M5">
            <v>10042849474.91</v>
          </cell>
          <cell r="N5">
            <v>9945621582.4099998</v>
          </cell>
          <cell r="O5">
            <v>46426641917.339996</v>
          </cell>
          <cell r="P5">
            <v>46843427820.550003</v>
          </cell>
          <cell r="Q5">
            <v>47282888895.039993</v>
          </cell>
          <cell r="R5">
            <v>48091733848.150009</v>
          </cell>
          <cell r="S5">
            <v>48640482104.5</v>
          </cell>
        </row>
        <row r="6">
          <cell r="E6">
            <v>1476155452.46</v>
          </cell>
          <cell r="F6">
            <v>1469831668.8899999</v>
          </cell>
          <cell r="G6">
            <v>1470033639.0700002</v>
          </cell>
          <cell r="H6">
            <v>1859517212.2799997</v>
          </cell>
          <cell r="I6">
            <v>1492203045.9100001</v>
          </cell>
          <cell r="J6">
            <v>845602699.25999999</v>
          </cell>
          <cell r="K6">
            <v>850251778.88999999</v>
          </cell>
          <cell r="L6">
            <v>851520382.74000001</v>
          </cell>
          <cell r="M6">
            <v>1222370707.55</v>
          </cell>
          <cell r="N6">
            <v>828654532.29999995</v>
          </cell>
          <cell r="O6">
            <v>630552753.20000017</v>
          </cell>
          <cell r="P6">
            <v>619579890</v>
          </cell>
          <cell r="Q6">
            <v>618513256.32999992</v>
          </cell>
          <cell r="R6">
            <v>637146504.73000002</v>
          </cell>
          <cell r="S6">
            <v>663548513.61000001</v>
          </cell>
        </row>
        <row r="29">
          <cell r="E29">
            <v>53649962275.349998</v>
          </cell>
          <cell r="F29">
            <v>54300488382.580002</v>
          </cell>
          <cell r="G29">
            <v>55119941272.539993</v>
          </cell>
          <cell r="H29">
            <v>56275066110.779999</v>
          </cell>
          <cell r="I29">
            <v>57093900640.999985</v>
          </cell>
          <cell r="J29">
            <v>7853873111.21</v>
          </cell>
          <cell r="K29">
            <v>8076640452.0299997</v>
          </cell>
          <cell r="L29">
            <v>8455565633.8299999</v>
          </cell>
          <cell r="M29">
            <v>8820478767.3600006</v>
          </cell>
          <cell r="N29">
            <v>9116967050.1100006</v>
          </cell>
          <cell r="O29">
            <v>45796089164.139999</v>
          </cell>
          <cell r="P29">
            <v>46223847930.550003</v>
          </cell>
          <cell r="Q29">
            <v>46664375638.709991</v>
          </cell>
          <cell r="R29">
            <v>47454587343.420006</v>
          </cell>
          <cell r="S29">
            <v>47976933590.889999</v>
          </cell>
        </row>
        <row r="30">
          <cell r="E30">
            <v>1116543224.1099999</v>
          </cell>
          <cell r="F30">
            <v>1183057511.6899998</v>
          </cell>
          <cell r="G30">
            <v>1382599369.5900002</v>
          </cell>
          <cell r="H30">
            <v>1590447720.6400001</v>
          </cell>
          <cell r="I30">
            <v>1982370253.1600003</v>
          </cell>
          <cell r="J30">
            <v>157966862.25</v>
          </cell>
          <cell r="K30">
            <v>187263039.43000001</v>
          </cell>
          <cell r="L30">
            <v>288111248.33999997</v>
          </cell>
          <cell r="M30">
            <v>380021802.75</v>
          </cell>
          <cell r="N30">
            <v>463322666.44999999</v>
          </cell>
          <cell r="O30">
            <v>958576361.86000001</v>
          </cell>
          <cell r="P30">
            <v>995794472.26000011</v>
          </cell>
          <cell r="Q30">
            <v>1094488121.25</v>
          </cell>
          <cell r="R30">
            <v>1210425917.8899999</v>
          </cell>
          <cell r="S30">
            <v>1519047586.71</v>
          </cell>
        </row>
        <row r="85">
          <cell r="E85">
            <v>431088379.29000008</v>
          </cell>
          <cell r="F85">
            <v>451116021.5</v>
          </cell>
          <cell r="G85">
            <v>467099519.62000012</v>
          </cell>
          <cell r="H85">
            <v>478681809.80000001</v>
          </cell>
          <cell r="I85">
            <v>488270267.39999992</v>
          </cell>
          <cell r="J85">
            <v>142350362.87</v>
          </cell>
          <cell r="K85">
            <v>139913467.37</v>
          </cell>
          <cell r="L85">
            <v>140763753.15000001</v>
          </cell>
          <cell r="M85">
            <v>142364888.33999997</v>
          </cell>
          <cell r="N85">
            <v>141534761.81999999</v>
          </cell>
          <cell r="O85">
            <v>288738016.42000008</v>
          </cell>
          <cell r="P85">
            <v>311202554.13</v>
          </cell>
          <cell r="Q85">
            <v>326335766.46999997</v>
          </cell>
          <cell r="R85">
            <v>336316921.45999998</v>
          </cell>
          <cell r="S85">
            <v>346735505.58000004</v>
          </cell>
        </row>
        <row r="127">
          <cell r="E127">
            <v>1356628534.22</v>
          </cell>
          <cell r="F127">
            <v>1381577666.5699999</v>
          </cell>
          <cell r="G127">
            <v>1400866533.3299999</v>
          </cell>
          <cell r="H127">
            <v>1408215703.46</v>
          </cell>
          <cell r="I127">
            <v>1409558901.7700005</v>
          </cell>
          <cell r="J127">
            <v>469319875.96999997</v>
          </cell>
          <cell r="K127">
            <v>465669237.98999995</v>
          </cell>
          <cell r="L127">
            <v>461642016.53000003</v>
          </cell>
          <cell r="M127">
            <v>461034923.19</v>
          </cell>
          <cell r="N127">
            <v>457722258.06</v>
          </cell>
          <cell r="O127">
            <v>887308658.24999976</v>
          </cell>
          <cell r="P127">
            <v>915908428.58000016</v>
          </cell>
          <cell r="Q127">
            <v>939224516.79999995</v>
          </cell>
          <cell r="R127">
            <v>947180780.26999998</v>
          </cell>
          <cell r="S127">
            <v>951836643.70999992</v>
          </cell>
        </row>
        <row r="144">
          <cell r="E144">
            <v>87000343.180000007</v>
          </cell>
          <cell r="F144">
            <v>87812117.819999993</v>
          </cell>
          <cell r="G144">
            <v>86907806.50999999</v>
          </cell>
          <cell r="H144">
            <v>113926357.22999999</v>
          </cell>
          <cell r="I144">
            <v>121671809.78999999</v>
          </cell>
          <cell r="J144">
            <v>184030.53999999998</v>
          </cell>
          <cell r="K144">
            <v>183071.3</v>
          </cell>
          <cell r="L144">
            <v>178293.69</v>
          </cell>
          <cell r="M144">
            <v>157531.70000000001</v>
          </cell>
          <cell r="N144">
            <v>80558.179999999993</v>
          </cell>
          <cell r="O144">
            <v>86816312.640000015</v>
          </cell>
          <cell r="P144">
            <v>87629046.519999981</v>
          </cell>
          <cell r="Q144">
            <v>86729512.819999993</v>
          </cell>
          <cell r="R144">
            <v>113768825.53</v>
          </cell>
          <cell r="S144">
            <v>121591251.60999998</v>
          </cell>
        </row>
        <row r="151">
          <cell r="E151">
            <v>50791892.560000002</v>
          </cell>
          <cell r="F151">
            <v>52557162.410000004</v>
          </cell>
          <cell r="G151">
            <v>52075849.740000002</v>
          </cell>
          <cell r="H151">
            <v>51015911.120000005</v>
          </cell>
          <cell r="I151">
            <v>46451666.74000001</v>
          </cell>
          <cell r="J151">
            <v>1447575.18</v>
          </cell>
          <cell r="K151">
            <v>1582480.18</v>
          </cell>
          <cell r="L151">
            <v>1793002.92</v>
          </cell>
          <cell r="M151">
            <v>1809895.6199999999</v>
          </cell>
          <cell r="N151">
            <v>1597704.87</v>
          </cell>
          <cell r="O151">
            <v>49344317.380000003</v>
          </cell>
          <cell r="P151">
            <v>50974682.230000004</v>
          </cell>
          <cell r="Q151">
            <v>50282846.820000008</v>
          </cell>
          <cell r="R151">
            <v>49206015.5</v>
          </cell>
          <cell r="S151">
            <v>44853961.870000005</v>
          </cell>
        </row>
        <row r="164">
          <cell r="E164">
            <v>10822544959.519999</v>
          </cell>
          <cell r="F164">
            <v>10945637082.25</v>
          </cell>
          <cell r="G164">
            <v>11362070995.049999</v>
          </cell>
          <cell r="H164">
            <v>11900759487.15</v>
          </cell>
          <cell r="I164">
            <v>11671629924.259998</v>
          </cell>
          <cell r="J164">
            <v>504003691.98000002</v>
          </cell>
          <cell r="K164">
            <v>546737844</v>
          </cell>
          <cell r="L164">
            <v>621019719.05999994</v>
          </cell>
          <cell r="M164">
            <v>625323876.05999994</v>
          </cell>
          <cell r="N164">
            <v>602767708.25999999</v>
          </cell>
          <cell r="O164">
            <v>10318541267.540001</v>
          </cell>
          <cell r="P164">
            <v>10398899238.25</v>
          </cell>
          <cell r="Q164">
            <v>10741051275.989998</v>
          </cell>
          <cell r="R164">
            <v>11275435611.09</v>
          </cell>
          <cell r="S164">
            <v>11068862216</v>
          </cell>
        </row>
        <row r="562">
          <cell r="E562">
            <v>2834682866.3800001</v>
          </cell>
          <cell r="F562">
            <v>3084040158.2900004</v>
          </cell>
          <cell r="G562">
            <v>3154566516.7999997</v>
          </cell>
          <cell r="H562">
            <v>3227227359.3400002</v>
          </cell>
          <cell r="I562">
            <v>3427474829.4100003</v>
          </cell>
          <cell r="J562">
            <v>236633012.88999999</v>
          </cell>
          <cell r="K562">
            <v>238220907.87000003</v>
          </cell>
          <cell r="L562">
            <v>254367199.5</v>
          </cell>
          <cell r="M562">
            <v>279146972.63</v>
          </cell>
          <cell r="N562">
            <v>307304884.47000003</v>
          </cell>
          <cell r="O562">
            <v>2598049853.4899998</v>
          </cell>
          <cell r="P562">
            <v>2845819250.4200001</v>
          </cell>
          <cell r="Q562">
            <v>2900199317.3000002</v>
          </cell>
          <cell r="R562">
            <v>2948080386.7100005</v>
          </cell>
          <cell r="S562">
            <v>3120169944.9400005</v>
          </cell>
        </row>
        <row r="712">
          <cell r="E712">
            <v>18749142609.700001</v>
          </cell>
          <cell r="F712">
            <v>18969352632.529999</v>
          </cell>
          <cell r="G712">
            <v>19203782087.870003</v>
          </cell>
          <cell r="H712">
            <v>19506036617.57</v>
          </cell>
          <cell r="I712">
            <v>19797242633.649998</v>
          </cell>
          <cell r="J712">
            <v>3825089608.9500003</v>
          </cell>
          <cell r="K712">
            <v>3941159994.75</v>
          </cell>
          <cell r="L712">
            <v>4057355888.3500004</v>
          </cell>
          <cell r="M712">
            <v>4179805512.5600004</v>
          </cell>
          <cell r="N712">
            <v>4304108056.6899996</v>
          </cell>
          <cell r="O712">
            <v>14924053000.75</v>
          </cell>
          <cell r="P712">
            <v>15028192637.780001</v>
          </cell>
          <cell r="Q712">
            <v>15146426199.519999</v>
          </cell>
          <cell r="R712">
            <v>15326231105.010002</v>
          </cell>
          <cell r="S712">
            <v>15493134576.960001</v>
          </cell>
        </row>
        <row r="724">
          <cell r="E724">
            <v>5309095166.3199997</v>
          </cell>
          <cell r="F724">
            <v>5213264211.8599997</v>
          </cell>
          <cell r="G724">
            <v>5034980861.9099998</v>
          </cell>
          <cell r="H724">
            <v>4975944765.1799994</v>
          </cell>
          <cell r="I724">
            <v>5079913115.9799995</v>
          </cell>
          <cell r="J724">
            <v>117023534.33</v>
          </cell>
          <cell r="K724">
            <v>134797940.40000001</v>
          </cell>
          <cell r="L724">
            <v>171104742.15000001</v>
          </cell>
          <cell r="M724">
            <v>273623089.58000004</v>
          </cell>
          <cell r="N724">
            <v>336013990.97000003</v>
          </cell>
          <cell r="O724">
            <v>5192071631.9900007</v>
          </cell>
          <cell r="P724">
            <v>5078466271.46</v>
          </cell>
          <cell r="Q724">
            <v>4863876119.7600002</v>
          </cell>
          <cell r="R724">
            <v>4702321675.6000004</v>
          </cell>
          <cell r="S724">
            <v>4743899125.0099993</v>
          </cell>
        </row>
        <row r="741">
          <cell r="E741">
            <v>12892444300.07</v>
          </cell>
          <cell r="F741">
            <v>12932073817.66</v>
          </cell>
          <cell r="G741">
            <v>12974991732.119999</v>
          </cell>
          <cell r="H741">
            <v>13022810379.289999</v>
          </cell>
          <cell r="I741">
            <v>13069317238.84</v>
          </cell>
          <cell r="J741">
            <v>2399854556.25</v>
          </cell>
          <cell r="K741">
            <v>2421112468.7399998</v>
          </cell>
          <cell r="L741">
            <v>2459229770.1399999</v>
          </cell>
          <cell r="M741">
            <v>2477190274.9299998</v>
          </cell>
          <cell r="N741">
            <v>2502514460.3400002</v>
          </cell>
          <cell r="O741">
            <v>10492589743.820002</v>
          </cell>
          <cell r="P741">
            <v>10510961348.920002</v>
          </cell>
          <cell r="Q741">
            <v>10515761961.98</v>
          </cell>
          <cell r="R741">
            <v>10545620104.359999</v>
          </cell>
          <cell r="S741">
            <v>10566802778.5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2770-D69C-43F7-A0DC-1F690E744FFF}">
  <dimension ref="A1:R23"/>
  <sheetViews>
    <sheetView tabSelected="1" workbookViewId="0">
      <selection activeCell="A14" sqref="A14"/>
    </sheetView>
  </sheetViews>
  <sheetFormatPr baseColWidth="10" defaultRowHeight="12.75" x14ac:dyDescent="0.2"/>
  <cols>
    <col min="1" max="1" width="39.7109375" style="1" bestFit="1" customWidth="1"/>
    <col min="2" max="3" width="14.42578125" style="1" bestFit="1" customWidth="1"/>
    <col min="4" max="6" width="14.7109375" style="1" customWidth="1"/>
    <col min="7" max="8" width="13.5703125" style="1" bestFit="1" customWidth="1"/>
    <col min="9" max="10" width="9.42578125" style="1" customWidth="1"/>
    <col min="11" max="11" width="17" style="1" customWidth="1"/>
    <col min="12" max="13" width="14.42578125" style="1" bestFit="1" customWidth="1"/>
    <col min="14" max="15" width="9.42578125" style="1" customWidth="1"/>
    <col min="16" max="16" width="14.5703125" style="1" customWidth="1"/>
    <col min="17" max="16384" width="11.42578125" style="1"/>
  </cols>
  <sheetData>
    <row r="1" spans="1:16" ht="12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3.5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3.5" thickBot="1" x14ac:dyDescent="0.25">
      <c r="A6" s="6" t="s">
        <v>1</v>
      </c>
      <c r="B6" s="9" t="s">
        <v>2</v>
      </c>
      <c r="C6" s="10"/>
      <c r="D6" s="10"/>
      <c r="E6" s="10"/>
      <c r="F6" s="10"/>
      <c r="G6" s="9" t="s">
        <v>3</v>
      </c>
      <c r="H6" s="10"/>
      <c r="I6" s="10"/>
      <c r="J6" s="10"/>
      <c r="K6" s="10"/>
      <c r="L6" s="9" t="s">
        <v>4</v>
      </c>
      <c r="M6" s="10"/>
      <c r="N6" s="10"/>
      <c r="O6" s="10"/>
      <c r="P6" s="10"/>
    </row>
    <row r="7" spans="1:16" ht="13.5" thickBot="1" x14ac:dyDescent="0.25">
      <c r="A7" s="7"/>
      <c r="B7" s="2">
        <v>2021</v>
      </c>
      <c r="C7" s="11">
        <v>2022</v>
      </c>
      <c r="D7" s="12"/>
      <c r="E7" s="12"/>
      <c r="F7" s="12"/>
      <c r="G7" s="2">
        <v>2021</v>
      </c>
      <c r="H7" s="11">
        <v>2022</v>
      </c>
      <c r="I7" s="12"/>
      <c r="J7" s="12"/>
      <c r="K7" s="12"/>
      <c r="L7" s="2">
        <v>2021</v>
      </c>
      <c r="M7" s="11">
        <v>2022</v>
      </c>
      <c r="N7" s="12"/>
      <c r="O7" s="12"/>
      <c r="P7" s="12"/>
    </row>
    <row r="8" spans="1:16" ht="13.5" thickBot="1" x14ac:dyDescent="0.25">
      <c r="A8" s="8"/>
      <c r="B8" s="2" t="s">
        <v>5</v>
      </c>
      <c r="C8" s="2" t="s">
        <v>19</v>
      </c>
      <c r="D8" s="2" t="s">
        <v>20</v>
      </c>
      <c r="E8" s="2" t="s">
        <v>21</v>
      </c>
      <c r="F8" s="2" t="s">
        <v>5</v>
      </c>
      <c r="G8" s="2" t="s">
        <v>5</v>
      </c>
      <c r="H8" s="2" t="s">
        <v>19</v>
      </c>
      <c r="I8" s="2" t="s">
        <v>20</v>
      </c>
      <c r="J8" s="2" t="s">
        <v>21</v>
      </c>
      <c r="K8" s="2" t="s">
        <v>5</v>
      </c>
      <c r="L8" s="2" t="s">
        <v>5</v>
      </c>
      <c r="M8" s="2" t="s">
        <v>19</v>
      </c>
      <c r="N8" s="2" t="s">
        <v>20</v>
      </c>
      <c r="O8" s="2" t="s">
        <v>21</v>
      </c>
      <c r="P8" s="2" t="s">
        <v>5</v>
      </c>
    </row>
    <row r="9" spans="1:16" ht="13.5" thickBot="1" x14ac:dyDescent="0.25">
      <c r="A9" s="3" t="s">
        <v>6</v>
      </c>
      <c r="B9" s="4">
        <f>[1]Datos!E5</f>
        <v>55126117727.809998</v>
      </c>
      <c r="C9" s="4">
        <f>[1]Datos!F5</f>
        <v>55770320051.470001</v>
      </c>
      <c r="D9" s="4">
        <f>[1]Datos!G5</f>
        <v>56589974911.609993</v>
      </c>
      <c r="E9" s="4">
        <f>[1]Datos!H5</f>
        <v>58134583323.059998</v>
      </c>
      <c r="F9" s="4">
        <f>[1]Datos!I5</f>
        <v>58586103686.909988</v>
      </c>
      <c r="G9" s="4">
        <f>[1]Datos!J5</f>
        <v>8699475810.4699993</v>
      </c>
      <c r="H9" s="4">
        <f>[1]Datos!K5</f>
        <v>8926892230.9200001</v>
      </c>
      <c r="I9" s="4">
        <f>[1]Datos!L5</f>
        <v>9307086016.5699997</v>
      </c>
      <c r="J9" s="4">
        <f>[1]Datos!M5</f>
        <v>10042849474.91</v>
      </c>
      <c r="K9" s="4">
        <f>[1]Datos!N5</f>
        <v>9945621582.4099998</v>
      </c>
      <c r="L9" s="4">
        <f>[1]Datos!O5</f>
        <v>46426641917.339996</v>
      </c>
      <c r="M9" s="4">
        <f>[1]Datos!P5</f>
        <v>46843427820.550003</v>
      </c>
      <c r="N9" s="4">
        <f>[1]Datos!Q5</f>
        <v>47282888895.039993</v>
      </c>
      <c r="O9" s="4">
        <f>[1]Datos!R5</f>
        <v>48091733848.150009</v>
      </c>
      <c r="P9" s="4">
        <f>[1]Datos!S5</f>
        <v>48640482104.5</v>
      </c>
    </row>
    <row r="10" spans="1:16" ht="13.5" thickBot="1" x14ac:dyDescent="0.25">
      <c r="A10" s="3" t="s">
        <v>7</v>
      </c>
      <c r="B10" s="4">
        <f>[1]Datos!E6</f>
        <v>1476155452.46</v>
      </c>
      <c r="C10" s="4">
        <f>[1]Datos!F6</f>
        <v>1469831668.8899999</v>
      </c>
      <c r="D10" s="4">
        <f>[1]Datos!G6</f>
        <v>1470033639.0700002</v>
      </c>
      <c r="E10" s="4">
        <f>[1]Datos!H6</f>
        <v>1859517212.2799997</v>
      </c>
      <c r="F10" s="4">
        <f>[1]Datos!I6</f>
        <v>1492203045.9100001</v>
      </c>
      <c r="G10" s="4">
        <f>[1]Datos!J6</f>
        <v>845602699.25999999</v>
      </c>
      <c r="H10" s="4">
        <f>[1]Datos!K6</f>
        <v>850251778.88999999</v>
      </c>
      <c r="I10" s="4">
        <f>[1]Datos!L6</f>
        <v>851520382.74000001</v>
      </c>
      <c r="J10" s="4">
        <f>[1]Datos!M6</f>
        <v>1222370707.55</v>
      </c>
      <c r="K10" s="4">
        <f>[1]Datos!N6</f>
        <v>828654532.29999995</v>
      </c>
      <c r="L10" s="4">
        <f>[1]Datos!O6</f>
        <v>630552753.20000017</v>
      </c>
      <c r="M10" s="4">
        <f>[1]Datos!P6</f>
        <v>619579890</v>
      </c>
      <c r="N10" s="4">
        <f>[1]Datos!Q6</f>
        <v>618513256.32999992</v>
      </c>
      <c r="O10" s="4">
        <f>[1]Datos!R6</f>
        <v>637146504.73000002</v>
      </c>
      <c r="P10" s="4">
        <f>[1]Datos!S6</f>
        <v>663548513.61000001</v>
      </c>
    </row>
    <row r="11" spans="1:16" ht="13.5" thickBot="1" x14ac:dyDescent="0.25">
      <c r="A11" s="3" t="s">
        <v>8</v>
      </c>
      <c r="B11" s="4">
        <f>[1]Datos!E29</f>
        <v>53649962275.349998</v>
      </c>
      <c r="C11" s="4">
        <f>[1]Datos!F29</f>
        <v>54300488382.580002</v>
      </c>
      <c r="D11" s="4">
        <f>[1]Datos!G29</f>
        <v>55119941272.539993</v>
      </c>
      <c r="E11" s="4">
        <f>[1]Datos!H29</f>
        <v>56275066110.779999</v>
      </c>
      <c r="F11" s="4">
        <f>[1]Datos!I29</f>
        <v>57093900640.999985</v>
      </c>
      <c r="G11" s="4">
        <f>[1]Datos!J29</f>
        <v>7853873111.21</v>
      </c>
      <c r="H11" s="4">
        <f>[1]Datos!K29</f>
        <v>8076640452.0299997</v>
      </c>
      <c r="I11" s="4">
        <f>[1]Datos!L29</f>
        <v>8455565633.8299999</v>
      </c>
      <c r="J11" s="4">
        <f>[1]Datos!M29</f>
        <v>8820478767.3600006</v>
      </c>
      <c r="K11" s="4">
        <f>[1]Datos!N29</f>
        <v>9116967050.1100006</v>
      </c>
      <c r="L11" s="4">
        <f>[1]Datos!O29</f>
        <v>45796089164.139999</v>
      </c>
      <c r="M11" s="4">
        <f>[1]Datos!P29</f>
        <v>46223847930.550003</v>
      </c>
      <c r="N11" s="4">
        <f>[1]Datos!Q29</f>
        <v>46664375638.709991</v>
      </c>
      <c r="O11" s="4">
        <f>[1]Datos!R29</f>
        <v>47454587343.420006</v>
      </c>
      <c r="P11" s="4">
        <f>[1]Datos!S29</f>
        <v>47976933590.889999</v>
      </c>
    </row>
    <row r="12" spans="1:16" ht="13.5" thickBot="1" x14ac:dyDescent="0.25">
      <c r="A12" s="3" t="s">
        <v>9</v>
      </c>
      <c r="B12" s="4">
        <f>[1]Datos!E30</f>
        <v>1116543224.1099999</v>
      </c>
      <c r="C12" s="4">
        <f>[1]Datos!F30</f>
        <v>1183057511.6899998</v>
      </c>
      <c r="D12" s="4">
        <f>[1]Datos!G30</f>
        <v>1382599369.5900002</v>
      </c>
      <c r="E12" s="4">
        <f>[1]Datos!H30</f>
        <v>1590447720.6400001</v>
      </c>
      <c r="F12" s="4">
        <f>[1]Datos!I30</f>
        <v>1982370253.1600003</v>
      </c>
      <c r="G12" s="4">
        <f>[1]Datos!J30</f>
        <v>157966862.25</v>
      </c>
      <c r="H12" s="4">
        <f>[1]Datos!K30</f>
        <v>187263039.43000001</v>
      </c>
      <c r="I12" s="4">
        <f>[1]Datos!L30</f>
        <v>288111248.33999997</v>
      </c>
      <c r="J12" s="4">
        <f>[1]Datos!M30</f>
        <v>380021802.75</v>
      </c>
      <c r="K12" s="4">
        <f>[1]Datos!N30</f>
        <v>463322666.44999999</v>
      </c>
      <c r="L12" s="4">
        <f>[1]Datos!O30</f>
        <v>958576361.86000001</v>
      </c>
      <c r="M12" s="4">
        <f>[1]Datos!P30</f>
        <v>995794472.26000011</v>
      </c>
      <c r="N12" s="4">
        <f>[1]Datos!Q30</f>
        <v>1094488121.25</v>
      </c>
      <c r="O12" s="4">
        <f>[1]Datos!R30</f>
        <v>1210425917.8899999</v>
      </c>
      <c r="P12" s="4">
        <f>[1]Datos!S30</f>
        <v>1519047586.71</v>
      </c>
    </row>
    <row r="13" spans="1:16" ht="13.5" thickBot="1" x14ac:dyDescent="0.25">
      <c r="A13" s="3" t="s">
        <v>10</v>
      </c>
      <c r="B13" s="4">
        <f>[1]Datos!E85</f>
        <v>431088379.29000008</v>
      </c>
      <c r="C13" s="4">
        <f>[1]Datos!F85</f>
        <v>451116021.5</v>
      </c>
      <c r="D13" s="4">
        <f>[1]Datos!G85</f>
        <v>467099519.62000012</v>
      </c>
      <c r="E13" s="4">
        <f>[1]Datos!H85</f>
        <v>478681809.80000001</v>
      </c>
      <c r="F13" s="4">
        <f>[1]Datos!I85</f>
        <v>488270267.39999992</v>
      </c>
      <c r="G13" s="4">
        <f>[1]Datos!J85</f>
        <v>142350362.87</v>
      </c>
      <c r="H13" s="4">
        <f>[1]Datos!K85</f>
        <v>139913467.37</v>
      </c>
      <c r="I13" s="4">
        <f>[1]Datos!L85</f>
        <v>140763753.15000001</v>
      </c>
      <c r="J13" s="4">
        <f>[1]Datos!M85</f>
        <v>142364888.33999997</v>
      </c>
      <c r="K13" s="4">
        <f>[1]Datos!N85</f>
        <v>141534761.81999999</v>
      </c>
      <c r="L13" s="4">
        <f>[1]Datos!O85</f>
        <v>288738016.42000008</v>
      </c>
      <c r="M13" s="4">
        <f>[1]Datos!P85</f>
        <v>311202554.13</v>
      </c>
      <c r="N13" s="4">
        <f>[1]Datos!Q85</f>
        <v>326335766.46999997</v>
      </c>
      <c r="O13" s="4">
        <f>[1]Datos!R85</f>
        <v>336316921.45999998</v>
      </c>
      <c r="P13" s="4">
        <f>[1]Datos!S85</f>
        <v>346735505.58000004</v>
      </c>
    </row>
    <row r="14" spans="1:16" ht="13.5" thickBot="1" x14ac:dyDescent="0.25">
      <c r="A14" s="3" t="s">
        <v>11</v>
      </c>
      <c r="B14" s="4">
        <f>[1]Datos!E127</f>
        <v>1356628534.22</v>
      </c>
      <c r="C14" s="4">
        <f>[1]Datos!F127</f>
        <v>1381577666.5699999</v>
      </c>
      <c r="D14" s="4">
        <f>[1]Datos!G127</f>
        <v>1400866533.3299999</v>
      </c>
      <c r="E14" s="4">
        <f>[1]Datos!H127</f>
        <v>1408215703.46</v>
      </c>
      <c r="F14" s="4">
        <f>[1]Datos!I127</f>
        <v>1409558901.7700005</v>
      </c>
      <c r="G14" s="4">
        <f>[1]Datos!J127</f>
        <v>469319875.96999997</v>
      </c>
      <c r="H14" s="4">
        <f>[1]Datos!K127</f>
        <v>465669237.98999995</v>
      </c>
      <c r="I14" s="4">
        <f>[1]Datos!L127</f>
        <v>461642016.53000003</v>
      </c>
      <c r="J14" s="4">
        <f>[1]Datos!M127</f>
        <v>461034923.19</v>
      </c>
      <c r="K14" s="4">
        <f>[1]Datos!N127</f>
        <v>457722258.06</v>
      </c>
      <c r="L14" s="4">
        <f>[1]Datos!O127</f>
        <v>887308658.24999976</v>
      </c>
      <c r="M14" s="4">
        <f>[1]Datos!P127</f>
        <v>915908428.58000016</v>
      </c>
      <c r="N14" s="4">
        <f>[1]Datos!Q127</f>
        <v>939224516.79999995</v>
      </c>
      <c r="O14" s="4">
        <f>[1]Datos!R127</f>
        <v>947180780.26999998</v>
      </c>
      <c r="P14" s="4">
        <f>[1]Datos!S127</f>
        <v>951836643.70999992</v>
      </c>
    </row>
    <row r="15" spans="1:16" ht="13.5" thickBot="1" x14ac:dyDescent="0.25">
      <c r="A15" s="3" t="s">
        <v>12</v>
      </c>
      <c r="B15" s="4">
        <f>[1]Datos!E144</f>
        <v>87000343.180000007</v>
      </c>
      <c r="C15" s="4">
        <f>[1]Datos!F144</f>
        <v>87812117.819999993</v>
      </c>
      <c r="D15" s="4">
        <f>[1]Datos!G144</f>
        <v>86907806.50999999</v>
      </c>
      <c r="E15" s="4">
        <f>[1]Datos!H144</f>
        <v>113926357.22999999</v>
      </c>
      <c r="F15" s="4">
        <f>[1]Datos!I144</f>
        <v>121671809.78999999</v>
      </c>
      <c r="G15" s="4">
        <f>[1]Datos!J144</f>
        <v>184030.53999999998</v>
      </c>
      <c r="H15" s="4">
        <f>[1]Datos!K144</f>
        <v>183071.3</v>
      </c>
      <c r="I15" s="4">
        <f>[1]Datos!L144</f>
        <v>178293.69</v>
      </c>
      <c r="J15" s="4">
        <f>[1]Datos!M144</f>
        <v>157531.70000000001</v>
      </c>
      <c r="K15" s="4">
        <f>[1]Datos!N144</f>
        <v>80558.179999999993</v>
      </c>
      <c r="L15" s="4">
        <f>[1]Datos!O144</f>
        <v>86816312.640000015</v>
      </c>
      <c r="M15" s="4">
        <f>[1]Datos!P144</f>
        <v>87629046.519999981</v>
      </c>
      <c r="N15" s="4">
        <f>[1]Datos!Q144</f>
        <v>86729512.819999993</v>
      </c>
      <c r="O15" s="4">
        <f>[1]Datos!R144</f>
        <v>113768825.53</v>
      </c>
      <c r="P15" s="4">
        <f>[1]Datos!S144</f>
        <v>121591251.60999998</v>
      </c>
    </row>
    <row r="16" spans="1:16" ht="13.5" thickBot="1" x14ac:dyDescent="0.25">
      <c r="A16" s="3" t="s">
        <v>13</v>
      </c>
      <c r="B16" s="4">
        <f>[1]Datos!E151</f>
        <v>50791892.560000002</v>
      </c>
      <c r="C16" s="4">
        <f>[1]Datos!F151</f>
        <v>52557162.410000004</v>
      </c>
      <c r="D16" s="4">
        <f>[1]Datos!G151</f>
        <v>52075849.740000002</v>
      </c>
      <c r="E16" s="4">
        <f>[1]Datos!H151</f>
        <v>51015911.120000005</v>
      </c>
      <c r="F16" s="4">
        <f>[1]Datos!I151</f>
        <v>46451666.74000001</v>
      </c>
      <c r="G16" s="4">
        <f>[1]Datos!J151</f>
        <v>1447575.18</v>
      </c>
      <c r="H16" s="4">
        <f>[1]Datos!K151</f>
        <v>1582480.18</v>
      </c>
      <c r="I16" s="4">
        <f>[1]Datos!L151</f>
        <v>1793002.92</v>
      </c>
      <c r="J16" s="4">
        <f>[1]Datos!M151</f>
        <v>1809895.6199999999</v>
      </c>
      <c r="K16" s="4">
        <f>[1]Datos!N151</f>
        <v>1597704.87</v>
      </c>
      <c r="L16" s="4">
        <f>[1]Datos!O151</f>
        <v>49344317.380000003</v>
      </c>
      <c r="M16" s="4">
        <f>[1]Datos!P151</f>
        <v>50974682.230000004</v>
      </c>
      <c r="N16" s="4">
        <f>[1]Datos!Q151</f>
        <v>50282846.820000008</v>
      </c>
      <c r="O16" s="4">
        <f>[1]Datos!R151</f>
        <v>49206015.5</v>
      </c>
      <c r="P16" s="4">
        <f>[1]Datos!S151</f>
        <v>44853961.870000005</v>
      </c>
    </row>
    <row r="17" spans="1:18" ht="13.5" thickBot="1" x14ac:dyDescent="0.25">
      <c r="A17" s="3" t="s">
        <v>14</v>
      </c>
      <c r="B17" s="4">
        <f>[1]Datos!E164</f>
        <v>10822544959.519999</v>
      </c>
      <c r="C17" s="4">
        <f>[1]Datos!F164</f>
        <v>10945637082.25</v>
      </c>
      <c r="D17" s="4">
        <f>[1]Datos!G164</f>
        <v>11362070995.049999</v>
      </c>
      <c r="E17" s="4">
        <f>[1]Datos!H164</f>
        <v>11900759487.15</v>
      </c>
      <c r="F17" s="4">
        <f>[1]Datos!I164</f>
        <v>11671629924.259998</v>
      </c>
      <c r="G17" s="4">
        <f>[1]Datos!J164</f>
        <v>504003691.98000002</v>
      </c>
      <c r="H17" s="4">
        <f>[1]Datos!K164</f>
        <v>546737844</v>
      </c>
      <c r="I17" s="4">
        <f>[1]Datos!L164</f>
        <v>621019719.05999994</v>
      </c>
      <c r="J17" s="4">
        <f>[1]Datos!M164</f>
        <v>625323876.05999994</v>
      </c>
      <c r="K17" s="4">
        <f>[1]Datos!N164</f>
        <v>602767708.25999999</v>
      </c>
      <c r="L17" s="4">
        <f>[1]Datos!O164</f>
        <v>10318541267.540001</v>
      </c>
      <c r="M17" s="4">
        <f>[1]Datos!P164</f>
        <v>10398899238.25</v>
      </c>
      <c r="N17" s="4">
        <f>[1]Datos!Q164</f>
        <v>10741051275.989998</v>
      </c>
      <c r="O17" s="4">
        <f>[1]Datos!R164</f>
        <v>11275435611.09</v>
      </c>
      <c r="P17" s="4">
        <f>[1]Datos!S164</f>
        <v>11068862216</v>
      </c>
    </row>
    <row r="18" spans="1:18" ht="13.5" thickBot="1" x14ac:dyDescent="0.25">
      <c r="A18" s="3" t="s">
        <v>15</v>
      </c>
      <c r="B18" s="4">
        <f>[1]Datos!E562</f>
        <v>2834682866.3800001</v>
      </c>
      <c r="C18" s="4">
        <f>[1]Datos!F562</f>
        <v>3084040158.2900004</v>
      </c>
      <c r="D18" s="4">
        <f>[1]Datos!G562</f>
        <v>3154566516.7999997</v>
      </c>
      <c r="E18" s="4">
        <f>[1]Datos!H562</f>
        <v>3227227359.3400002</v>
      </c>
      <c r="F18" s="4">
        <f>[1]Datos!I562</f>
        <v>3427474829.4100003</v>
      </c>
      <c r="G18" s="4">
        <f>[1]Datos!J562</f>
        <v>236633012.88999999</v>
      </c>
      <c r="H18" s="4">
        <f>[1]Datos!K562</f>
        <v>238220907.87000003</v>
      </c>
      <c r="I18" s="4">
        <f>[1]Datos!L562</f>
        <v>254367199.5</v>
      </c>
      <c r="J18" s="4">
        <f>[1]Datos!M562</f>
        <v>279146972.63</v>
      </c>
      <c r="K18" s="4">
        <f>[1]Datos!N562</f>
        <v>307304884.47000003</v>
      </c>
      <c r="L18" s="4">
        <f>[1]Datos!O562</f>
        <v>2598049853.4899998</v>
      </c>
      <c r="M18" s="4">
        <f>[1]Datos!P562</f>
        <v>2845819250.4200001</v>
      </c>
      <c r="N18" s="4">
        <f>[1]Datos!Q562</f>
        <v>2900199317.3000002</v>
      </c>
      <c r="O18" s="4">
        <f>[1]Datos!R562</f>
        <v>2948080386.7100005</v>
      </c>
      <c r="P18" s="4">
        <f>[1]Datos!S562</f>
        <v>3120169944.9400005</v>
      </c>
    </row>
    <row r="19" spans="1:18" ht="13.5" thickBot="1" x14ac:dyDescent="0.25">
      <c r="A19" s="3" t="s">
        <v>16</v>
      </c>
      <c r="B19" s="4">
        <f>[1]Datos!E712</f>
        <v>18749142609.700001</v>
      </c>
      <c r="C19" s="4">
        <f>[1]Datos!F712</f>
        <v>18969352632.529999</v>
      </c>
      <c r="D19" s="4">
        <f>[1]Datos!G712</f>
        <v>19203782087.870003</v>
      </c>
      <c r="E19" s="4">
        <f>[1]Datos!H712</f>
        <v>19506036617.57</v>
      </c>
      <c r="F19" s="4">
        <f>[1]Datos!I712</f>
        <v>19797242633.649998</v>
      </c>
      <c r="G19" s="4">
        <f>[1]Datos!J712</f>
        <v>3825089608.9500003</v>
      </c>
      <c r="H19" s="4">
        <f>[1]Datos!K712</f>
        <v>3941159994.75</v>
      </c>
      <c r="I19" s="4">
        <f>[1]Datos!L712</f>
        <v>4057355888.3500004</v>
      </c>
      <c r="J19" s="4">
        <f>[1]Datos!M712</f>
        <v>4179805512.5600004</v>
      </c>
      <c r="K19" s="4">
        <f>[1]Datos!N712</f>
        <v>4304108056.6899996</v>
      </c>
      <c r="L19" s="4">
        <f>[1]Datos!O712</f>
        <v>14924053000.75</v>
      </c>
      <c r="M19" s="4">
        <f>[1]Datos!P712</f>
        <v>15028192637.780001</v>
      </c>
      <c r="N19" s="4">
        <f>[1]Datos!Q712</f>
        <v>15146426199.519999</v>
      </c>
      <c r="O19" s="4">
        <f>[1]Datos!R712</f>
        <v>15326231105.010002</v>
      </c>
      <c r="P19" s="4">
        <f>[1]Datos!S712</f>
        <v>15493134576.960001</v>
      </c>
    </row>
    <row r="20" spans="1:18" ht="13.5" thickBot="1" x14ac:dyDescent="0.25">
      <c r="A20" s="3" t="s">
        <v>17</v>
      </c>
      <c r="B20" s="4">
        <f>[1]Datos!E724</f>
        <v>5309095166.3199997</v>
      </c>
      <c r="C20" s="4">
        <f>[1]Datos!F724</f>
        <v>5213264211.8599997</v>
      </c>
      <c r="D20" s="4">
        <f>[1]Datos!G724</f>
        <v>5034980861.9099998</v>
      </c>
      <c r="E20" s="4">
        <f>[1]Datos!H724</f>
        <v>4975944765.1799994</v>
      </c>
      <c r="F20" s="4">
        <f>[1]Datos!I724</f>
        <v>5079913115.9799995</v>
      </c>
      <c r="G20" s="4">
        <f>[1]Datos!J724</f>
        <v>117023534.33</v>
      </c>
      <c r="H20" s="4">
        <f>[1]Datos!K724</f>
        <v>134797940.40000001</v>
      </c>
      <c r="I20" s="4">
        <f>[1]Datos!L724</f>
        <v>171104742.15000001</v>
      </c>
      <c r="J20" s="4">
        <f>[1]Datos!M724</f>
        <v>273623089.58000004</v>
      </c>
      <c r="K20" s="4">
        <f>[1]Datos!N724</f>
        <v>336013990.97000003</v>
      </c>
      <c r="L20" s="4">
        <f>[1]Datos!O724</f>
        <v>5192071631.9900007</v>
      </c>
      <c r="M20" s="4">
        <f>[1]Datos!P724</f>
        <v>5078466271.46</v>
      </c>
      <c r="N20" s="4">
        <f>[1]Datos!Q724</f>
        <v>4863876119.7600002</v>
      </c>
      <c r="O20" s="4">
        <f>[1]Datos!R724</f>
        <v>4702321675.6000004</v>
      </c>
      <c r="P20" s="4">
        <f>[1]Datos!S724</f>
        <v>4743899125.0099993</v>
      </c>
    </row>
    <row r="21" spans="1:18" ht="13.5" thickBot="1" x14ac:dyDescent="0.25">
      <c r="A21" s="3" t="s">
        <v>18</v>
      </c>
      <c r="B21" s="4">
        <f>[1]Datos!E741</f>
        <v>12892444300.07</v>
      </c>
      <c r="C21" s="4">
        <f>[1]Datos!F741</f>
        <v>12932073817.66</v>
      </c>
      <c r="D21" s="4">
        <f>[1]Datos!G741</f>
        <v>12974991732.119999</v>
      </c>
      <c r="E21" s="4">
        <f>[1]Datos!H741</f>
        <v>13022810379.289999</v>
      </c>
      <c r="F21" s="4">
        <f>[1]Datos!I741</f>
        <v>13069317238.84</v>
      </c>
      <c r="G21" s="4">
        <f>[1]Datos!J741</f>
        <v>2399854556.25</v>
      </c>
      <c r="H21" s="4">
        <f>[1]Datos!K741</f>
        <v>2421112468.7399998</v>
      </c>
      <c r="I21" s="4">
        <f>[1]Datos!L741</f>
        <v>2459229770.1399999</v>
      </c>
      <c r="J21" s="4">
        <f>[1]Datos!M741</f>
        <v>2477190274.9299998</v>
      </c>
      <c r="K21" s="4">
        <f>[1]Datos!N741</f>
        <v>2502514460.3400002</v>
      </c>
      <c r="L21" s="4">
        <f>[1]Datos!O741</f>
        <v>10492589743.820002</v>
      </c>
      <c r="M21" s="4">
        <f>[1]Datos!P741</f>
        <v>10510961348.920002</v>
      </c>
      <c r="N21" s="4">
        <f>[1]Datos!Q741</f>
        <v>10515761961.98</v>
      </c>
      <c r="O21" s="4">
        <f>[1]Datos!R741</f>
        <v>10545620104.359999</v>
      </c>
      <c r="P21" s="4">
        <f>[1]Datos!S741</f>
        <v>10566802778.5</v>
      </c>
    </row>
    <row r="23" spans="1:18" x14ac:dyDescent="0.2">
      <c r="R23" s="1">
        <f>48640-48297</f>
        <v>343</v>
      </c>
    </row>
  </sheetData>
  <mergeCells count="8">
    <mergeCell ref="A1:P5"/>
    <mergeCell ref="A6:A8"/>
    <mergeCell ref="B6:F6"/>
    <mergeCell ref="G6:K6"/>
    <mergeCell ref="L6:P6"/>
    <mergeCell ref="C7:F7"/>
    <mergeCell ref="H7:K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30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2023-03-03T02:04:46Z</dcterms:created>
  <dcterms:modified xsi:type="dcterms:W3CDTF">2023-03-03T02:26:47Z</dcterms:modified>
</cp:coreProperties>
</file>