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ARTA BANCARIA, cuadros 48, cuadro 34, cuadros 23 y 24\"/>
    </mc:Choice>
  </mc:AlternateContent>
  <xr:revisionPtr revIDLastSave="0" documentId="8_{1837D446-C700-424A-85AA-D2EFDD949C42}" xr6:coauthVersionLast="46" xr6:coauthVersionMax="46" xr10:uidLastSave="{00000000-0000-0000-0000-000000000000}"/>
  <bookViews>
    <workbookView xWindow="-108" yWindow="-108" windowWidth="20376" windowHeight="12216" xr2:uid="{2860EDB6-BE01-44D5-B6B0-A1008391809E}"/>
  </bookViews>
  <sheets>
    <sheet name="Marz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D50" i="1"/>
  <c r="E50" i="1" s="1"/>
  <c r="E49" i="1"/>
  <c r="D49" i="1"/>
  <c r="D48" i="1"/>
  <c r="E48" i="1" s="1"/>
  <c r="E47" i="1"/>
  <c r="D47" i="1"/>
  <c r="D46" i="1"/>
  <c r="E46" i="1" s="1"/>
  <c r="E45" i="1"/>
  <c r="D45" i="1"/>
  <c r="D44" i="1"/>
  <c r="E44" i="1" s="1"/>
  <c r="E43" i="1"/>
  <c r="D43" i="1"/>
  <c r="D42" i="1"/>
  <c r="E42" i="1" s="1"/>
  <c r="E41" i="1"/>
  <c r="D41" i="1"/>
  <c r="D40" i="1"/>
  <c r="E40" i="1" s="1"/>
  <c r="E39" i="1"/>
  <c r="D39" i="1"/>
  <c r="D38" i="1"/>
  <c r="E38" i="1" s="1"/>
  <c r="E37" i="1"/>
  <c r="D37" i="1"/>
  <c r="D36" i="1"/>
  <c r="E36" i="1" s="1"/>
  <c r="E35" i="1"/>
  <c r="D35" i="1"/>
  <c r="D34" i="1"/>
  <c r="E34" i="1" s="1"/>
  <c r="E33" i="1"/>
  <c r="D33" i="1"/>
  <c r="D32" i="1"/>
  <c r="E32" i="1" s="1"/>
  <c r="E31" i="1"/>
  <c r="D31" i="1"/>
  <c r="D30" i="1"/>
  <c r="E30" i="1" s="1"/>
  <c r="E29" i="1"/>
  <c r="D29" i="1"/>
  <c r="D28" i="1"/>
  <c r="E28" i="1" s="1"/>
  <c r="E27" i="1"/>
  <c r="D27" i="1"/>
  <c r="D26" i="1"/>
  <c r="E26" i="1" s="1"/>
  <c r="E25" i="1"/>
  <c r="D25" i="1"/>
  <c r="D24" i="1"/>
  <c r="E24" i="1" s="1"/>
  <c r="E23" i="1"/>
  <c r="D23" i="1"/>
  <c r="D22" i="1"/>
  <c r="E22" i="1" s="1"/>
  <c r="E21" i="1"/>
  <c r="D21" i="1"/>
  <c r="D20" i="1"/>
  <c r="E20" i="1" s="1"/>
  <c r="E19" i="1"/>
  <c r="D19" i="1"/>
  <c r="D18" i="1"/>
  <c r="E18" i="1" s="1"/>
  <c r="E17" i="1"/>
  <c r="D17" i="1"/>
  <c r="D16" i="1"/>
  <c r="E16" i="1" s="1"/>
  <c r="E15" i="1"/>
  <c r="D15" i="1"/>
  <c r="D14" i="1"/>
  <c r="E14" i="1" s="1"/>
  <c r="E13" i="1"/>
  <c r="D13" i="1"/>
  <c r="D12" i="1"/>
  <c r="E12" i="1" s="1"/>
  <c r="E11" i="1"/>
  <c r="D11" i="1"/>
  <c r="D10" i="1"/>
  <c r="D52" i="1" s="1"/>
  <c r="E52" i="1" s="1"/>
  <c r="E9" i="1"/>
  <c r="D9" i="1"/>
  <c r="E10" i="1" l="1"/>
</calcChain>
</file>

<file path=xl/sharedStrings.xml><?xml version="1.0" encoding="utf-8"?>
<sst xmlns="http://schemas.openxmlformats.org/spreadsheetml/2006/main" count="52" uniqueCount="52">
  <si>
    <t>SISTEMA BANCARIO NACIONAL
SALDO DE CREDITOS HIPOTECARIOS LOCALES
MARZO 2022
(En Miles de Balboas)</t>
  </si>
  <si>
    <t/>
  </si>
  <si>
    <t>Bancos</t>
  </si>
  <si>
    <t>PRESTAMO LOCAL</t>
  </si>
  <si>
    <t>CREDITO HIPOTECARIO</t>
  </si>
  <si>
    <t>PONDERACION (%)</t>
  </si>
  <si>
    <t>VIVIENDA PROPIA</t>
  </si>
  <si>
    <t>LOCAL COMERCIAL</t>
  </si>
  <si>
    <t xml:space="preserve"> Banco General, S.A.</t>
  </si>
  <si>
    <t xml:space="preserve"> Banistmo, S.A.</t>
  </si>
  <si>
    <t xml:space="preserve"> Caja de Ahorros</t>
  </si>
  <si>
    <t xml:space="preserve"> Global Bank Corporation</t>
  </si>
  <si>
    <t xml:space="preserve"> Banco Nacional de Panamá</t>
  </si>
  <si>
    <t xml:space="preserve"> The Bank Of Nova Scotia</t>
  </si>
  <si>
    <t xml:space="preserve"> BAC International Bank Inc.</t>
  </si>
  <si>
    <t xml:space="preserve"> Banesco (Panamá), S.A.</t>
  </si>
  <si>
    <t xml:space="preserve"> Multibank Inc.</t>
  </si>
  <si>
    <t xml:space="preserve"> Banco Aliado, S.A.</t>
  </si>
  <si>
    <t xml:space="preserve"> Credicorp Bank, S.A.</t>
  </si>
  <si>
    <t xml:space="preserve"> Banco La Hipotecaria, S. A.</t>
  </si>
  <si>
    <t xml:space="preserve"> Towerbank International, Inc.</t>
  </si>
  <si>
    <t xml:space="preserve"> Banco Davivienda (Panamá), S.A.</t>
  </si>
  <si>
    <t xml:space="preserve"> Mercantil Banco, S. A.</t>
  </si>
  <si>
    <t xml:space="preserve"> Metrobank, S.A.</t>
  </si>
  <si>
    <t xml:space="preserve"> Banco Lafise Panamá, S.A.</t>
  </si>
  <si>
    <t xml:space="preserve"> Unibank, S.A.</t>
  </si>
  <si>
    <t xml:space="preserve"> Capital Bank, Inc.</t>
  </si>
  <si>
    <t xml:space="preserve"> Mega International Commercial Bank Co. Ltd.</t>
  </si>
  <si>
    <t xml:space="preserve"> St. Georges Bank &amp; Company, Inc.</t>
  </si>
  <si>
    <t xml:space="preserve"> Banisi, S.A.</t>
  </si>
  <si>
    <t xml:space="preserve"> Bancolombia, S.A.</t>
  </si>
  <si>
    <t xml:space="preserve"> Banco Prival, S.A.</t>
  </si>
  <si>
    <t xml:space="preserve"> Canal Bank S.A.</t>
  </si>
  <si>
    <t xml:space="preserve"> BCT Bank International, S.A.</t>
  </si>
  <si>
    <t xml:space="preserve"> MMG Bank Corporation</t>
  </si>
  <si>
    <t xml:space="preserve"> Bank of China Limited</t>
  </si>
  <si>
    <t xml:space="preserve"> Banco Delta, S.A.</t>
  </si>
  <si>
    <t xml:space="preserve"> KEB Hana Bank</t>
  </si>
  <si>
    <t xml:space="preserve"> Allbank Corp.</t>
  </si>
  <si>
    <t xml:space="preserve"> Banco Internacional de Costa Rica, S.A.</t>
  </si>
  <si>
    <t xml:space="preserve"> Banco  Pichincha  Panamá, S. A.</t>
  </si>
  <si>
    <t xml:space="preserve"> Bi-Bank, S.A.</t>
  </si>
  <si>
    <t xml:space="preserve"> Banco Latinoamericano de Comercio Exterior, S.A. </t>
  </si>
  <si>
    <t xml:space="preserve"> Citibank, N.A. Sucursal Panamá</t>
  </si>
  <si>
    <t xml:space="preserve"> Banco Azteca (Panamá) S.A.</t>
  </si>
  <si>
    <t xml:space="preserve"> BBP BANK, S.A.</t>
  </si>
  <si>
    <t xml:space="preserve"> FPB Bank, Inc.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</si>
  <si>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</si>
  <si>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</si>
  <si>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</si>
  <si>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Industrial and Commercial Bank of China Limited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</si>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</sst>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,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8"/>
      <color rgb="FF000000"/>
      <name val="Arial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66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4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164" fontId="5" fillId="0" borderId="3" xfId="1" applyNumberFormat="1" applyFont="1" applyFill="1" applyBorder="1" applyAlignment="1">
      <alignment horizontal="right" vertical="top"/>
    </xf>
    <xf numFmtId="164" fontId="5" fillId="0" borderId="1" xfId="1" applyNumberFormat="1" applyFont="1" applyFill="1" applyBorder="1" applyAlignment="1">
      <alignment horizontal="right" vertical="top"/>
    </xf>
    <xf numFmtId="10" fontId="5" fillId="0" borderId="1" xfId="2" applyNumberFormat="1" applyFont="1" applyFill="1" applyBorder="1" applyAlignment="1">
      <alignment horizontal="right" vertical="top"/>
    </xf>
    <xf numFmtId="164" fontId="4" fillId="0" borderId="3" xfId="1" applyNumberFormat="1" applyFont="1" applyBorder="1"/>
    <xf numFmtId="164" fontId="4" fillId="0" borderId="1" xfId="1" applyNumberFormat="1" applyFont="1" applyBorder="1"/>
    <xf numFmtId="0" fontId="6" fillId="0" borderId="2" xfId="0" applyFont="1" applyBorder="1"/>
    <xf numFmtId="43" fontId="5" fillId="0" borderId="1" xfId="1" applyFont="1" applyFill="1" applyBorder="1" applyAlignment="1">
      <alignment horizontal="right" vertical="top"/>
    </xf>
    <xf numFmtId="43" fontId="4" fillId="0" borderId="1" xfId="1" applyFont="1" applyBorder="1"/>
    <xf numFmtId="164" fontId="4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10" fontId="7" fillId="0" borderId="1" xfId="2" applyNumberFormat="1" applyFont="1" applyFill="1" applyBorder="1" applyAlignment="1">
      <alignment horizontal="righ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4E046-5EDD-44BF-85B6-9E619CA1626F}">
  <dimension ref="A2:G52"/>
  <sheetViews>
    <sheetView tabSelected="1" workbookViewId="0">
      <selection activeCell="D9" sqref="D9"/>
    </sheetView>
  </sheetViews>
  <sheetFormatPr baseColWidth="10" defaultColWidth="11.5546875" defaultRowHeight="10.199999999999999" x14ac:dyDescent="0.2"/>
  <cols>
    <col min="1" max="1" width="3.44140625" style="3" customWidth="1"/>
    <col min="2" max="2" width="41.109375" style="3" bestFit="1" customWidth="1"/>
    <col min="3" max="3" width="14" style="3" bestFit="1" customWidth="1"/>
    <col min="4" max="4" width="17.33203125" style="3" bestFit="1" customWidth="1"/>
    <col min="5" max="5" width="14" style="3" bestFit="1" customWidth="1"/>
    <col min="6" max="6" width="14.88671875" style="3" customWidth="1"/>
    <col min="7" max="7" width="14.33203125" style="3" bestFit="1" customWidth="1"/>
    <col min="8" max="16384" width="11.5546875" style="3"/>
  </cols>
  <sheetData>
    <row r="2" spans="1:7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2"/>
      <c r="B4" s="2"/>
      <c r="C4" s="2"/>
      <c r="D4" s="2"/>
      <c r="E4" s="2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8" spans="1:7" x14ac:dyDescent="0.2">
      <c r="A8" s="4" t="s">
        <v>1</v>
      </c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1:7" x14ac:dyDescent="0.2">
      <c r="A9" s="7">
        <v>1</v>
      </c>
      <c r="B9" s="8" t="s">
        <v>8</v>
      </c>
      <c r="C9" s="9">
        <v>9984307079.0100002</v>
      </c>
      <c r="D9" s="10">
        <f t="shared" ref="D9:D50" si="0">F9+G9</f>
        <v>4354234788.4300003</v>
      </c>
      <c r="E9" s="11">
        <f>D9/C9</f>
        <v>0.4361078594611642</v>
      </c>
      <c r="F9" s="10">
        <v>4207200543.1500001</v>
      </c>
      <c r="G9" s="10">
        <v>147034245.28</v>
      </c>
    </row>
    <row r="10" spans="1:7" x14ac:dyDescent="0.2">
      <c r="A10" s="7">
        <v>2</v>
      </c>
      <c r="B10" s="8" t="s">
        <v>9</v>
      </c>
      <c r="C10" s="9">
        <v>7526098657.2400007</v>
      </c>
      <c r="D10" s="10">
        <f t="shared" si="0"/>
        <v>2384023848.3000002</v>
      </c>
      <c r="E10" s="11">
        <f t="shared" ref="E10:E52" si="1">D10/C10</f>
        <v>0.31676755207116541</v>
      </c>
      <c r="F10" s="10">
        <v>2383784430.73</v>
      </c>
      <c r="G10" s="10">
        <v>239417.57</v>
      </c>
    </row>
    <row r="11" spans="1:7" x14ac:dyDescent="0.2">
      <c r="A11" s="7">
        <v>3</v>
      </c>
      <c r="B11" s="8" t="s">
        <v>10</v>
      </c>
      <c r="C11" s="9">
        <v>3648999971.3400002</v>
      </c>
      <c r="D11" s="10">
        <f t="shared" si="0"/>
        <v>2180301889.1500001</v>
      </c>
      <c r="E11" s="11">
        <f t="shared" si="1"/>
        <v>0.59750668848302046</v>
      </c>
      <c r="F11" s="10">
        <v>2180101889.1500001</v>
      </c>
      <c r="G11" s="10">
        <v>200000</v>
      </c>
    </row>
    <row r="12" spans="1:7" x14ac:dyDescent="0.2">
      <c r="A12" s="7">
        <v>4</v>
      </c>
      <c r="B12" s="8" t="s">
        <v>11</v>
      </c>
      <c r="C12" s="9">
        <v>5808849571.6200008</v>
      </c>
      <c r="D12" s="10">
        <f t="shared" si="0"/>
        <v>2019834002.0899999</v>
      </c>
      <c r="E12" s="11">
        <f t="shared" si="1"/>
        <v>0.34771669969871477</v>
      </c>
      <c r="F12" s="10">
        <v>1841350006.1399999</v>
      </c>
      <c r="G12" s="10">
        <v>178483995.94999999</v>
      </c>
    </row>
    <row r="13" spans="1:7" x14ac:dyDescent="0.2">
      <c r="A13" s="7">
        <v>5</v>
      </c>
      <c r="B13" s="8" t="s">
        <v>12</v>
      </c>
      <c r="C13" s="9">
        <v>5277892259.5799999</v>
      </c>
      <c r="D13" s="10">
        <f t="shared" si="0"/>
        <v>1760858105.6000001</v>
      </c>
      <c r="E13" s="11">
        <f t="shared" si="1"/>
        <v>0.33362903579621844</v>
      </c>
      <c r="F13" s="10">
        <v>1756059203.2</v>
      </c>
      <c r="G13" s="10">
        <v>4798902.4000000004</v>
      </c>
    </row>
    <row r="14" spans="1:7" x14ac:dyDescent="0.2">
      <c r="A14" s="7">
        <v>6</v>
      </c>
      <c r="B14" s="8" t="s">
        <v>13</v>
      </c>
      <c r="C14" s="12">
        <v>2978333308.5</v>
      </c>
      <c r="D14" s="10">
        <f t="shared" si="0"/>
        <v>1102163936.0800002</v>
      </c>
      <c r="E14" s="11">
        <f t="shared" si="1"/>
        <v>0.37006064194846316</v>
      </c>
      <c r="F14" s="13">
        <v>1070346046.1900001</v>
      </c>
      <c r="G14" s="13">
        <v>31817889.890000001</v>
      </c>
    </row>
    <row r="15" spans="1:7" x14ac:dyDescent="0.2">
      <c r="A15" s="7">
        <v>7</v>
      </c>
      <c r="B15" s="8" t="s">
        <v>14</v>
      </c>
      <c r="C15" s="12">
        <v>3970474983.2599998</v>
      </c>
      <c r="D15" s="10">
        <f t="shared" si="0"/>
        <v>1009065306.29</v>
      </c>
      <c r="E15" s="11">
        <f t="shared" si="1"/>
        <v>0.25414221485951699</v>
      </c>
      <c r="F15" s="10">
        <v>790604228.33999991</v>
      </c>
      <c r="G15" s="10">
        <v>218461077.94999999</v>
      </c>
    </row>
    <row r="16" spans="1:7" x14ac:dyDescent="0.2">
      <c r="A16" s="7">
        <v>8</v>
      </c>
      <c r="B16" s="8" t="s">
        <v>15</v>
      </c>
      <c r="C16" s="9">
        <v>2309187076.1700001</v>
      </c>
      <c r="D16" s="10">
        <f t="shared" si="0"/>
        <v>952014628.82000005</v>
      </c>
      <c r="E16" s="11">
        <f t="shared" si="1"/>
        <v>0.4122726298983988</v>
      </c>
      <c r="F16" s="10">
        <v>816131761.08000004</v>
      </c>
      <c r="G16" s="10">
        <v>135882867.74000001</v>
      </c>
    </row>
    <row r="17" spans="1:7" x14ac:dyDescent="0.2">
      <c r="A17" s="7">
        <v>9</v>
      </c>
      <c r="B17" s="14" t="s">
        <v>16</v>
      </c>
      <c r="C17" s="12">
        <v>3329920446.0599999</v>
      </c>
      <c r="D17" s="10">
        <f t="shared" si="0"/>
        <v>756273291.6099999</v>
      </c>
      <c r="E17" s="11">
        <f t="shared" si="1"/>
        <v>0.22711452236188739</v>
      </c>
      <c r="F17" s="13">
        <v>755312083.17999995</v>
      </c>
      <c r="G17" s="13">
        <v>961208.43</v>
      </c>
    </row>
    <row r="18" spans="1:7" x14ac:dyDescent="0.2">
      <c r="A18" s="7">
        <v>10</v>
      </c>
      <c r="B18" s="8" t="s">
        <v>17</v>
      </c>
      <c r="C18" s="9">
        <v>1880150151.04</v>
      </c>
      <c r="D18" s="10">
        <f t="shared" si="0"/>
        <v>675657318.55999994</v>
      </c>
      <c r="E18" s="11">
        <f t="shared" si="1"/>
        <v>0.3593634892331668</v>
      </c>
      <c r="F18" s="10">
        <v>128216265.02</v>
      </c>
      <c r="G18" s="10">
        <v>547441053.53999996</v>
      </c>
    </row>
    <row r="19" spans="1:7" x14ac:dyDescent="0.2">
      <c r="A19" s="7">
        <v>11</v>
      </c>
      <c r="B19" s="8" t="s">
        <v>18</v>
      </c>
      <c r="C19" s="9">
        <v>1205115405.6099999</v>
      </c>
      <c r="D19" s="10">
        <f t="shared" si="0"/>
        <v>384772802.63</v>
      </c>
      <c r="E19" s="11">
        <f t="shared" si="1"/>
        <v>0.31928295069403534</v>
      </c>
      <c r="F19" s="10">
        <v>361189804.25999999</v>
      </c>
      <c r="G19" s="10">
        <v>23582998.370000001</v>
      </c>
    </row>
    <row r="20" spans="1:7" x14ac:dyDescent="0.2">
      <c r="A20" s="7">
        <v>12</v>
      </c>
      <c r="B20" s="8" t="s">
        <v>19</v>
      </c>
      <c r="C20" s="9">
        <v>467241250.94999999</v>
      </c>
      <c r="D20" s="10">
        <f t="shared" si="0"/>
        <v>350777646.75999999</v>
      </c>
      <c r="E20" s="11">
        <f t="shared" si="1"/>
        <v>0.75074203325754107</v>
      </c>
      <c r="F20" s="10">
        <v>350777646.75999999</v>
      </c>
      <c r="G20" s="15">
        <v>0</v>
      </c>
    </row>
    <row r="21" spans="1:7" x14ac:dyDescent="0.2">
      <c r="A21" s="7">
        <v>13</v>
      </c>
      <c r="B21" s="8" t="s">
        <v>20</v>
      </c>
      <c r="C21" s="9">
        <v>456257315.39999998</v>
      </c>
      <c r="D21" s="10">
        <f t="shared" si="0"/>
        <v>246347169.91</v>
      </c>
      <c r="E21" s="11">
        <f t="shared" si="1"/>
        <v>0.53993034543244067</v>
      </c>
      <c r="F21" s="10">
        <v>162248188.06999999</v>
      </c>
      <c r="G21" s="10">
        <v>84098981.840000004</v>
      </c>
    </row>
    <row r="22" spans="1:7" x14ac:dyDescent="0.2">
      <c r="A22" s="7">
        <v>14</v>
      </c>
      <c r="B22" s="8" t="s">
        <v>21</v>
      </c>
      <c r="C22" s="9">
        <v>493514430.47999996</v>
      </c>
      <c r="D22" s="10">
        <f t="shared" si="0"/>
        <v>145427969.53</v>
      </c>
      <c r="E22" s="11">
        <f t="shared" si="1"/>
        <v>0.29467825163400885</v>
      </c>
      <c r="F22" s="10">
        <v>122565168.3</v>
      </c>
      <c r="G22" s="10">
        <v>22862801.23</v>
      </c>
    </row>
    <row r="23" spans="1:7" x14ac:dyDescent="0.2">
      <c r="A23" s="7">
        <v>15</v>
      </c>
      <c r="B23" s="8" t="s">
        <v>22</v>
      </c>
      <c r="C23" s="9">
        <v>615161996.48999989</v>
      </c>
      <c r="D23" s="10">
        <f t="shared" si="0"/>
        <v>137157691.86000001</v>
      </c>
      <c r="E23" s="11">
        <f t="shared" si="1"/>
        <v>0.22296190701408139</v>
      </c>
      <c r="F23" s="10">
        <v>134162727.7</v>
      </c>
      <c r="G23" s="10">
        <v>2994964.16</v>
      </c>
    </row>
    <row r="24" spans="1:7" x14ac:dyDescent="0.2">
      <c r="A24" s="7">
        <v>16</v>
      </c>
      <c r="B24" s="8" t="s">
        <v>23</v>
      </c>
      <c r="C24" s="9">
        <v>717574066.9000001</v>
      </c>
      <c r="D24" s="10">
        <f t="shared" si="0"/>
        <v>85302028.520000011</v>
      </c>
      <c r="E24" s="11">
        <f t="shared" si="1"/>
        <v>0.11887557320530587</v>
      </c>
      <c r="F24" s="10">
        <v>46433134.43</v>
      </c>
      <c r="G24" s="10">
        <v>38868894.090000004</v>
      </c>
    </row>
    <row r="25" spans="1:7" x14ac:dyDescent="0.2">
      <c r="A25" s="7">
        <v>17</v>
      </c>
      <c r="B25" s="8" t="s">
        <v>24</v>
      </c>
      <c r="C25" s="12">
        <v>148858711.34999999</v>
      </c>
      <c r="D25" s="10">
        <f t="shared" si="0"/>
        <v>56415134.739999995</v>
      </c>
      <c r="E25" s="11">
        <f t="shared" si="1"/>
        <v>0.37898443583429553</v>
      </c>
      <c r="F25" s="10">
        <v>50475163.129999995</v>
      </c>
      <c r="G25" s="10">
        <v>5939971.6100000003</v>
      </c>
    </row>
    <row r="26" spans="1:7" x14ac:dyDescent="0.2">
      <c r="A26" s="7">
        <v>18</v>
      </c>
      <c r="B26" s="8" t="s">
        <v>25</v>
      </c>
      <c r="C26" s="12">
        <v>320973941.44000006</v>
      </c>
      <c r="D26" s="10">
        <f t="shared" si="0"/>
        <v>44954365.289999992</v>
      </c>
      <c r="E26" s="11">
        <f t="shared" si="1"/>
        <v>0.14005612134218487</v>
      </c>
      <c r="F26" s="10">
        <v>19406118.02</v>
      </c>
      <c r="G26" s="10">
        <v>25548247.269999996</v>
      </c>
    </row>
    <row r="27" spans="1:7" x14ac:dyDescent="0.2">
      <c r="A27" s="7">
        <v>19</v>
      </c>
      <c r="B27" s="8" t="s">
        <v>26</v>
      </c>
      <c r="C27" s="9">
        <v>935594350.57000005</v>
      </c>
      <c r="D27" s="10">
        <f t="shared" si="0"/>
        <v>41785461</v>
      </c>
      <c r="E27" s="11">
        <f t="shared" si="1"/>
        <v>4.4661942405426765E-2</v>
      </c>
      <c r="F27" s="10">
        <v>40968805.159999996</v>
      </c>
      <c r="G27" s="10">
        <v>816655.84</v>
      </c>
    </row>
    <row r="28" spans="1:7" x14ac:dyDescent="0.2">
      <c r="A28" s="7">
        <v>20</v>
      </c>
      <c r="B28" s="8" t="s">
        <v>27</v>
      </c>
      <c r="C28" s="9">
        <v>158401072.60000002</v>
      </c>
      <c r="D28" s="10">
        <f t="shared" si="0"/>
        <v>40158128.060000002</v>
      </c>
      <c r="E28" s="11">
        <f t="shared" si="1"/>
        <v>0.25352181901828863</v>
      </c>
      <c r="F28" s="10">
        <v>4190685.7199999997</v>
      </c>
      <c r="G28" s="10">
        <v>35967442.340000004</v>
      </c>
    </row>
    <row r="29" spans="1:7" x14ac:dyDescent="0.2">
      <c r="A29" s="7">
        <v>21</v>
      </c>
      <c r="B29" s="8" t="s">
        <v>28</v>
      </c>
      <c r="C29" s="9">
        <v>481541269.02999997</v>
      </c>
      <c r="D29" s="10">
        <f t="shared" si="0"/>
        <v>32669442.609999999</v>
      </c>
      <c r="E29" s="11">
        <f t="shared" si="1"/>
        <v>6.7843494859346515E-2</v>
      </c>
      <c r="F29" s="10">
        <v>32374192.359999999</v>
      </c>
      <c r="G29" s="10">
        <v>295250.25</v>
      </c>
    </row>
    <row r="30" spans="1:7" x14ac:dyDescent="0.2">
      <c r="A30" s="7">
        <v>22</v>
      </c>
      <c r="B30" s="8" t="s">
        <v>29</v>
      </c>
      <c r="C30" s="9">
        <v>356970606.08999997</v>
      </c>
      <c r="D30" s="10">
        <f t="shared" si="0"/>
        <v>31215190.060000002</v>
      </c>
      <c r="E30" s="11">
        <f t="shared" si="1"/>
        <v>8.7444707007976963E-2</v>
      </c>
      <c r="F30" s="10">
        <v>31215190.060000002</v>
      </c>
      <c r="G30" s="15">
        <v>0</v>
      </c>
    </row>
    <row r="31" spans="1:7" x14ac:dyDescent="0.2">
      <c r="A31" s="7">
        <v>23</v>
      </c>
      <c r="B31" s="8" t="s">
        <v>30</v>
      </c>
      <c r="C31" s="9">
        <v>178996000</v>
      </c>
      <c r="D31" s="10">
        <f t="shared" si="0"/>
        <v>28996000</v>
      </c>
      <c r="E31" s="11">
        <f t="shared" si="1"/>
        <v>0.16199244675858679</v>
      </c>
      <c r="F31" s="15">
        <v>0</v>
      </c>
      <c r="G31" s="10">
        <v>28996000</v>
      </c>
    </row>
    <row r="32" spans="1:7" x14ac:dyDescent="0.2">
      <c r="A32" s="7">
        <v>24</v>
      </c>
      <c r="B32" s="8" t="s">
        <v>31</v>
      </c>
      <c r="C32" s="9">
        <v>230861711.11000001</v>
      </c>
      <c r="D32" s="10">
        <f t="shared" si="0"/>
        <v>27576875.300000004</v>
      </c>
      <c r="E32" s="11">
        <f t="shared" si="1"/>
        <v>0.11945192283037481</v>
      </c>
      <c r="F32" s="10">
        <v>27576875.300000004</v>
      </c>
      <c r="G32" s="15">
        <v>0</v>
      </c>
    </row>
    <row r="33" spans="1:7" x14ac:dyDescent="0.2">
      <c r="A33" s="7">
        <v>25</v>
      </c>
      <c r="B33" s="8" t="s">
        <v>32</v>
      </c>
      <c r="C33" s="9">
        <v>292077512.54000008</v>
      </c>
      <c r="D33" s="10">
        <f t="shared" si="0"/>
        <v>26678968.730000004</v>
      </c>
      <c r="E33" s="11">
        <f t="shared" si="1"/>
        <v>9.1342084154275013E-2</v>
      </c>
      <c r="F33" s="10">
        <v>13313872.700000001</v>
      </c>
      <c r="G33" s="10">
        <v>13365096.030000001</v>
      </c>
    </row>
    <row r="34" spans="1:7" x14ac:dyDescent="0.2">
      <c r="A34" s="7">
        <v>26</v>
      </c>
      <c r="B34" s="8" t="s">
        <v>33</v>
      </c>
      <c r="C34" s="9">
        <v>342522382.13</v>
      </c>
      <c r="D34" s="10">
        <f t="shared" si="0"/>
        <v>22534583.140000001</v>
      </c>
      <c r="E34" s="11">
        <f t="shared" si="1"/>
        <v>6.5790103992232798E-2</v>
      </c>
      <c r="F34" s="10">
        <v>9010388.8399999999</v>
      </c>
      <c r="G34" s="10">
        <v>13524194.299999999</v>
      </c>
    </row>
    <row r="35" spans="1:7" x14ac:dyDescent="0.2">
      <c r="A35" s="7">
        <v>27</v>
      </c>
      <c r="B35" s="8" t="s">
        <v>34</v>
      </c>
      <c r="C35" s="9">
        <v>91482373.510000005</v>
      </c>
      <c r="D35" s="10">
        <f t="shared" si="0"/>
        <v>22525834.719999999</v>
      </c>
      <c r="E35" s="11">
        <f t="shared" si="1"/>
        <v>0.24623141984327379</v>
      </c>
      <c r="F35" s="10">
        <v>10871356.85</v>
      </c>
      <c r="G35" s="10">
        <v>11654477.870000001</v>
      </c>
    </row>
    <row r="36" spans="1:7" x14ac:dyDescent="0.2">
      <c r="A36" s="7">
        <v>28</v>
      </c>
      <c r="B36" s="8" t="s">
        <v>35</v>
      </c>
      <c r="C36" s="9">
        <v>73821306.200000003</v>
      </c>
      <c r="D36" s="10">
        <f t="shared" si="0"/>
        <v>20418693.170000002</v>
      </c>
      <c r="E36" s="11">
        <f t="shared" si="1"/>
        <v>0.27659620536489504</v>
      </c>
      <c r="F36" s="10">
        <v>5946263.5899999999</v>
      </c>
      <c r="G36" s="10">
        <v>14472429.580000002</v>
      </c>
    </row>
    <row r="37" spans="1:7" x14ac:dyDescent="0.2">
      <c r="A37" s="7">
        <v>29</v>
      </c>
      <c r="B37" s="8" t="s">
        <v>36</v>
      </c>
      <c r="C37" s="9">
        <v>204815850.03999999</v>
      </c>
      <c r="D37" s="10">
        <f t="shared" si="0"/>
        <v>11661800.770000001</v>
      </c>
      <c r="E37" s="11">
        <f t="shared" si="1"/>
        <v>5.693797998408074E-2</v>
      </c>
      <c r="F37" s="10">
        <v>11419287.790000001</v>
      </c>
      <c r="G37" s="10">
        <v>242512.98</v>
      </c>
    </row>
    <row r="38" spans="1:7" x14ac:dyDescent="0.2">
      <c r="A38" s="7">
        <v>30</v>
      </c>
      <c r="B38" s="8" t="s">
        <v>37</v>
      </c>
      <c r="C38" s="9">
        <v>55244308.25</v>
      </c>
      <c r="D38" s="10">
        <f t="shared" si="0"/>
        <v>6643520.71</v>
      </c>
      <c r="E38" s="11">
        <f t="shared" si="1"/>
        <v>0.12025710739169225</v>
      </c>
      <c r="F38" s="10">
        <v>2900775.68</v>
      </c>
      <c r="G38" s="10">
        <v>3742745.03</v>
      </c>
    </row>
    <row r="39" spans="1:7" x14ac:dyDescent="0.2">
      <c r="A39" s="7">
        <v>31</v>
      </c>
      <c r="B39" s="8" t="s">
        <v>38</v>
      </c>
      <c r="C39" s="9">
        <v>38523312.939999998</v>
      </c>
      <c r="D39" s="10">
        <f t="shared" si="0"/>
        <v>5833443.9100000001</v>
      </c>
      <c r="E39" s="11">
        <f t="shared" si="1"/>
        <v>0.15142633031290897</v>
      </c>
      <c r="F39" s="10">
        <v>5833443.9100000001</v>
      </c>
      <c r="G39" s="15">
        <v>0</v>
      </c>
    </row>
    <row r="40" spans="1:7" x14ac:dyDescent="0.2">
      <c r="A40" s="7">
        <v>32</v>
      </c>
      <c r="B40" s="8" t="s">
        <v>39</v>
      </c>
      <c r="C40" s="9">
        <v>226753643.10000002</v>
      </c>
      <c r="D40" s="10">
        <f t="shared" si="0"/>
        <v>2844203.77</v>
      </c>
      <c r="E40" s="11">
        <f t="shared" si="1"/>
        <v>1.2543144758850402E-2</v>
      </c>
      <c r="F40" s="10">
        <v>1966613.51</v>
      </c>
      <c r="G40" s="10">
        <v>877590.26</v>
      </c>
    </row>
    <row r="41" spans="1:7" x14ac:dyDescent="0.2">
      <c r="A41" s="7">
        <v>33</v>
      </c>
      <c r="B41" s="8" t="s">
        <v>40</v>
      </c>
      <c r="C41" s="12">
        <v>89270141.890000001</v>
      </c>
      <c r="D41" s="10">
        <f t="shared" si="0"/>
        <v>1402383.84</v>
      </c>
      <c r="E41" s="11">
        <f t="shared" si="1"/>
        <v>1.5709438904309554E-2</v>
      </c>
      <c r="F41" s="15">
        <v>0</v>
      </c>
      <c r="G41" s="10">
        <v>1402383.84</v>
      </c>
    </row>
    <row r="42" spans="1:7" x14ac:dyDescent="0.2">
      <c r="A42" s="7">
        <v>34</v>
      </c>
      <c r="B42" s="8" t="s">
        <v>41</v>
      </c>
      <c r="C42" s="9">
        <v>65813039.530000001</v>
      </c>
      <c r="D42" s="10">
        <f t="shared" si="0"/>
        <v>826178.57000000007</v>
      </c>
      <c r="E42" s="11">
        <f t="shared" si="1"/>
        <v>1.2553417619063126E-2</v>
      </c>
      <c r="F42" s="10">
        <v>693749.64</v>
      </c>
      <c r="G42" s="10">
        <v>132428.93</v>
      </c>
    </row>
    <row r="43" spans="1:7" x14ac:dyDescent="0.2">
      <c r="A43" s="7">
        <v>35</v>
      </c>
      <c r="B43" s="8" t="s">
        <v>42</v>
      </c>
      <c r="C43" s="13">
        <v>450782895.54999995</v>
      </c>
      <c r="D43" s="15">
        <f t="shared" si="0"/>
        <v>0</v>
      </c>
      <c r="E43" s="11">
        <f t="shared" si="1"/>
        <v>0</v>
      </c>
      <c r="F43" s="16">
        <v>0</v>
      </c>
      <c r="G43" s="16">
        <v>0</v>
      </c>
    </row>
    <row r="44" spans="1:7" x14ac:dyDescent="0.2">
      <c r="A44" s="7">
        <v>36</v>
      </c>
      <c r="B44" s="8" t="s">
        <v>43</v>
      </c>
      <c r="C44" s="10">
        <v>164822915.34999999</v>
      </c>
      <c r="D44" s="15">
        <f t="shared" si="0"/>
        <v>0</v>
      </c>
      <c r="E44" s="11">
        <f t="shared" si="1"/>
        <v>0</v>
      </c>
      <c r="F44" s="15">
        <v>0</v>
      </c>
      <c r="G44" s="15">
        <v>0</v>
      </c>
    </row>
    <row r="45" spans="1:7" x14ac:dyDescent="0.2">
      <c r="A45" s="7">
        <v>37</v>
      </c>
      <c r="B45" s="8" t="s">
        <v>44</v>
      </c>
      <c r="C45" s="10">
        <v>16537510.290000001</v>
      </c>
      <c r="D45" s="15">
        <f t="shared" si="0"/>
        <v>0</v>
      </c>
      <c r="E45" s="11">
        <f t="shared" si="1"/>
        <v>0</v>
      </c>
      <c r="F45" s="15">
        <v>0</v>
      </c>
      <c r="G45" s="15">
        <v>0</v>
      </c>
    </row>
    <row r="46" spans="1:7" x14ac:dyDescent="0.2">
      <c r="A46" s="7">
        <v>38</v>
      </c>
      <c r="B46" s="8" t="s">
        <v>45</v>
      </c>
      <c r="C46" s="10">
        <v>379064.24</v>
      </c>
      <c r="D46" s="15">
        <f t="shared" si="0"/>
        <v>0</v>
      </c>
      <c r="E46" s="11">
        <f t="shared" si="1"/>
        <v>0</v>
      </c>
      <c r="F46" s="15">
        <v>0</v>
      </c>
      <c r="G46" s="15">
        <v>0</v>
      </c>
    </row>
    <row r="47" spans="1:7" x14ac:dyDescent="0.2">
      <c r="A47" s="7">
        <v>39</v>
      </c>
      <c r="B47" s="8" t="s">
        <v>46</v>
      </c>
      <c r="C47" s="13">
        <v>4908.26</v>
      </c>
      <c r="D47" s="15">
        <f t="shared" si="0"/>
        <v>0</v>
      </c>
      <c r="E47" s="11">
        <f t="shared" si="1"/>
        <v>0</v>
      </c>
      <c r="F47" s="16">
        <v>0</v>
      </c>
      <c r="G47" s="16">
        <v>0</v>
      </c>
    </row>
    <row r="48" spans="1:7" x14ac:dyDescent="0.2">
      <c r="A48" s="7">
        <v>40</v>
      </c>
      <c r="B48" s="8" t="s">
        <v>47</v>
      </c>
      <c r="C48" s="10">
        <v>7302977.3399999989</v>
      </c>
      <c r="D48" s="15">
        <f t="shared" si="0"/>
        <v>0</v>
      </c>
      <c r="E48" s="11">
        <f t="shared" si="1"/>
        <v>0</v>
      </c>
      <c r="F48" s="15">
        <v>0</v>
      </c>
      <c r="G48" s="15">
        <v>0</v>
      </c>
    </row>
    <row r="49" spans="1:7" x14ac:dyDescent="0.2">
      <c r="A49" s="7">
        <v>41</v>
      </c>
      <c r="B49" s="8" t="s">
        <v>48</v>
      </c>
      <c r="C49" s="13">
        <v>142885156.77000001</v>
      </c>
      <c r="D49" s="15">
        <f t="shared" si="0"/>
        <v>0</v>
      </c>
      <c r="E49" s="11">
        <f t="shared" si="1"/>
        <v>0</v>
      </c>
      <c r="F49" s="15">
        <v>0</v>
      </c>
      <c r="G49" s="15">
        <v>0</v>
      </c>
    </row>
    <row r="50" spans="1:7" x14ac:dyDescent="0.2">
      <c r="A50" s="7">
        <v>42</v>
      </c>
      <c r="B50" s="8" t="s">
        <v>49</v>
      </c>
      <c r="C50" s="10">
        <v>3300000</v>
      </c>
      <c r="D50" s="15">
        <f t="shared" si="0"/>
        <v>0</v>
      </c>
      <c r="E50" s="11">
        <f t="shared" si="1"/>
        <v>0</v>
      </c>
      <c r="F50" s="15">
        <v>0</v>
      </c>
      <c r="G50" s="15">
        <v>0</v>
      </c>
    </row>
    <row r="51" spans="1:7" x14ac:dyDescent="0.2">
      <c r="A51" s="7">
        <v>43</v>
      </c>
      <c r="B51" s="5" t="s">
        <v>50</v>
      </c>
      <c r="C51" s="17">
        <v>22705121.699999999</v>
      </c>
      <c r="D51" s="15"/>
      <c r="E51" s="11">
        <f t="shared" si="1"/>
        <v>0</v>
      </c>
      <c r="F51" s="16">
        <v>0</v>
      </c>
      <c r="G51" s="16">
        <v>0</v>
      </c>
    </row>
    <row r="52" spans="1:7" x14ac:dyDescent="0.2">
      <c r="A52" s="5"/>
      <c r="B52" s="18" t="s">
        <v>51</v>
      </c>
      <c r="C52" s="19">
        <v>55770320051.469978</v>
      </c>
      <c r="D52" s="19">
        <f>SUM(D9:D51)</f>
        <v>18969352632.530006</v>
      </c>
      <c r="E52" s="20">
        <f t="shared" si="1"/>
        <v>0.340133472697007</v>
      </c>
      <c r="F52" s="19">
        <v>17374645907.959999</v>
      </c>
      <c r="G52" s="19">
        <v>1594706724.5699997</v>
      </c>
    </row>
  </sheetData>
  <mergeCells count="1">
    <mergeCell ref="A2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TEJEIRA, SANDRA</cp:lastModifiedBy>
  <dcterms:created xsi:type="dcterms:W3CDTF">2022-05-25T17:53:39Z</dcterms:created>
  <dcterms:modified xsi:type="dcterms:W3CDTF">2022-05-25T17:53:55Z</dcterms:modified>
</cp:coreProperties>
</file>