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E:\MIS BANCOS con COVIC19\CARTA BANCARIA cuadros 18 y 19\Carta bancaria a diciembre 2020, web interna\"/>
    </mc:Choice>
  </mc:AlternateContent>
  <bookViews>
    <workbookView xWindow="480" yWindow="15" windowWidth="15120" windowHeight="9285"/>
  </bookViews>
  <sheets>
    <sheet name="hoja1" sheetId="2" r:id="rId1"/>
  </sheets>
  <externalReferences>
    <externalReference r:id="rId2"/>
  </externalReferences>
  <calcPr calcId="152511"/>
  <webPublishing codePage="1252"/>
</workbook>
</file>

<file path=xl/calcChain.xml><?xml version="1.0" encoding="utf-8"?>
<calcChain xmlns="http://schemas.openxmlformats.org/spreadsheetml/2006/main">
  <c r="X82" i="2" l="1"/>
  <c r="X72" i="2"/>
  <c r="X66" i="2"/>
  <c r="X65" i="2"/>
  <c r="X64" i="2"/>
  <c r="X63" i="2"/>
  <c r="X62" i="2"/>
  <c r="X61" i="2"/>
  <c r="X60" i="2"/>
  <c r="X59" i="2"/>
  <c r="X53" i="2"/>
</calcChain>
</file>

<file path=xl/sharedStrings.xml><?xml version="1.0" encoding="utf-8"?>
<sst xmlns="http://schemas.openxmlformats.org/spreadsheetml/2006/main" count="107" uniqueCount="90">
  <si>
    <t xml:space="preserve"> </t>
  </si>
  <si>
    <t xml:space="preserve"> CAJA DE AHORROS</t>
  </si>
  <si>
    <t>002</t>
  </si>
  <si>
    <t>2018</t>
  </si>
  <si>
    <t>2019</t>
  </si>
  <si>
    <t>2020</t>
  </si>
  <si>
    <t>Diciembre</t>
  </si>
  <si>
    <t>Marzo</t>
  </si>
  <si>
    <t>Junio</t>
  </si>
  <si>
    <t>Septiembre</t>
  </si>
  <si>
    <t>BALANCE DE SITUACION</t>
  </si>
  <si>
    <t xml:space="preserve">     TOTAL DE ACTIVOS</t>
  </si>
  <si>
    <t xml:space="preserve">     ACTIVOS LIQUIDOS</t>
  </si>
  <si>
    <t xml:space="preserve">     TOTAL DE PRESTAMOS</t>
  </si>
  <si>
    <t xml:space="preserve">          LOCALES</t>
  </si>
  <si>
    <t xml:space="preserve">          EXTRANJEROS</t>
  </si>
  <si>
    <t xml:space="preserve">     TOTAL DE INVERSIONES</t>
  </si>
  <si>
    <t xml:space="preserve">     TOTAL DE DEPOSITOS</t>
  </si>
  <si>
    <t xml:space="preserve">               DEPOSITOS DE OFICIALES</t>
  </si>
  <si>
    <t xml:space="preserve">               DEPOSITOS DE PARTICULARES</t>
  </si>
  <si>
    <t xml:space="preserve">               DEPOSITOS DE BANCOS</t>
  </si>
  <si>
    <t xml:space="preserve">     PATRIMONIO TOTAL</t>
  </si>
  <si>
    <t>PROMEDIO  (12 MESES)</t>
  </si>
  <si>
    <t xml:space="preserve">     ACTIVOS GENERADORES DE INGRESOS</t>
  </si>
  <si>
    <t>ESTADO DE GANANCIAS Y PERDIDAS</t>
  </si>
  <si>
    <t xml:space="preserve">     INGRESOS POR INTERESES</t>
  </si>
  <si>
    <t xml:space="preserve">     EGRESOS DE OPERACIONES</t>
  </si>
  <si>
    <t xml:space="preserve">     INGRESO NETO DE INTERESES</t>
  </si>
  <si>
    <t xml:space="preserve">     OTROS INGRESOS</t>
  </si>
  <si>
    <t xml:space="preserve">     INGRESO DE OPERACIONES</t>
  </si>
  <si>
    <t xml:space="preserve">     EGRESOS GENERALES</t>
  </si>
  <si>
    <t xml:space="preserve">     UTILIDAD ANTES DE PROVISIONES</t>
  </si>
  <si>
    <t xml:space="preserve">     UTILIDAD DEL PERIODO</t>
  </si>
  <si>
    <t>CALIDAD DE ACTIVOS</t>
  </si>
  <si>
    <t xml:space="preserve">     TOTAL DE PRESTAMOS VENCIDOS</t>
  </si>
  <si>
    <t xml:space="preserve">     TOTAL PROVISIONES PARA PRESTAMOS</t>
  </si>
  <si>
    <t xml:space="preserve">     PRESTAMOS VENCIDOS / PRESTAMOS TOTALES (%)</t>
  </si>
  <si>
    <t xml:space="preserve">     PROVISIONES / PRESTAMOS VENCIDOS (%)</t>
  </si>
  <si>
    <t xml:space="preserve">     PROVISIONES PARA PRESTAMOS / PRESTAMOS TOTALES (%)</t>
  </si>
  <si>
    <t>RAZONES DE CAPITAL</t>
  </si>
  <si>
    <t xml:space="preserve">     PATRIMONIO / ACTIVOS TOTALES (%)</t>
  </si>
  <si>
    <t xml:space="preserve">     PATRIMONIO / ACTIVOS GENERADORES DE INGRESOS (%)</t>
  </si>
  <si>
    <t xml:space="preserve">     PATRIMONIO / PRESTAMOS TOTALES (%)</t>
  </si>
  <si>
    <t xml:space="preserve">     INDICE DE ADECUACION DE CAPITAL</t>
  </si>
  <si>
    <t>LIQUIDEZ</t>
  </si>
  <si>
    <t xml:space="preserve">     ACTIVOS LIQUIDOS / TOTAL DE DEPOSITOS (%)</t>
  </si>
  <si>
    <t xml:space="preserve">     ACTIVOS LIQUIDOS / ACTIVOS TOTALES (%)</t>
  </si>
  <si>
    <t xml:space="preserve">     ACTIVOS LIQUIDOS + INVERSIONES / DEPOSITOS TOTALES (%)</t>
  </si>
  <si>
    <t>RENTABILIDAD</t>
  </si>
  <si>
    <t xml:space="preserve">     UTILIDAD NETA / ACTIVOS GENERADORES DE INGRESOS (PROMEDIO) (%)</t>
  </si>
  <si>
    <t xml:space="preserve">     UTILIDAD NETA / TOTAL DE ACTIVOS (PROMEDIO) (%)</t>
  </si>
  <si>
    <t xml:space="preserve">     UTILIDAD NETA / PATRIMONIO TOTAL (PROMEDIO) (%)</t>
  </si>
  <si>
    <t xml:space="preserve">     INGRESOS POR INTERESES / ACTIVOS GENERADORES DE INGRESOS (PROMEDIO) (%)</t>
  </si>
  <si>
    <t xml:space="preserve">     EGRESOS OPERACIONES / ACTIVOS GENERADORES DE INGRESOS (PROMEDIO) (%)</t>
  </si>
  <si>
    <t xml:space="preserve">     INGRESOS NETOS POR INTERESES / ACTIVOS GENERADORES DE INGRESOS (PROMEDIO) (%)</t>
  </si>
  <si>
    <t xml:space="preserve">     EGRESOS GENERALES / INGRESOS DE OPERACIONES (%)</t>
  </si>
  <si>
    <t xml:space="preserve">     OTROS INGRESOS / ACTIVOS GENERADORES DE INGRESOS (PROMEDIO) (%)</t>
  </si>
  <si>
    <t>PRODUCTIVIDAD</t>
  </si>
  <si>
    <t xml:space="preserve">     NUMERO DE EMPLEADOS</t>
  </si>
  <si>
    <t xml:space="preserve">     NUMERO DE SUCURSALES</t>
  </si>
  <si>
    <t xml:space="preserve">     PRESTAMOS / EMPLEADOS</t>
  </si>
  <si>
    <t xml:space="preserve">     DEPOSITOS TOTALES / EMPLEADOS</t>
  </si>
  <si>
    <t xml:space="preserve">     UTILIDAD NETA / EMPLEADOS</t>
  </si>
  <si>
    <t>TASA DE CRECIMIENTO (12 MESES)</t>
  </si>
  <si>
    <t xml:space="preserve">     ACTIVOS (%)</t>
  </si>
  <si>
    <t xml:space="preserve">     PRESTAMOS (%)</t>
  </si>
  <si>
    <t xml:space="preserve">          LOCALES (%)</t>
  </si>
  <si>
    <t xml:space="preserve">          EXTRANJEROS (%)</t>
  </si>
  <si>
    <t xml:space="preserve">     DEPOSITOS (%)</t>
  </si>
  <si>
    <t xml:space="preserve">     PATRIMONIO (%)</t>
  </si>
  <si>
    <t xml:space="preserve">     UTILIDAD NETA (%)</t>
  </si>
  <si>
    <t>CLASIFICACION PRESTAMOS</t>
  </si>
  <si>
    <t xml:space="preserve">     NORMAL</t>
  </si>
  <si>
    <t xml:space="preserve">     MENCION ESPECIAL</t>
  </si>
  <si>
    <t xml:space="preserve">     SUBNORMAL</t>
  </si>
  <si>
    <t xml:space="preserve">     DUDOSO</t>
  </si>
  <si>
    <t xml:space="preserve">     IRRECUPERABLE</t>
  </si>
  <si>
    <t>TASA DE INTERES ACTIVA</t>
  </si>
  <si>
    <t xml:space="preserve">     COMERCIO</t>
  </si>
  <si>
    <t xml:space="preserve">          AL POR MAYOR</t>
  </si>
  <si>
    <t xml:space="preserve">          AL POR MENOR</t>
  </si>
  <si>
    <t xml:space="preserve">     CONSUMO</t>
  </si>
  <si>
    <t xml:space="preserve">          VIVIENDA HIPOTECARIA</t>
  </si>
  <si>
    <t xml:space="preserve">          PRESTAMO PERSONAL AUTO</t>
  </si>
  <si>
    <t xml:space="preserve">          PRESTAMO PERSONAL</t>
  </si>
  <si>
    <t xml:space="preserve">          TARJETA DE CREDITO</t>
  </si>
  <si>
    <t>TASA DE INTERES PASIVA</t>
  </si>
  <si>
    <t xml:space="preserve">     PERSONA NATURAL</t>
  </si>
  <si>
    <t xml:space="preserve">     PERSONA JURIDICA</t>
  </si>
  <si>
    <t>ESTADISTICAS FINANCIERAS
 A DICIEMBRE 2020
( 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</si>
</sst>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yyyy\-mm\-dd"/>
    <numFmt numFmtId="165" formatCode="#,##0.00;\(#,##0.00\);\0\.\0\0"/>
    <numFmt numFmtId="168" formatCode="#,###.00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4" xfId="0" applyBorder="1"/>
    <xf numFmtId="0" fontId="0" fillId="0" borderId="0" xfId="0"/>
    <xf numFmtId="0" fontId="0" fillId="0" borderId="15" xfId="0" applyBorder="1"/>
    <xf numFmtId="43" fontId="0" fillId="0" borderId="0" xfId="1" applyNumberFormat="1" applyFont="1"/>
    <xf numFmtId="43" fontId="0" fillId="0" borderId="0" xfId="0" applyNumberFormat="1"/>
    <xf numFmtId="0" fontId="0" fillId="0" borderId="15" xfId="0" applyBorder="1"/>
    <xf numFmtId="0" fontId="0" fillId="0" borderId="0" xfId="0" applyFill="1"/>
    <xf numFmtId="0" fontId="0" fillId="4" borderId="0" xfId="0" applyFill="1"/>
    <xf numFmtId="43" fontId="0" fillId="0" borderId="0" xfId="1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7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7" fillId="0" borderId="16" xfId="0" applyNumberFormat="1" applyFont="1" applyBorder="1" applyAlignment="1">
      <alignment horizontal="right" vertical="top"/>
    </xf>
    <xf numFmtId="0" fontId="0" fillId="0" borderId="15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43" fontId="7" fillId="0" borderId="16" xfId="1" applyFont="1" applyBorder="1" applyAlignment="1">
      <alignment horizontal="right" vertical="top"/>
    </xf>
    <xf numFmtId="43" fontId="0" fillId="0" borderId="15" xfId="1" applyFont="1" applyBorder="1"/>
    <xf numFmtId="168" fontId="7" fillId="0" borderId="16" xfId="0" applyNumberFormat="1" applyFont="1" applyBorder="1" applyAlignment="1">
      <alignment horizontal="right" vertical="top"/>
    </xf>
    <xf numFmtId="168" fontId="0" fillId="0" borderId="15" xfId="0" applyNumberFormat="1" applyBorder="1"/>
    <xf numFmtId="10" fontId="7" fillId="0" borderId="16" xfId="2" applyNumberFormat="1" applyFont="1" applyBorder="1" applyAlignment="1">
      <alignment horizontal="right" vertical="top"/>
    </xf>
    <xf numFmtId="10" fontId="0" fillId="0" borderId="15" xfId="2" applyNumberFormat="1" applyFont="1" applyBorder="1"/>
    <xf numFmtId="0" fontId="7" fillId="4" borderId="13" xfId="0" applyFont="1" applyFill="1" applyBorder="1" applyAlignment="1">
      <alignment horizontal="left" vertical="top"/>
    </xf>
    <xf numFmtId="0" fontId="0" fillId="4" borderId="11" xfId="0" applyFill="1" applyBorder="1"/>
    <xf numFmtId="0" fontId="0" fillId="4" borderId="12" xfId="0" applyFill="1" applyBorder="1"/>
    <xf numFmtId="165" fontId="7" fillId="0" borderId="16" xfId="0" applyNumberFormat="1" applyFont="1" applyFill="1" applyBorder="1" applyAlignment="1">
      <alignment horizontal="right" vertical="top"/>
    </xf>
    <xf numFmtId="0" fontId="0" fillId="0" borderId="15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BANCOS%20con%20COVIC19/CARTA%20BANCARIA%20cuadros%2018%20y%2019/Adecuaci&#243;n%20de%20Capital%20por%20Banco,%2024%20fe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ecuación por Banco"/>
    </sheetNames>
    <sheetDataSet>
      <sheetData sheetId="0">
        <row r="5">
          <cell r="G5">
            <v>0.13749927509153465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tabSelected="1" workbookViewId="0">
      <pane xSplit="7" ySplit="10" topLeftCell="H26" activePane="bottomRight" state="frozen"/>
      <selection pane="topRight" activeCell="H1" sqref="H1"/>
      <selection pane="bottomLeft" activeCell="A11" sqref="A11"/>
      <selection pane="bottomRight" activeCell="A2" sqref="A2:Y2"/>
    </sheetView>
  </sheetViews>
  <sheetFormatPr baseColWidth="10" defaultColWidth="8.85546875" defaultRowHeight="12.75" customHeight="1" x14ac:dyDescent="0.2"/>
  <cols>
    <col min="1" max="3" width="11.28515625" style="2" bestFit="1" customWidth="1"/>
    <col min="4" max="4" width="8.140625" style="2" customWidth="1"/>
    <col min="5" max="5" width="10.5703125" style="2" hidden="1" customWidth="1"/>
    <col min="6" max="7" width="11.28515625" style="2" hidden="1" customWidth="1"/>
    <col min="8" max="8" width="6.42578125" style="2" bestFit="1" customWidth="1"/>
    <col min="9" max="9" width="6.28515625" style="2" bestFit="1" customWidth="1"/>
    <col min="10" max="10" width="6.42578125" style="2" bestFit="1" customWidth="1"/>
    <col min="11" max="11" width="6.28515625" style="2" bestFit="1" customWidth="1"/>
    <col min="12" max="12" width="6.42578125" style="2" bestFit="1" customWidth="1"/>
    <col min="13" max="13" width="6.28515625" style="2" bestFit="1" customWidth="1"/>
    <col min="14" max="14" width="6.42578125" style="2" bestFit="1" customWidth="1"/>
    <col min="15" max="15" width="6.28515625" style="2" bestFit="1" customWidth="1"/>
    <col min="16" max="16" width="6.42578125" style="2" bestFit="1" customWidth="1"/>
    <col min="17" max="17" width="6.28515625" style="2" bestFit="1" customWidth="1"/>
    <col min="18" max="18" width="6.42578125" style="2" bestFit="1" customWidth="1"/>
    <col min="19" max="25" width="6.28515625" style="2" bestFit="1" customWidth="1"/>
    <col min="26" max="26" width="16.85546875" style="2" bestFit="1" customWidth="1"/>
    <col min="27" max="16384" width="8.85546875" style="2"/>
  </cols>
  <sheetData>
    <row r="1" spans="1:26" x14ac:dyDescent="0.2">
      <c r="A1" s="10">
        <v>44252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18.75" customHeight="1" x14ac:dyDescent="0.2">
      <c r="A4" s="15" t="s">
        <v>89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6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6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6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6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6" ht="13.5" thickBot="1" x14ac:dyDescent="0.25">
      <c r="A9" s="24" t="s">
        <v>0</v>
      </c>
      <c r="B9" s="25"/>
      <c r="C9" s="25"/>
      <c r="D9" s="25"/>
      <c r="E9" s="25"/>
      <c r="F9" s="25"/>
      <c r="G9" s="26"/>
      <c r="H9" s="30" t="s">
        <v>3</v>
      </c>
      <c r="I9" s="31"/>
      <c r="J9" s="30" t="s">
        <v>4</v>
      </c>
      <c r="K9" s="32"/>
      <c r="L9" s="32"/>
      <c r="M9" s="32"/>
      <c r="N9" s="32"/>
      <c r="O9" s="32"/>
      <c r="P9" s="32"/>
      <c r="Q9" s="31"/>
      <c r="R9" s="30" t="s">
        <v>5</v>
      </c>
      <c r="S9" s="32"/>
      <c r="T9" s="32"/>
      <c r="U9" s="32"/>
      <c r="V9" s="32"/>
      <c r="W9" s="32"/>
      <c r="X9" s="32"/>
      <c r="Y9" s="31"/>
    </row>
    <row r="10" spans="1:26" ht="13.5" thickBot="1" x14ac:dyDescent="0.25">
      <c r="A10" s="27"/>
      <c r="B10" s="28"/>
      <c r="C10" s="28"/>
      <c r="D10" s="28"/>
      <c r="E10" s="28"/>
      <c r="F10" s="28"/>
      <c r="G10" s="29"/>
      <c r="H10" s="18" t="s">
        <v>6</v>
      </c>
      <c r="I10" s="19"/>
      <c r="J10" s="18" t="s">
        <v>7</v>
      </c>
      <c r="K10" s="19"/>
      <c r="L10" s="18" t="s">
        <v>8</v>
      </c>
      <c r="M10" s="19"/>
      <c r="N10" s="18" t="s">
        <v>9</v>
      </c>
      <c r="O10" s="19"/>
      <c r="P10" s="18" t="s">
        <v>6</v>
      </c>
      <c r="Q10" s="19"/>
      <c r="R10" s="18" t="s">
        <v>7</v>
      </c>
      <c r="S10" s="19"/>
      <c r="T10" s="18" t="s">
        <v>8</v>
      </c>
      <c r="U10" s="19"/>
      <c r="V10" s="18" t="s">
        <v>9</v>
      </c>
      <c r="W10" s="19"/>
      <c r="X10" s="18" t="s">
        <v>6</v>
      </c>
      <c r="Y10" s="19"/>
    </row>
    <row r="11" spans="1:26" ht="13.5" thickBot="1" x14ac:dyDescent="0.25">
      <c r="A11" s="20" t="s">
        <v>10</v>
      </c>
      <c r="B11" s="21"/>
      <c r="C11" s="21"/>
      <c r="D11" s="21"/>
      <c r="E11" s="21"/>
      <c r="F11" s="21"/>
      <c r="G11" s="19"/>
      <c r="H11" s="1"/>
      <c r="I11" s="3"/>
      <c r="J11" s="1"/>
      <c r="K11" s="3"/>
      <c r="L11" s="1"/>
      <c r="M11" s="3"/>
      <c r="N11" s="1"/>
      <c r="O11" s="3"/>
      <c r="P11" s="1"/>
      <c r="Q11" s="3"/>
      <c r="R11" s="1"/>
      <c r="S11" s="3"/>
      <c r="T11" s="1"/>
      <c r="U11" s="3"/>
      <c r="V11" s="1"/>
      <c r="W11" s="3"/>
      <c r="X11" s="1"/>
      <c r="Y11" s="3"/>
    </row>
    <row r="12" spans="1:26" ht="13.5" thickBot="1" x14ac:dyDescent="0.25">
      <c r="A12" s="20" t="s">
        <v>11</v>
      </c>
      <c r="B12" s="21"/>
      <c r="C12" s="21"/>
      <c r="D12" s="21"/>
      <c r="E12" s="21"/>
      <c r="F12" s="21"/>
      <c r="G12" s="19"/>
      <c r="H12" s="22">
        <v>3853895.4495700002</v>
      </c>
      <c r="I12" s="23"/>
      <c r="J12" s="22">
        <v>3823586.54776</v>
      </c>
      <c r="K12" s="23"/>
      <c r="L12" s="22">
        <v>3863317.94197</v>
      </c>
      <c r="M12" s="23"/>
      <c r="N12" s="22">
        <v>4263537.3851199998</v>
      </c>
      <c r="O12" s="23"/>
      <c r="P12" s="22">
        <v>4774611.5440300005</v>
      </c>
      <c r="Q12" s="23"/>
      <c r="R12" s="33">
        <v>4254117.78486</v>
      </c>
      <c r="S12" s="34"/>
      <c r="T12" s="35">
        <v>4411857512.7600002</v>
      </c>
      <c r="U12" s="36"/>
      <c r="V12" s="22">
        <v>4752020.4478900004</v>
      </c>
      <c r="W12" s="23"/>
      <c r="X12" s="22">
        <v>4775887.1896700002</v>
      </c>
      <c r="Y12" s="23"/>
      <c r="Z12" s="5"/>
    </row>
    <row r="13" spans="1:26" ht="13.5" thickBot="1" x14ac:dyDescent="0.25">
      <c r="A13" s="20" t="s">
        <v>12</v>
      </c>
      <c r="B13" s="21"/>
      <c r="C13" s="21"/>
      <c r="D13" s="21"/>
      <c r="E13" s="21"/>
      <c r="F13" s="21"/>
      <c r="G13" s="19"/>
      <c r="H13" s="22">
        <v>552045.04142000002</v>
      </c>
      <c r="I13" s="23"/>
      <c r="J13" s="22">
        <v>457048.84260999999</v>
      </c>
      <c r="K13" s="23"/>
      <c r="L13" s="22">
        <v>433459.35625000001</v>
      </c>
      <c r="M13" s="23"/>
      <c r="N13" s="22">
        <v>743632.38959000004</v>
      </c>
      <c r="O13" s="23"/>
      <c r="P13" s="22">
        <v>1135255.83219</v>
      </c>
      <c r="Q13" s="23"/>
      <c r="R13" s="22">
        <v>489366.09278000001</v>
      </c>
      <c r="S13" s="23"/>
      <c r="T13" s="35">
        <v>666540043.85000002</v>
      </c>
      <c r="U13" s="36"/>
      <c r="V13" s="22">
        <v>917149.45836000005</v>
      </c>
      <c r="W13" s="23"/>
      <c r="X13" s="22">
        <v>827555.27459000004</v>
      </c>
      <c r="Y13" s="23"/>
    </row>
    <row r="14" spans="1:26" ht="13.5" thickBot="1" x14ac:dyDescent="0.25">
      <c r="A14" s="20" t="s">
        <v>13</v>
      </c>
      <c r="B14" s="21"/>
      <c r="C14" s="21"/>
      <c r="D14" s="21"/>
      <c r="E14" s="21"/>
      <c r="F14" s="21"/>
      <c r="G14" s="19"/>
      <c r="H14" s="22">
        <v>2801660.85843</v>
      </c>
      <c r="I14" s="23"/>
      <c r="J14" s="22">
        <v>2859230.2995699998</v>
      </c>
      <c r="K14" s="23"/>
      <c r="L14" s="22">
        <v>2915415.0854199999</v>
      </c>
      <c r="M14" s="23"/>
      <c r="N14" s="22">
        <v>2976940.85721</v>
      </c>
      <c r="O14" s="23"/>
      <c r="P14" s="22">
        <v>3026420.2590200002</v>
      </c>
      <c r="Q14" s="23"/>
      <c r="R14" s="22">
        <v>3103909.5252800002</v>
      </c>
      <c r="S14" s="23"/>
      <c r="T14" s="35">
        <v>3079946968.2800002</v>
      </c>
      <c r="U14" s="36"/>
      <c r="V14" s="22">
        <v>3101305.8744199998</v>
      </c>
      <c r="W14" s="23"/>
      <c r="X14" s="22">
        <v>3194182.9726499999</v>
      </c>
      <c r="Y14" s="23"/>
    </row>
    <row r="15" spans="1:26" ht="13.5" thickBot="1" x14ac:dyDescent="0.25">
      <c r="A15" s="20" t="s">
        <v>14</v>
      </c>
      <c r="B15" s="21"/>
      <c r="C15" s="21"/>
      <c r="D15" s="21"/>
      <c r="E15" s="21"/>
      <c r="F15" s="21"/>
      <c r="G15" s="19"/>
      <c r="H15" s="22">
        <v>2801660.85843</v>
      </c>
      <c r="I15" s="23"/>
      <c r="J15" s="22">
        <v>2859230.2995699998</v>
      </c>
      <c r="K15" s="23"/>
      <c r="L15" s="22">
        <v>2915415.0854199999</v>
      </c>
      <c r="M15" s="23"/>
      <c r="N15" s="22">
        <v>2976940.85721</v>
      </c>
      <c r="O15" s="23"/>
      <c r="P15" s="22">
        <v>3026420.2590200002</v>
      </c>
      <c r="Q15" s="23"/>
      <c r="R15" s="22">
        <v>3103909.5252800002</v>
      </c>
      <c r="S15" s="23"/>
      <c r="T15" s="35">
        <v>3079946968.2800002</v>
      </c>
      <c r="U15" s="36"/>
      <c r="V15" s="22">
        <v>3101305.8744199998</v>
      </c>
      <c r="W15" s="23"/>
      <c r="X15" s="22">
        <v>3194182.9726499999</v>
      </c>
      <c r="Y15" s="23"/>
    </row>
    <row r="16" spans="1:26" ht="13.5" thickBot="1" x14ac:dyDescent="0.25">
      <c r="A16" s="20" t="s">
        <v>15</v>
      </c>
      <c r="B16" s="21"/>
      <c r="C16" s="21"/>
      <c r="D16" s="21"/>
      <c r="E16" s="21"/>
      <c r="F16" s="21"/>
      <c r="G16" s="19"/>
      <c r="H16" s="22">
        <v>0</v>
      </c>
      <c r="I16" s="23"/>
      <c r="J16" s="22">
        <v>0</v>
      </c>
      <c r="K16" s="23"/>
      <c r="L16" s="22">
        <v>0</v>
      </c>
      <c r="M16" s="23"/>
      <c r="N16" s="22">
        <v>0</v>
      </c>
      <c r="O16" s="23"/>
      <c r="P16" s="22">
        <v>0</v>
      </c>
      <c r="Q16" s="23"/>
      <c r="R16" s="22">
        <v>0</v>
      </c>
      <c r="S16" s="23"/>
      <c r="T16" s="35">
        <v>0</v>
      </c>
      <c r="U16" s="36"/>
      <c r="V16" s="22">
        <v>0</v>
      </c>
      <c r="W16" s="23"/>
      <c r="X16" s="22">
        <v>0</v>
      </c>
      <c r="Y16" s="23"/>
    </row>
    <row r="17" spans="1:25" ht="13.5" thickBot="1" x14ac:dyDescent="0.25">
      <c r="A17" s="20" t="s">
        <v>16</v>
      </c>
      <c r="B17" s="21"/>
      <c r="C17" s="21"/>
      <c r="D17" s="21"/>
      <c r="E17" s="21"/>
      <c r="F17" s="21"/>
      <c r="G17" s="19"/>
      <c r="H17" s="22">
        <v>270249.12011000002</v>
      </c>
      <c r="I17" s="23"/>
      <c r="J17" s="22">
        <v>269643.00701</v>
      </c>
      <c r="K17" s="23"/>
      <c r="L17" s="22">
        <v>262366.65194000001</v>
      </c>
      <c r="M17" s="23"/>
      <c r="N17" s="22">
        <v>269637.89795000001</v>
      </c>
      <c r="O17" s="23"/>
      <c r="P17" s="22">
        <v>435810.80167999998</v>
      </c>
      <c r="Q17" s="23"/>
      <c r="R17" s="22">
        <v>471843.22500999999</v>
      </c>
      <c r="S17" s="23"/>
      <c r="T17" s="35">
        <v>461027186.16999996</v>
      </c>
      <c r="U17" s="36"/>
      <c r="V17" s="22">
        <v>492113.14045000001</v>
      </c>
      <c r="W17" s="23"/>
      <c r="X17" s="22">
        <v>496136.77607000002</v>
      </c>
      <c r="Y17" s="23"/>
    </row>
    <row r="18" spans="1:25" ht="13.5" thickBot="1" x14ac:dyDescent="0.25">
      <c r="A18" s="20" t="s">
        <v>17</v>
      </c>
      <c r="B18" s="21"/>
      <c r="C18" s="21"/>
      <c r="D18" s="21"/>
      <c r="E18" s="21"/>
      <c r="F18" s="21"/>
      <c r="G18" s="19"/>
      <c r="H18" s="22">
        <v>3348716.8126699999</v>
      </c>
      <c r="I18" s="23"/>
      <c r="J18" s="22">
        <v>3344641.9109499999</v>
      </c>
      <c r="K18" s="23"/>
      <c r="L18" s="22">
        <v>3364619.5350799998</v>
      </c>
      <c r="M18" s="23"/>
      <c r="N18" s="22">
        <v>3773960.2764699999</v>
      </c>
      <c r="O18" s="23"/>
      <c r="P18" s="22">
        <v>4284036.8003799999</v>
      </c>
      <c r="Q18" s="23"/>
      <c r="R18" s="22">
        <v>3680569.2212199001</v>
      </c>
      <c r="S18" s="23"/>
      <c r="T18" s="35">
        <v>3749488392.5800004</v>
      </c>
      <c r="U18" s="36"/>
      <c r="V18" s="22">
        <v>3697345.2246699999</v>
      </c>
      <c r="W18" s="23"/>
      <c r="X18" s="22">
        <v>3782783.56929</v>
      </c>
      <c r="Y18" s="23"/>
    </row>
    <row r="19" spans="1:25" ht="13.5" thickBot="1" x14ac:dyDescent="0.25">
      <c r="A19" s="20" t="s">
        <v>14</v>
      </c>
      <c r="B19" s="21"/>
      <c r="C19" s="21"/>
      <c r="D19" s="21"/>
      <c r="E19" s="21"/>
      <c r="F19" s="21"/>
      <c r="G19" s="19"/>
      <c r="H19" s="22">
        <v>3348716.8126699999</v>
      </c>
      <c r="I19" s="23"/>
      <c r="J19" s="22">
        <v>3344641.9109499999</v>
      </c>
      <c r="K19" s="23"/>
      <c r="L19" s="22">
        <v>3364619.5350799998</v>
      </c>
      <c r="M19" s="23"/>
      <c r="N19" s="22">
        <v>3773960.2764699999</v>
      </c>
      <c r="O19" s="23"/>
      <c r="P19" s="22">
        <v>4284036.8003799999</v>
      </c>
      <c r="Q19" s="23"/>
      <c r="R19" s="22">
        <v>3680569.2212199001</v>
      </c>
      <c r="S19" s="23"/>
      <c r="T19" s="35">
        <v>3749488392.5800004</v>
      </c>
      <c r="U19" s="36"/>
      <c r="V19" s="22">
        <v>3697345.2246699999</v>
      </c>
      <c r="W19" s="23"/>
      <c r="X19" s="22">
        <v>3782783.56929</v>
      </c>
      <c r="Y19" s="23"/>
    </row>
    <row r="20" spans="1:25" ht="13.5" thickBot="1" x14ac:dyDescent="0.25">
      <c r="A20" s="20" t="s">
        <v>18</v>
      </c>
      <c r="B20" s="21"/>
      <c r="C20" s="21"/>
      <c r="D20" s="21"/>
      <c r="E20" s="21"/>
      <c r="F20" s="21"/>
      <c r="G20" s="19"/>
      <c r="H20" s="22">
        <v>1277953.40197</v>
      </c>
      <c r="I20" s="23"/>
      <c r="J20" s="22">
        <v>1242600.4936299999</v>
      </c>
      <c r="K20" s="23"/>
      <c r="L20" s="22">
        <v>1192600.4936299999</v>
      </c>
      <c r="M20" s="23"/>
      <c r="N20" s="22">
        <v>1590500.4936299999</v>
      </c>
      <c r="O20" s="23"/>
      <c r="P20" s="22">
        <v>2118019.4936299999</v>
      </c>
      <c r="Q20" s="23"/>
      <c r="R20" s="22">
        <v>1467274.0015799999</v>
      </c>
      <c r="S20" s="23"/>
      <c r="T20" s="35">
        <v>1364196476.46</v>
      </c>
      <c r="U20" s="36"/>
      <c r="V20" s="22">
        <v>1274896.47646</v>
      </c>
      <c r="W20" s="23"/>
      <c r="X20" s="22">
        <v>1323896.47646</v>
      </c>
      <c r="Y20" s="23"/>
    </row>
    <row r="21" spans="1:25" ht="13.5" thickBot="1" x14ac:dyDescent="0.25">
      <c r="A21" s="20" t="s">
        <v>19</v>
      </c>
      <c r="B21" s="21"/>
      <c r="C21" s="21"/>
      <c r="D21" s="21"/>
      <c r="E21" s="21"/>
      <c r="F21" s="21"/>
      <c r="G21" s="19"/>
      <c r="H21" s="22">
        <v>1980242.909</v>
      </c>
      <c r="I21" s="23"/>
      <c r="J21" s="22">
        <v>1988496.5464399999</v>
      </c>
      <c r="K21" s="23"/>
      <c r="L21" s="22">
        <v>2073494.8913199999</v>
      </c>
      <c r="M21" s="23"/>
      <c r="N21" s="22">
        <v>2099958.5129499999</v>
      </c>
      <c r="O21" s="23"/>
      <c r="P21" s="22">
        <v>2104516.0368599999</v>
      </c>
      <c r="Q21" s="23"/>
      <c r="R21" s="22">
        <v>2109793.9497499</v>
      </c>
      <c r="S21" s="23"/>
      <c r="T21" s="35">
        <v>2190276932.7300005</v>
      </c>
      <c r="U21" s="36"/>
      <c r="V21" s="22">
        <v>2273413.92876</v>
      </c>
      <c r="W21" s="23"/>
      <c r="X21" s="22">
        <v>2283852.01786</v>
      </c>
      <c r="Y21" s="23"/>
    </row>
    <row r="22" spans="1:25" ht="13.5" thickBot="1" x14ac:dyDescent="0.25">
      <c r="A22" s="20" t="s">
        <v>20</v>
      </c>
      <c r="B22" s="21"/>
      <c r="C22" s="21"/>
      <c r="D22" s="21"/>
      <c r="E22" s="21"/>
      <c r="F22" s="21"/>
      <c r="G22" s="19"/>
      <c r="H22" s="22">
        <v>90520.501699999993</v>
      </c>
      <c r="I22" s="23"/>
      <c r="J22" s="22">
        <v>113544.87088</v>
      </c>
      <c r="K22" s="23"/>
      <c r="L22" s="22">
        <v>98524.150129999995</v>
      </c>
      <c r="M22" s="23"/>
      <c r="N22" s="22">
        <v>83501.269889999996</v>
      </c>
      <c r="O22" s="23"/>
      <c r="P22" s="22">
        <v>61501.269890000003</v>
      </c>
      <c r="Q22" s="23"/>
      <c r="R22" s="22">
        <v>103501.26989</v>
      </c>
      <c r="S22" s="23"/>
      <c r="T22" s="35">
        <v>195014983.38999999</v>
      </c>
      <c r="U22" s="36"/>
      <c r="V22" s="22">
        <v>149034.81945000001</v>
      </c>
      <c r="W22" s="23"/>
      <c r="X22" s="22">
        <v>175035.07496999999</v>
      </c>
      <c r="Y22" s="23"/>
    </row>
    <row r="23" spans="1:25" ht="13.5" thickBot="1" x14ac:dyDescent="0.25">
      <c r="A23" s="20" t="s">
        <v>15</v>
      </c>
      <c r="B23" s="21"/>
      <c r="C23" s="21"/>
      <c r="D23" s="21"/>
      <c r="E23" s="21"/>
      <c r="F23" s="21"/>
      <c r="G23" s="19"/>
      <c r="H23" s="22">
        <v>0</v>
      </c>
      <c r="I23" s="23"/>
      <c r="J23" s="22">
        <v>0</v>
      </c>
      <c r="K23" s="23"/>
      <c r="L23" s="22">
        <v>0</v>
      </c>
      <c r="M23" s="23"/>
      <c r="N23" s="22">
        <v>0</v>
      </c>
      <c r="O23" s="23"/>
      <c r="P23" s="22">
        <v>0</v>
      </c>
      <c r="Q23" s="23"/>
      <c r="R23" s="22">
        <v>0</v>
      </c>
      <c r="S23" s="23"/>
      <c r="T23" s="35">
        <v>0</v>
      </c>
      <c r="U23" s="36"/>
      <c r="V23" s="22">
        <v>0</v>
      </c>
      <c r="W23" s="23"/>
      <c r="X23" s="22">
        <v>0</v>
      </c>
      <c r="Y23" s="23"/>
    </row>
    <row r="24" spans="1:25" ht="13.5" thickBot="1" x14ac:dyDescent="0.25">
      <c r="A24" s="20" t="s">
        <v>18</v>
      </c>
      <c r="B24" s="21"/>
      <c r="C24" s="21"/>
      <c r="D24" s="21"/>
      <c r="E24" s="21"/>
      <c r="F24" s="21"/>
      <c r="G24" s="19"/>
      <c r="H24" s="22">
        <v>0</v>
      </c>
      <c r="I24" s="23"/>
      <c r="J24" s="22">
        <v>0</v>
      </c>
      <c r="K24" s="23"/>
      <c r="L24" s="22">
        <v>0</v>
      </c>
      <c r="M24" s="23"/>
      <c r="N24" s="22">
        <v>0</v>
      </c>
      <c r="O24" s="23"/>
      <c r="P24" s="22">
        <v>0</v>
      </c>
      <c r="Q24" s="23"/>
      <c r="R24" s="22">
        <v>0</v>
      </c>
      <c r="S24" s="23"/>
      <c r="T24" s="35">
        <v>0</v>
      </c>
      <c r="U24" s="36"/>
      <c r="V24" s="22">
        <v>0</v>
      </c>
      <c r="W24" s="23"/>
      <c r="X24" s="22">
        <v>0</v>
      </c>
      <c r="Y24" s="23"/>
    </row>
    <row r="25" spans="1:25" ht="13.5" thickBot="1" x14ac:dyDescent="0.25">
      <c r="A25" s="20" t="s">
        <v>19</v>
      </c>
      <c r="B25" s="21"/>
      <c r="C25" s="21"/>
      <c r="D25" s="21"/>
      <c r="E25" s="21"/>
      <c r="F25" s="21"/>
      <c r="G25" s="19"/>
      <c r="H25" s="22">
        <v>0</v>
      </c>
      <c r="I25" s="23"/>
      <c r="J25" s="22">
        <v>0</v>
      </c>
      <c r="K25" s="23"/>
      <c r="L25" s="22">
        <v>0</v>
      </c>
      <c r="M25" s="23"/>
      <c r="N25" s="22">
        <v>0</v>
      </c>
      <c r="O25" s="23"/>
      <c r="P25" s="22">
        <v>0</v>
      </c>
      <c r="Q25" s="23"/>
      <c r="R25" s="22">
        <v>0</v>
      </c>
      <c r="S25" s="23"/>
      <c r="T25" s="35">
        <v>0</v>
      </c>
      <c r="U25" s="36"/>
      <c r="V25" s="22">
        <v>0</v>
      </c>
      <c r="W25" s="23"/>
      <c r="X25" s="22">
        <v>0</v>
      </c>
      <c r="Y25" s="23"/>
    </row>
    <row r="26" spans="1:25" ht="13.5" thickBot="1" x14ac:dyDescent="0.25">
      <c r="A26" s="20" t="s">
        <v>20</v>
      </c>
      <c r="B26" s="21"/>
      <c r="C26" s="21"/>
      <c r="D26" s="21"/>
      <c r="E26" s="21"/>
      <c r="F26" s="21"/>
      <c r="G26" s="19"/>
      <c r="H26" s="22">
        <v>0</v>
      </c>
      <c r="I26" s="23"/>
      <c r="J26" s="22">
        <v>0</v>
      </c>
      <c r="K26" s="23"/>
      <c r="L26" s="22">
        <v>0</v>
      </c>
      <c r="M26" s="23"/>
      <c r="N26" s="22">
        <v>0</v>
      </c>
      <c r="O26" s="23"/>
      <c r="P26" s="22">
        <v>0</v>
      </c>
      <c r="Q26" s="23"/>
      <c r="R26" s="22">
        <v>0</v>
      </c>
      <c r="S26" s="23"/>
      <c r="T26" s="35">
        <v>0</v>
      </c>
      <c r="U26" s="36"/>
      <c r="V26" s="22">
        <v>0</v>
      </c>
      <c r="W26" s="23"/>
      <c r="X26" s="22">
        <v>0</v>
      </c>
      <c r="Y26" s="23"/>
    </row>
    <row r="27" spans="1:25" ht="13.5" thickBot="1" x14ac:dyDescent="0.25">
      <c r="A27" s="20" t="s">
        <v>21</v>
      </c>
      <c r="B27" s="21"/>
      <c r="C27" s="21"/>
      <c r="D27" s="21"/>
      <c r="E27" s="21"/>
      <c r="F27" s="21"/>
      <c r="G27" s="19"/>
      <c r="H27" s="22">
        <v>359881.66071000003</v>
      </c>
      <c r="I27" s="23"/>
      <c r="J27" s="22">
        <v>362599.92417999997</v>
      </c>
      <c r="K27" s="23"/>
      <c r="L27" s="22">
        <v>367764.77402999997</v>
      </c>
      <c r="M27" s="23"/>
      <c r="N27" s="22">
        <v>371116.37391000002</v>
      </c>
      <c r="O27" s="23"/>
      <c r="P27" s="22">
        <v>361519.09652999998</v>
      </c>
      <c r="Q27" s="23"/>
      <c r="R27" s="22">
        <v>368085.64730999997</v>
      </c>
      <c r="S27" s="23"/>
      <c r="T27" s="35">
        <v>364170961.43000001</v>
      </c>
      <c r="U27" s="36"/>
      <c r="V27" s="22">
        <v>370034.49473999999</v>
      </c>
      <c r="W27" s="23"/>
      <c r="X27" s="22">
        <v>375143.20921</v>
      </c>
      <c r="Y27" s="23"/>
    </row>
    <row r="28" spans="1:25" ht="13.5" thickBot="1" x14ac:dyDescent="0.25">
      <c r="A28" s="20" t="s">
        <v>22</v>
      </c>
      <c r="B28" s="21"/>
      <c r="C28" s="21"/>
      <c r="D28" s="21"/>
      <c r="E28" s="21"/>
      <c r="F28" s="21"/>
      <c r="G28" s="19"/>
      <c r="H28" s="1"/>
      <c r="I28" s="3"/>
      <c r="J28" s="1"/>
      <c r="K28" s="3"/>
      <c r="L28" s="1"/>
      <c r="M28" s="3"/>
      <c r="N28" s="1"/>
      <c r="O28" s="3"/>
      <c r="P28" s="1"/>
      <c r="Q28" s="3"/>
      <c r="R28" s="1"/>
      <c r="S28" s="3"/>
      <c r="T28" s="1"/>
      <c r="U28" s="3"/>
      <c r="V28" s="1"/>
      <c r="W28" s="3"/>
      <c r="X28" s="1"/>
      <c r="Y28" s="6"/>
    </row>
    <row r="29" spans="1:25" ht="13.5" thickBot="1" x14ac:dyDescent="0.25">
      <c r="A29" s="20" t="s">
        <v>11</v>
      </c>
      <c r="B29" s="21"/>
      <c r="C29" s="21"/>
      <c r="D29" s="21"/>
      <c r="E29" s="21"/>
      <c r="F29" s="21"/>
      <c r="G29" s="19"/>
      <c r="H29" s="22">
        <v>3845695.2142750002</v>
      </c>
      <c r="I29" s="23"/>
      <c r="J29" s="22">
        <v>3780901.7575849998</v>
      </c>
      <c r="K29" s="23"/>
      <c r="L29" s="22">
        <v>3787659.8348300001</v>
      </c>
      <c r="M29" s="23"/>
      <c r="N29" s="22">
        <v>3993227.4532400002</v>
      </c>
      <c r="O29" s="23"/>
      <c r="P29" s="22">
        <v>4314253.4967999998</v>
      </c>
      <c r="Q29" s="23"/>
      <c r="R29" s="22">
        <v>4038852.1663099998</v>
      </c>
      <c r="S29" s="23"/>
      <c r="T29" s="35">
        <v>4137587727.3650002</v>
      </c>
      <c r="U29" s="36"/>
      <c r="V29" s="22">
        <v>4507778.9165049996</v>
      </c>
      <c r="W29" s="23"/>
      <c r="X29" s="22">
        <v>4775249.3668499999</v>
      </c>
      <c r="Y29" s="23"/>
    </row>
    <row r="30" spans="1:25" ht="13.5" thickBot="1" x14ac:dyDescent="0.25">
      <c r="A30" s="20" t="s">
        <v>23</v>
      </c>
      <c r="B30" s="21"/>
      <c r="C30" s="21"/>
      <c r="D30" s="21"/>
      <c r="E30" s="21"/>
      <c r="F30" s="21"/>
      <c r="G30" s="19"/>
      <c r="H30" s="22">
        <v>2997382.32706</v>
      </c>
      <c r="I30" s="23"/>
      <c r="J30" s="22">
        <v>3045262.1103500002</v>
      </c>
      <c r="K30" s="23"/>
      <c r="L30" s="22">
        <v>3089317.9569299999</v>
      </c>
      <c r="M30" s="23"/>
      <c r="N30" s="22">
        <v>3157949.9621250001</v>
      </c>
      <c r="O30" s="23"/>
      <c r="P30" s="22">
        <v>3267070.5196199999</v>
      </c>
      <c r="Q30" s="23"/>
      <c r="R30" s="22">
        <v>3352313.0284350002</v>
      </c>
      <c r="S30" s="23"/>
      <c r="T30" s="35">
        <v>3359377945.9050002</v>
      </c>
      <c r="U30" s="36"/>
      <c r="V30" s="22">
        <v>3419998.8850150001</v>
      </c>
      <c r="W30" s="23"/>
      <c r="X30" s="22">
        <v>3576275.4047099999</v>
      </c>
      <c r="Y30" s="23"/>
    </row>
    <row r="31" spans="1:25" ht="13.5" thickBot="1" x14ac:dyDescent="0.25">
      <c r="A31" s="20" t="s">
        <v>13</v>
      </c>
      <c r="B31" s="21"/>
      <c r="C31" s="21"/>
      <c r="D31" s="21"/>
      <c r="E31" s="21"/>
      <c r="F31" s="21"/>
      <c r="G31" s="19"/>
      <c r="H31" s="22">
        <v>2685242.9254100001</v>
      </c>
      <c r="I31" s="23"/>
      <c r="J31" s="22">
        <v>2736565.2763100001</v>
      </c>
      <c r="K31" s="23"/>
      <c r="L31" s="22">
        <v>2796699.7987700002</v>
      </c>
      <c r="M31" s="23"/>
      <c r="N31" s="22">
        <v>2865120.3860900002</v>
      </c>
      <c r="O31" s="23"/>
      <c r="P31" s="22">
        <v>2914040.5587249999</v>
      </c>
      <c r="Q31" s="23"/>
      <c r="R31" s="22">
        <v>2981569.9124250002</v>
      </c>
      <c r="S31" s="23"/>
      <c r="T31" s="35">
        <v>2997681026.8500004</v>
      </c>
      <c r="U31" s="36"/>
      <c r="V31" s="22">
        <v>3039123.3658150001</v>
      </c>
      <c r="W31" s="23"/>
      <c r="X31" s="22">
        <v>3110301.6158349998</v>
      </c>
      <c r="Y31" s="23"/>
    </row>
    <row r="32" spans="1:25" ht="13.5" thickBot="1" x14ac:dyDescent="0.25">
      <c r="A32" s="20" t="s">
        <v>16</v>
      </c>
      <c r="B32" s="21"/>
      <c r="C32" s="21"/>
      <c r="D32" s="21"/>
      <c r="E32" s="21"/>
      <c r="F32" s="21"/>
      <c r="G32" s="19"/>
      <c r="H32" s="22">
        <v>312139.40165000001</v>
      </c>
      <c r="I32" s="23"/>
      <c r="J32" s="22">
        <v>308696.83403999999</v>
      </c>
      <c r="K32" s="23"/>
      <c r="L32" s="22">
        <v>292618.15815999999</v>
      </c>
      <c r="M32" s="23"/>
      <c r="N32" s="22">
        <v>292829.57603499998</v>
      </c>
      <c r="O32" s="23"/>
      <c r="P32" s="22">
        <v>353029.96089500003</v>
      </c>
      <c r="Q32" s="23"/>
      <c r="R32" s="22">
        <v>370743.11601</v>
      </c>
      <c r="S32" s="23"/>
      <c r="T32" s="35">
        <v>361696919.05499995</v>
      </c>
      <c r="U32" s="36"/>
      <c r="V32" s="22">
        <v>380875.51919999998</v>
      </c>
      <c r="W32" s="23"/>
      <c r="X32" s="22">
        <v>465973.78887500003</v>
      </c>
      <c r="Y32" s="23"/>
    </row>
    <row r="33" spans="1:26" ht="13.5" thickBot="1" x14ac:dyDescent="0.25">
      <c r="A33" s="20" t="s">
        <v>21</v>
      </c>
      <c r="B33" s="21"/>
      <c r="C33" s="21"/>
      <c r="D33" s="21"/>
      <c r="E33" s="21"/>
      <c r="F33" s="21"/>
      <c r="G33" s="19"/>
      <c r="H33" s="22">
        <v>356214.28150500002</v>
      </c>
      <c r="I33" s="23"/>
      <c r="J33" s="22">
        <v>350775.14184</v>
      </c>
      <c r="K33" s="23"/>
      <c r="L33" s="22">
        <v>356980.56073500001</v>
      </c>
      <c r="M33" s="23"/>
      <c r="N33" s="22">
        <v>362991.96801999997</v>
      </c>
      <c r="O33" s="23"/>
      <c r="P33" s="22">
        <v>360700.37861999997</v>
      </c>
      <c r="Q33" s="23"/>
      <c r="R33" s="22">
        <v>365342.785745</v>
      </c>
      <c r="S33" s="23"/>
      <c r="T33" s="35">
        <v>365967867.73000002</v>
      </c>
      <c r="U33" s="36"/>
      <c r="V33" s="22">
        <v>370575.43432499998</v>
      </c>
      <c r="W33" s="23"/>
      <c r="X33" s="22">
        <v>368331.15286999999</v>
      </c>
      <c r="Y33" s="23"/>
    </row>
    <row r="34" spans="1:26" ht="13.5" thickBot="1" x14ac:dyDescent="0.25">
      <c r="A34" s="20" t="s">
        <v>24</v>
      </c>
      <c r="B34" s="21"/>
      <c r="C34" s="21"/>
      <c r="D34" s="21"/>
      <c r="E34" s="21"/>
      <c r="F34" s="21"/>
      <c r="G34" s="19"/>
      <c r="H34" s="1"/>
      <c r="I34" s="3"/>
      <c r="J34" s="1"/>
      <c r="K34" s="3"/>
      <c r="L34" s="1"/>
      <c r="M34" s="3"/>
      <c r="N34" s="1"/>
      <c r="O34" s="3"/>
      <c r="P34" s="1"/>
      <c r="Q34" s="3"/>
      <c r="R34" s="1"/>
      <c r="S34" s="3"/>
      <c r="T34" s="1"/>
      <c r="U34" s="3"/>
      <c r="V34" s="1"/>
      <c r="W34" s="3"/>
      <c r="X34" s="1"/>
      <c r="Y34" s="3"/>
    </row>
    <row r="35" spans="1:26" ht="13.5" thickBot="1" x14ac:dyDescent="0.25">
      <c r="A35" s="20" t="s">
        <v>25</v>
      </c>
      <c r="B35" s="21"/>
      <c r="C35" s="21"/>
      <c r="D35" s="21"/>
      <c r="E35" s="21"/>
      <c r="F35" s="21"/>
      <c r="G35" s="19"/>
      <c r="H35" s="22">
        <v>187119.70314</v>
      </c>
      <c r="I35" s="23"/>
      <c r="J35" s="22">
        <v>47396.435649999999</v>
      </c>
      <c r="K35" s="23"/>
      <c r="L35" s="22">
        <v>95904.665219999995</v>
      </c>
      <c r="M35" s="23"/>
      <c r="N35" s="22">
        <v>146714.74124</v>
      </c>
      <c r="O35" s="23"/>
      <c r="P35" s="22">
        <v>198898.30867</v>
      </c>
      <c r="Q35" s="23"/>
      <c r="R35" s="22">
        <v>52081.68967</v>
      </c>
      <c r="S35" s="23"/>
      <c r="T35" s="22">
        <v>100055.44124</v>
      </c>
      <c r="U35" s="23"/>
      <c r="V35" s="22">
        <v>151690.36425000001</v>
      </c>
      <c r="W35" s="23"/>
      <c r="X35" s="22">
        <v>205317.54107000001</v>
      </c>
      <c r="Y35" s="23"/>
      <c r="Z35" s="9"/>
    </row>
    <row r="36" spans="1:26" ht="13.5" thickBot="1" x14ac:dyDescent="0.25">
      <c r="A36" s="20" t="s">
        <v>26</v>
      </c>
      <c r="B36" s="21"/>
      <c r="C36" s="21"/>
      <c r="D36" s="21"/>
      <c r="E36" s="21"/>
      <c r="F36" s="21"/>
      <c r="G36" s="19"/>
      <c r="H36" s="22">
        <v>96808.198690000005</v>
      </c>
      <c r="I36" s="23"/>
      <c r="J36" s="22">
        <v>25719.305810000002</v>
      </c>
      <c r="K36" s="23"/>
      <c r="L36" s="22">
        <v>52724.180269999997</v>
      </c>
      <c r="M36" s="23"/>
      <c r="N36" s="22">
        <v>81775.817078299995</v>
      </c>
      <c r="O36" s="23"/>
      <c r="P36" s="22">
        <v>112219.4546583</v>
      </c>
      <c r="Q36" s="23"/>
      <c r="R36" s="22">
        <v>31001.445520000001</v>
      </c>
      <c r="S36" s="23"/>
      <c r="T36" s="22">
        <v>61102.535949999998</v>
      </c>
      <c r="U36" s="23"/>
      <c r="V36" s="22">
        <v>94955.777419999999</v>
      </c>
      <c r="W36" s="23"/>
      <c r="X36" s="22">
        <v>128968.91595</v>
      </c>
      <c r="Y36" s="23"/>
      <c r="Z36" s="4"/>
    </row>
    <row r="37" spans="1:26" ht="13.5" thickBot="1" x14ac:dyDescent="0.25">
      <c r="A37" s="20" t="s">
        <v>27</v>
      </c>
      <c r="B37" s="21"/>
      <c r="C37" s="21"/>
      <c r="D37" s="21"/>
      <c r="E37" s="21"/>
      <c r="F37" s="21"/>
      <c r="G37" s="19"/>
      <c r="H37" s="22">
        <v>90311.504449999993</v>
      </c>
      <c r="I37" s="23"/>
      <c r="J37" s="22">
        <v>21677.129840000001</v>
      </c>
      <c r="K37" s="23"/>
      <c r="L37" s="22">
        <v>43180.484949999998</v>
      </c>
      <c r="M37" s="23"/>
      <c r="N37" s="22">
        <v>64938.924161700001</v>
      </c>
      <c r="O37" s="23"/>
      <c r="P37" s="22">
        <v>86678.854011699994</v>
      </c>
      <c r="Q37" s="23"/>
      <c r="R37" s="22">
        <v>21080.244149999999</v>
      </c>
      <c r="S37" s="23"/>
      <c r="T37" s="22">
        <v>38952.905290000002</v>
      </c>
      <c r="U37" s="23"/>
      <c r="V37" s="22">
        <v>56734.58683</v>
      </c>
      <c r="W37" s="23"/>
      <c r="X37" s="22">
        <v>76348.625119999997</v>
      </c>
      <c r="Y37" s="23"/>
      <c r="Z37" s="4"/>
    </row>
    <row r="38" spans="1:26" ht="13.5" thickBot="1" x14ac:dyDescent="0.25">
      <c r="A38" s="20" t="s">
        <v>28</v>
      </c>
      <c r="B38" s="21"/>
      <c r="C38" s="21"/>
      <c r="D38" s="21"/>
      <c r="E38" s="21"/>
      <c r="F38" s="21"/>
      <c r="G38" s="19"/>
      <c r="H38" s="22">
        <v>37092.476159999998</v>
      </c>
      <c r="I38" s="23"/>
      <c r="J38" s="22">
        <v>8301.3147499999995</v>
      </c>
      <c r="K38" s="23"/>
      <c r="L38" s="22">
        <v>17763.383109999999</v>
      </c>
      <c r="M38" s="23"/>
      <c r="N38" s="22">
        <v>26632.732789999998</v>
      </c>
      <c r="O38" s="23"/>
      <c r="P38" s="22">
        <v>35910.356419999996</v>
      </c>
      <c r="Q38" s="23"/>
      <c r="R38" s="22">
        <v>9105.1574199999995</v>
      </c>
      <c r="S38" s="23"/>
      <c r="T38" s="22">
        <v>16285.280720000001</v>
      </c>
      <c r="U38" s="23"/>
      <c r="V38" s="22">
        <v>24562.860980000001</v>
      </c>
      <c r="W38" s="23"/>
      <c r="X38" s="22">
        <v>33024.568220000001</v>
      </c>
      <c r="Y38" s="23"/>
      <c r="Z38" s="9"/>
    </row>
    <row r="39" spans="1:26" ht="13.5" thickBot="1" x14ac:dyDescent="0.25">
      <c r="A39" s="20" t="s">
        <v>29</v>
      </c>
      <c r="B39" s="21"/>
      <c r="C39" s="21"/>
      <c r="D39" s="21"/>
      <c r="E39" s="21"/>
      <c r="F39" s="21"/>
      <c r="G39" s="19"/>
      <c r="H39" s="22">
        <v>127403.98061</v>
      </c>
      <c r="I39" s="23"/>
      <c r="J39" s="22">
        <v>29978.444589999999</v>
      </c>
      <c r="K39" s="23"/>
      <c r="L39" s="22">
        <v>60943.868060000001</v>
      </c>
      <c r="M39" s="23"/>
      <c r="N39" s="22">
        <v>91571.656951700003</v>
      </c>
      <c r="O39" s="23"/>
      <c r="P39" s="22">
        <v>122589.2104317</v>
      </c>
      <c r="Q39" s="23"/>
      <c r="R39" s="22">
        <v>30185.401570000002</v>
      </c>
      <c r="S39" s="23"/>
      <c r="T39" s="22">
        <v>55238.186009999998</v>
      </c>
      <c r="U39" s="23"/>
      <c r="V39" s="22">
        <v>81297.447809999998</v>
      </c>
      <c r="W39" s="23"/>
      <c r="X39" s="22">
        <v>109373.19334</v>
      </c>
      <c r="Y39" s="23"/>
      <c r="Z39" s="9"/>
    </row>
    <row r="40" spans="1:26" ht="13.5" thickBot="1" x14ac:dyDescent="0.25">
      <c r="A40" s="20" t="s">
        <v>30</v>
      </c>
      <c r="B40" s="21"/>
      <c r="C40" s="21"/>
      <c r="D40" s="21"/>
      <c r="E40" s="21"/>
      <c r="F40" s="21"/>
      <c r="G40" s="19"/>
      <c r="H40" s="22">
        <v>77583.16459</v>
      </c>
      <c r="I40" s="23"/>
      <c r="J40" s="22">
        <v>18640.829900000001</v>
      </c>
      <c r="K40" s="23"/>
      <c r="L40" s="22">
        <v>38811.266320000002</v>
      </c>
      <c r="M40" s="23"/>
      <c r="N40" s="22">
        <v>59393.993824199999</v>
      </c>
      <c r="O40" s="23"/>
      <c r="P40" s="22">
        <v>83534.162054200002</v>
      </c>
      <c r="Q40" s="23"/>
      <c r="R40" s="22">
        <v>20258.065579999999</v>
      </c>
      <c r="S40" s="23"/>
      <c r="T40" s="22">
        <v>39837.684860000001</v>
      </c>
      <c r="U40" s="23"/>
      <c r="V40" s="22">
        <v>60653.402499999997</v>
      </c>
      <c r="W40" s="23"/>
      <c r="X40" s="22">
        <v>83389.806219999999</v>
      </c>
      <c r="Y40" s="23"/>
      <c r="Z40" s="9"/>
    </row>
    <row r="41" spans="1:26" ht="13.5" thickBot="1" x14ac:dyDescent="0.25">
      <c r="A41" s="20" t="s">
        <v>31</v>
      </c>
      <c r="B41" s="21"/>
      <c r="C41" s="21"/>
      <c r="D41" s="21"/>
      <c r="E41" s="21"/>
      <c r="F41" s="21"/>
      <c r="G41" s="19"/>
      <c r="H41" s="22">
        <v>49820.816019999998</v>
      </c>
      <c r="I41" s="23"/>
      <c r="J41" s="22">
        <v>11337.61469</v>
      </c>
      <c r="K41" s="23"/>
      <c r="L41" s="22">
        <v>22132.601739999998</v>
      </c>
      <c r="M41" s="23"/>
      <c r="N41" s="22">
        <v>32177.663127399999</v>
      </c>
      <c r="O41" s="23"/>
      <c r="P41" s="22">
        <v>39055.048377400002</v>
      </c>
      <c r="Q41" s="23"/>
      <c r="R41" s="22">
        <v>9927.3359899999996</v>
      </c>
      <c r="S41" s="23"/>
      <c r="T41" s="22">
        <v>15400.50115</v>
      </c>
      <c r="U41" s="23"/>
      <c r="V41" s="22">
        <v>20644.045310000001</v>
      </c>
      <c r="W41" s="23"/>
      <c r="X41" s="22">
        <v>25983.387119999999</v>
      </c>
      <c r="Y41" s="23"/>
      <c r="Z41" s="9"/>
    </row>
    <row r="42" spans="1:26" ht="13.5" thickBot="1" x14ac:dyDescent="0.25">
      <c r="A42" s="20" t="s">
        <v>32</v>
      </c>
      <c r="B42" s="21"/>
      <c r="C42" s="21"/>
      <c r="D42" s="21"/>
      <c r="E42" s="21"/>
      <c r="F42" s="21"/>
      <c r="G42" s="19"/>
      <c r="H42" s="22">
        <v>46605.600680000003</v>
      </c>
      <c r="I42" s="23"/>
      <c r="J42" s="22">
        <v>8401.7056599999996</v>
      </c>
      <c r="K42" s="23"/>
      <c r="L42" s="22">
        <v>13795.90119</v>
      </c>
      <c r="M42" s="23"/>
      <c r="N42" s="22">
        <v>17126.788877399998</v>
      </c>
      <c r="O42" s="23"/>
      <c r="P42" s="22">
        <v>7780.2279674000001</v>
      </c>
      <c r="Q42" s="23"/>
      <c r="R42" s="22">
        <v>8415.0903199999993</v>
      </c>
      <c r="S42" s="23"/>
      <c r="T42" s="35">
        <v>4699206.379999999</v>
      </c>
      <c r="U42" s="36"/>
      <c r="V42" s="35">
        <v>7283132.9899999965</v>
      </c>
      <c r="W42" s="36"/>
      <c r="X42" s="22">
        <v>10712.570040000001</v>
      </c>
      <c r="Y42" s="23"/>
      <c r="Z42" s="9"/>
    </row>
    <row r="43" spans="1:26" ht="13.5" thickBot="1" x14ac:dyDescent="0.25">
      <c r="A43" s="20" t="s">
        <v>33</v>
      </c>
      <c r="B43" s="21"/>
      <c r="C43" s="21"/>
      <c r="D43" s="21"/>
      <c r="E43" s="21"/>
      <c r="F43" s="21"/>
      <c r="G43" s="19"/>
      <c r="H43" s="1"/>
      <c r="I43" s="3"/>
      <c r="J43" s="1"/>
      <c r="K43" s="3"/>
      <c r="L43" s="1"/>
      <c r="M43" s="3"/>
      <c r="N43" s="1"/>
      <c r="O43" s="3"/>
      <c r="P43" s="1"/>
      <c r="Q43" s="3"/>
      <c r="R43" s="1"/>
      <c r="S43" s="3"/>
      <c r="T43" s="1"/>
      <c r="U43" s="3"/>
      <c r="V43" s="1"/>
      <c r="W43" s="3"/>
      <c r="X43" s="1"/>
      <c r="Y43" s="3"/>
    </row>
    <row r="44" spans="1:26" ht="13.5" thickBot="1" x14ac:dyDescent="0.25">
      <c r="A44" s="20" t="s">
        <v>34</v>
      </c>
      <c r="B44" s="21"/>
      <c r="C44" s="21"/>
      <c r="D44" s="21"/>
      <c r="E44" s="21"/>
      <c r="F44" s="21"/>
      <c r="G44" s="19"/>
      <c r="H44" s="22">
        <v>79359.021949999995</v>
      </c>
      <c r="I44" s="23"/>
      <c r="J44" s="22">
        <v>70056.316529999996</v>
      </c>
      <c r="K44" s="23"/>
      <c r="L44" s="22">
        <v>76246.43836</v>
      </c>
      <c r="M44" s="23"/>
      <c r="N44" s="22">
        <v>83154.803159999996</v>
      </c>
      <c r="O44" s="23"/>
      <c r="P44" s="22">
        <v>99420.290850000005</v>
      </c>
      <c r="Q44" s="23"/>
      <c r="R44" s="22">
        <v>102542.86636</v>
      </c>
      <c r="S44" s="23"/>
      <c r="T44" s="22">
        <v>108700.27468</v>
      </c>
      <c r="U44" s="23"/>
      <c r="V44" s="22">
        <v>103504.48986</v>
      </c>
      <c r="W44" s="23"/>
      <c r="X44" s="22">
        <v>95083.788069999995</v>
      </c>
      <c r="Y44" s="23"/>
    </row>
    <row r="45" spans="1:26" ht="13.5" thickBot="1" x14ac:dyDescent="0.25">
      <c r="A45" s="20" t="s">
        <v>35</v>
      </c>
      <c r="B45" s="21"/>
      <c r="C45" s="21"/>
      <c r="D45" s="21"/>
      <c r="E45" s="21"/>
      <c r="F45" s="21"/>
      <c r="G45" s="19"/>
      <c r="H45" s="22">
        <v>43312.274460000001</v>
      </c>
      <c r="I45" s="23"/>
      <c r="J45" s="22">
        <v>45397.794629999997</v>
      </c>
      <c r="K45" s="23"/>
      <c r="L45" s="22">
        <v>46483.424809999997</v>
      </c>
      <c r="M45" s="23"/>
      <c r="N45" s="22">
        <v>57003.91315</v>
      </c>
      <c r="O45" s="23"/>
      <c r="P45" s="22">
        <v>69776.378450000004</v>
      </c>
      <c r="Q45" s="23"/>
      <c r="R45" s="22">
        <v>64614.956259999999</v>
      </c>
      <c r="S45" s="23"/>
      <c r="T45" s="35">
        <v>73979191.5</v>
      </c>
      <c r="U45" s="36"/>
      <c r="V45" s="22">
        <v>77245.143190000003</v>
      </c>
      <c r="W45" s="23"/>
      <c r="X45" s="22">
        <v>79420.138709999999</v>
      </c>
      <c r="Y45" s="23"/>
    </row>
    <row r="46" spans="1:26" ht="13.5" thickBot="1" x14ac:dyDescent="0.25">
      <c r="A46" s="20" t="s">
        <v>36</v>
      </c>
      <c r="B46" s="21"/>
      <c r="C46" s="21"/>
      <c r="D46" s="21"/>
      <c r="E46" s="21"/>
      <c r="F46" s="21"/>
      <c r="G46" s="19"/>
      <c r="H46" s="22">
        <v>2.8325705999999999</v>
      </c>
      <c r="I46" s="23"/>
      <c r="J46" s="22">
        <v>2.4501810000000002</v>
      </c>
      <c r="K46" s="23"/>
      <c r="L46" s="22">
        <v>2.6152858999999999</v>
      </c>
      <c r="M46" s="23"/>
      <c r="N46" s="22">
        <v>2.7932971000000002</v>
      </c>
      <c r="O46" s="23"/>
      <c r="P46" s="22">
        <v>3.2850788</v>
      </c>
      <c r="Q46" s="23"/>
      <c r="R46" s="22">
        <v>3.303668</v>
      </c>
      <c r="S46" s="23"/>
      <c r="T46" s="22">
        <v>3.5195744000000002</v>
      </c>
      <c r="U46" s="23"/>
      <c r="V46" s="22">
        <v>3.3374486000000001</v>
      </c>
      <c r="W46" s="23"/>
      <c r="X46" s="22">
        <v>2.9767796</v>
      </c>
      <c r="Y46" s="23"/>
    </row>
    <row r="47" spans="1:26" ht="13.5" thickBot="1" x14ac:dyDescent="0.25">
      <c r="A47" s="20" t="s">
        <v>37</v>
      </c>
      <c r="B47" s="21"/>
      <c r="C47" s="21"/>
      <c r="D47" s="21"/>
      <c r="E47" s="21"/>
      <c r="F47" s="21"/>
      <c r="G47" s="19"/>
      <c r="H47" s="22">
        <v>54.577631400000001</v>
      </c>
      <c r="I47" s="23"/>
      <c r="J47" s="22">
        <v>64.801857799999993</v>
      </c>
      <c r="K47" s="23"/>
      <c r="L47" s="22">
        <v>60.964716299999999</v>
      </c>
      <c r="M47" s="23"/>
      <c r="N47" s="22">
        <v>68.551558</v>
      </c>
      <c r="O47" s="23"/>
      <c r="P47" s="22">
        <v>70.183237099999999</v>
      </c>
      <c r="Q47" s="23"/>
      <c r="R47" s="22">
        <v>63.0126293</v>
      </c>
      <c r="S47" s="23"/>
      <c r="T47" s="37">
        <v>0.68057961875244077</v>
      </c>
      <c r="U47" s="38"/>
      <c r="V47" s="22">
        <v>74.629751099999993</v>
      </c>
      <c r="W47" s="23"/>
      <c r="X47" s="22">
        <v>83.526477400000005</v>
      </c>
      <c r="Y47" s="23"/>
    </row>
    <row r="48" spans="1:26" ht="13.5" thickBot="1" x14ac:dyDescent="0.25">
      <c r="A48" s="20" t="s">
        <v>38</v>
      </c>
      <c r="B48" s="21"/>
      <c r="C48" s="21"/>
      <c r="D48" s="21"/>
      <c r="E48" s="21"/>
      <c r="F48" s="21"/>
      <c r="G48" s="19"/>
      <c r="H48" s="22">
        <v>1.5459499000000001</v>
      </c>
      <c r="I48" s="23"/>
      <c r="J48" s="22">
        <v>1.5877627999999999</v>
      </c>
      <c r="K48" s="23"/>
      <c r="L48" s="22">
        <v>1.5944016000000001</v>
      </c>
      <c r="M48" s="23"/>
      <c r="N48" s="22">
        <v>1.9148487000000001</v>
      </c>
      <c r="O48" s="23"/>
      <c r="P48" s="22">
        <v>2.3055747000000002</v>
      </c>
      <c r="Q48" s="23"/>
      <c r="R48" s="22">
        <v>2.0817280999999999</v>
      </c>
      <c r="S48" s="23"/>
      <c r="T48" s="37">
        <v>2.4019631591680867E-2</v>
      </c>
      <c r="U48" s="38"/>
      <c r="V48" s="22">
        <v>2.4907295999999999</v>
      </c>
      <c r="W48" s="23"/>
      <c r="X48" s="22">
        <v>2.4863992000000001</v>
      </c>
      <c r="Y48" s="23"/>
    </row>
    <row r="49" spans="1:37" ht="13.5" thickBot="1" x14ac:dyDescent="0.25">
      <c r="A49" s="20" t="s">
        <v>39</v>
      </c>
      <c r="B49" s="21"/>
      <c r="C49" s="21"/>
      <c r="D49" s="21"/>
      <c r="E49" s="21"/>
      <c r="F49" s="21"/>
      <c r="G49" s="19"/>
      <c r="H49" s="1"/>
      <c r="I49" s="3"/>
      <c r="J49" s="1"/>
      <c r="K49" s="3"/>
      <c r="L49" s="1"/>
      <c r="M49" s="3"/>
      <c r="N49" s="1"/>
      <c r="O49" s="3"/>
      <c r="P49" s="1"/>
      <c r="Q49" s="3"/>
      <c r="R49" s="1"/>
      <c r="S49" s="3"/>
      <c r="T49" s="1"/>
      <c r="U49" s="3"/>
      <c r="V49" s="1"/>
      <c r="W49" s="3"/>
      <c r="X49" s="1"/>
      <c r="Y49" s="3"/>
    </row>
    <row r="50" spans="1:37" ht="13.5" thickBot="1" x14ac:dyDescent="0.25">
      <c r="A50" s="20" t="s">
        <v>40</v>
      </c>
      <c r="B50" s="21"/>
      <c r="C50" s="21"/>
      <c r="D50" s="21"/>
      <c r="E50" s="21"/>
      <c r="F50" s="21"/>
      <c r="G50" s="19"/>
      <c r="H50" s="22">
        <v>9.3381272000000006</v>
      </c>
      <c r="I50" s="23"/>
      <c r="J50" s="22">
        <v>9.4832409000000002</v>
      </c>
      <c r="K50" s="23"/>
      <c r="L50" s="22">
        <v>9.5194022</v>
      </c>
      <c r="M50" s="23"/>
      <c r="N50" s="22">
        <v>8.7044241000000007</v>
      </c>
      <c r="O50" s="23"/>
      <c r="P50" s="22">
        <v>7.5716964999999998</v>
      </c>
      <c r="Q50" s="23"/>
      <c r="R50" s="22">
        <v>8.6524555000000003</v>
      </c>
      <c r="S50" s="23"/>
      <c r="T50" s="37">
        <v>8.2543681516627096E-2</v>
      </c>
      <c r="U50" s="38"/>
      <c r="V50" s="22">
        <v>7.7868877000000003</v>
      </c>
      <c r="W50" s="23"/>
      <c r="X50" s="22">
        <v>7.8549427999999999</v>
      </c>
      <c r="Y50" s="23"/>
    </row>
    <row r="51" spans="1:37" ht="13.5" thickBot="1" x14ac:dyDescent="0.25">
      <c r="A51" s="20" t="s">
        <v>41</v>
      </c>
      <c r="B51" s="21"/>
      <c r="C51" s="21"/>
      <c r="D51" s="21"/>
      <c r="E51" s="21"/>
      <c r="F51" s="21"/>
      <c r="G51" s="19"/>
      <c r="H51" s="22">
        <v>11.7152411</v>
      </c>
      <c r="I51" s="23"/>
      <c r="J51" s="22">
        <v>11.5888337</v>
      </c>
      <c r="K51" s="23"/>
      <c r="L51" s="22">
        <v>11.573002900000001</v>
      </c>
      <c r="M51" s="23"/>
      <c r="N51" s="22">
        <v>11.4309987</v>
      </c>
      <c r="O51" s="23"/>
      <c r="P51" s="22">
        <v>10.4417958</v>
      </c>
      <c r="Q51" s="23"/>
      <c r="R51" s="22">
        <v>10.293934500000001</v>
      </c>
      <c r="S51" s="23"/>
      <c r="T51" s="37">
        <v>0.10284485159891393</v>
      </c>
      <c r="U51" s="38"/>
      <c r="V51" s="22">
        <v>10.2975604</v>
      </c>
      <c r="W51" s="23"/>
      <c r="X51" s="22">
        <v>10.165601799999999</v>
      </c>
      <c r="Y51" s="23"/>
    </row>
    <row r="52" spans="1:37" ht="13.5" thickBot="1" x14ac:dyDescent="0.25">
      <c r="A52" s="20" t="s">
        <v>42</v>
      </c>
      <c r="B52" s="21"/>
      <c r="C52" s="21"/>
      <c r="D52" s="21"/>
      <c r="E52" s="21"/>
      <c r="F52" s="21"/>
      <c r="G52" s="19"/>
      <c r="H52" s="22">
        <v>12.8452971</v>
      </c>
      <c r="I52" s="23"/>
      <c r="J52" s="22">
        <v>12.681732</v>
      </c>
      <c r="K52" s="23"/>
      <c r="L52" s="22">
        <v>12.614490999999999</v>
      </c>
      <c r="M52" s="23"/>
      <c r="N52" s="22">
        <v>12.466367</v>
      </c>
      <c r="O52" s="23"/>
      <c r="P52" s="22">
        <v>11.945436000000001</v>
      </c>
      <c r="Q52" s="23"/>
      <c r="R52" s="22">
        <v>11.858775</v>
      </c>
      <c r="S52" s="23"/>
      <c r="T52" s="37">
        <v>0.11823936099567704</v>
      </c>
      <c r="U52" s="38"/>
      <c r="V52" s="22">
        <v>11.9315704</v>
      </c>
      <c r="W52" s="23"/>
      <c r="X52" s="22">
        <v>11.744574800000001</v>
      </c>
      <c r="Y52" s="23"/>
    </row>
    <row r="53" spans="1:37" s="8" customFormat="1" ht="13.5" thickBot="1" x14ac:dyDescent="0.25">
      <c r="A53" s="39" t="s">
        <v>43</v>
      </c>
      <c r="B53" s="40"/>
      <c r="C53" s="40"/>
      <c r="D53" s="40"/>
      <c r="E53" s="40"/>
      <c r="F53" s="40"/>
      <c r="G53" s="41"/>
      <c r="H53" s="42">
        <v>15.4</v>
      </c>
      <c r="I53" s="43"/>
      <c r="J53" s="42">
        <v>13.81</v>
      </c>
      <c r="K53" s="43"/>
      <c r="L53" s="42">
        <v>13.83</v>
      </c>
      <c r="M53" s="43"/>
      <c r="N53" s="42">
        <v>15.14</v>
      </c>
      <c r="O53" s="43"/>
      <c r="P53" s="42">
        <v>13.06</v>
      </c>
      <c r="Q53" s="43"/>
      <c r="R53" s="42">
        <v>13.14</v>
      </c>
      <c r="S53" s="43"/>
      <c r="T53" s="42">
        <v>14.26</v>
      </c>
      <c r="U53" s="43"/>
      <c r="V53" s="42">
        <v>14.6</v>
      </c>
      <c r="W53" s="43"/>
      <c r="X53" s="37">
        <f>'[1]Adecuación por Banco'!$G$5</f>
        <v>0.13749927509153465</v>
      </c>
      <c r="Y53" s="38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ht="13.5" thickBot="1" x14ac:dyDescent="0.25">
      <c r="A54" s="20" t="s">
        <v>44</v>
      </c>
      <c r="B54" s="21"/>
      <c r="C54" s="21"/>
      <c r="D54" s="21"/>
      <c r="E54" s="21"/>
      <c r="F54" s="21"/>
      <c r="G54" s="19"/>
      <c r="H54" s="1"/>
      <c r="I54" s="3"/>
      <c r="J54" s="1"/>
      <c r="K54" s="3"/>
      <c r="L54" s="1"/>
      <c r="M54" s="3"/>
      <c r="N54" s="1"/>
      <c r="O54" s="3"/>
      <c r="P54" s="1"/>
      <c r="Q54" s="3"/>
      <c r="R54" s="1"/>
      <c r="S54" s="3"/>
      <c r="T54" s="1"/>
      <c r="U54" s="3"/>
      <c r="V54" s="1"/>
      <c r="W54" s="3"/>
      <c r="X54" s="1"/>
      <c r="Y54" s="3"/>
    </row>
    <row r="55" spans="1:37" ht="13.5" thickBot="1" x14ac:dyDescent="0.25">
      <c r="A55" s="20" t="s">
        <v>45</v>
      </c>
      <c r="B55" s="21"/>
      <c r="C55" s="21"/>
      <c r="D55" s="21"/>
      <c r="E55" s="21"/>
      <c r="F55" s="21"/>
      <c r="G55" s="19"/>
      <c r="H55" s="22">
        <v>16.485271000000001</v>
      </c>
      <c r="I55" s="23"/>
      <c r="J55" s="22">
        <v>13.6651054</v>
      </c>
      <c r="K55" s="23"/>
      <c r="L55" s="22">
        <v>12.8828639</v>
      </c>
      <c r="M55" s="23"/>
      <c r="N55" s="22">
        <v>19.704298300000001</v>
      </c>
      <c r="O55" s="23"/>
      <c r="P55" s="22">
        <v>26.499675100000001</v>
      </c>
      <c r="Q55" s="23"/>
      <c r="R55" s="22">
        <v>13.295935</v>
      </c>
      <c r="S55" s="23"/>
      <c r="T55" s="22">
        <v>17.776826400000001</v>
      </c>
      <c r="U55" s="23"/>
      <c r="V55" s="22">
        <v>24.8056214</v>
      </c>
      <c r="W55" s="23"/>
      <c r="X55" s="22">
        <v>21.8768867</v>
      </c>
      <c r="Y55" s="23"/>
    </row>
    <row r="56" spans="1:37" ht="13.5" thickBot="1" x14ac:dyDescent="0.25">
      <c r="A56" s="20" t="s">
        <v>46</v>
      </c>
      <c r="B56" s="21"/>
      <c r="C56" s="21"/>
      <c r="D56" s="21"/>
      <c r="E56" s="21"/>
      <c r="F56" s="21"/>
      <c r="G56" s="19"/>
      <c r="H56" s="22">
        <v>14.3243388</v>
      </c>
      <c r="I56" s="23"/>
      <c r="J56" s="22">
        <v>11.9534065</v>
      </c>
      <c r="K56" s="23"/>
      <c r="L56" s="22">
        <v>11.2198727</v>
      </c>
      <c r="M56" s="23"/>
      <c r="N56" s="22">
        <v>17.441676300000001</v>
      </c>
      <c r="O56" s="23"/>
      <c r="P56" s="22">
        <v>23.776925599999998</v>
      </c>
      <c r="Q56" s="23"/>
      <c r="R56" s="22">
        <v>11.5033508</v>
      </c>
      <c r="S56" s="23"/>
      <c r="T56" s="33">
        <v>15.11</v>
      </c>
      <c r="U56" s="34"/>
      <c r="V56" s="22">
        <v>19.300200199999999</v>
      </c>
      <c r="W56" s="23"/>
      <c r="X56" s="22">
        <v>17.327781000000002</v>
      </c>
      <c r="Y56" s="23"/>
    </row>
    <row r="57" spans="1:37" ht="13.5" thickBot="1" x14ac:dyDescent="0.25">
      <c r="A57" s="20" t="s">
        <v>47</v>
      </c>
      <c r="B57" s="21"/>
      <c r="C57" s="21"/>
      <c r="D57" s="21"/>
      <c r="E57" s="21"/>
      <c r="F57" s="21"/>
      <c r="G57" s="19"/>
      <c r="H57" s="22">
        <v>24.5555001</v>
      </c>
      <c r="I57" s="23"/>
      <c r="J57" s="22">
        <v>21.727044899999999</v>
      </c>
      <c r="K57" s="23"/>
      <c r="L57" s="22">
        <v>20.6806743</v>
      </c>
      <c r="M57" s="23"/>
      <c r="N57" s="22">
        <v>26.848991900000001</v>
      </c>
      <c r="O57" s="23"/>
      <c r="P57" s="22">
        <v>36.672575600000002</v>
      </c>
      <c r="Q57" s="23"/>
      <c r="R57" s="22">
        <v>26.115778800000001</v>
      </c>
      <c r="S57" s="23"/>
      <c r="T57" s="22">
        <v>30.0725622</v>
      </c>
      <c r="U57" s="23"/>
      <c r="V57" s="22">
        <v>38.115526500000001</v>
      </c>
      <c r="W57" s="23"/>
      <c r="X57" s="22">
        <v>34.992539899999997</v>
      </c>
      <c r="Y57" s="23"/>
    </row>
    <row r="58" spans="1:37" ht="13.5" thickBot="1" x14ac:dyDescent="0.25">
      <c r="A58" s="20" t="s">
        <v>48</v>
      </c>
      <c r="B58" s="21"/>
      <c r="C58" s="21"/>
      <c r="D58" s="21"/>
      <c r="E58" s="21"/>
      <c r="F58" s="21"/>
      <c r="G58" s="19"/>
      <c r="H58" s="1"/>
      <c r="I58" s="3"/>
      <c r="J58" s="1"/>
      <c r="K58" s="3"/>
      <c r="L58" s="1"/>
      <c r="M58" s="3"/>
      <c r="N58" s="1"/>
      <c r="O58" s="3"/>
      <c r="P58" s="1"/>
      <c r="Q58" s="3"/>
      <c r="R58" s="1"/>
      <c r="S58" s="3"/>
      <c r="T58" s="1"/>
      <c r="U58" s="3"/>
      <c r="V58" s="1"/>
      <c r="W58" s="3"/>
      <c r="X58" s="1"/>
      <c r="Y58" s="3"/>
    </row>
    <row r="59" spans="1:37" ht="13.5" thickBot="1" x14ac:dyDescent="0.25">
      <c r="A59" s="20" t="s">
        <v>49</v>
      </c>
      <c r="B59" s="21"/>
      <c r="C59" s="21"/>
      <c r="D59" s="21"/>
      <c r="E59" s="21"/>
      <c r="F59" s="21"/>
      <c r="G59" s="19"/>
      <c r="H59" s="22">
        <v>1.5548766999999999</v>
      </c>
      <c r="I59" s="23"/>
      <c r="J59" s="22">
        <v>1.1035773</v>
      </c>
      <c r="K59" s="23"/>
      <c r="L59" s="22">
        <v>0.89313569999999998</v>
      </c>
      <c r="M59" s="23"/>
      <c r="N59" s="22">
        <v>0.72311840000000005</v>
      </c>
      <c r="O59" s="23"/>
      <c r="P59" s="22">
        <v>0.23814080000000001</v>
      </c>
      <c r="Q59" s="23"/>
      <c r="R59" s="22">
        <v>1.0040936</v>
      </c>
      <c r="S59" s="23"/>
      <c r="T59" s="22">
        <v>0.19</v>
      </c>
      <c r="U59" s="23"/>
      <c r="V59" s="22">
        <v>0.43</v>
      </c>
      <c r="W59" s="23"/>
      <c r="X59" s="37">
        <f>X42/X30</f>
        <v>2.9954544400835042E-3</v>
      </c>
      <c r="Y59" s="38"/>
    </row>
    <row r="60" spans="1:37" ht="13.5" thickBot="1" x14ac:dyDescent="0.25">
      <c r="A60" s="20" t="s">
        <v>50</v>
      </c>
      <c r="B60" s="21"/>
      <c r="C60" s="21"/>
      <c r="D60" s="21"/>
      <c r="E60" s="21"/>
      <c r="F60" s="21"/>
      <c r="G60" s="19"/>
      <c r="H60" s="22">
        <v>1.2118901</v>
      </c>
      <c r="I60" s="23"/>
      <c r="J60" s="22">
        <v>0.88885729999999996</v>
      </c>
      <c r="K60" s="23"/>
      <c r="L60" s="22">
        <v>0.72846569999999999</v>
      </c>
      <c r="M60" s="23"/>
      <c r="N60" s="22">
        <v>0.57186119999999996</v>
      </c>
      <c r="O60" s="23"/>
      <c r="P60" s="22">
        <v>0.18033779999999999</v>
      </c>
      <c r="Q60" s="23"/>
      <c r="R60" s="22">
        <v>0.83341399999999999</v>
      </c>
      <c r="S60" s="23"/>
      <c r="T60" s="22">
        <v>0.15</v>
      </c>
      <c r="U60" s="23"/>
      <c r="V60" s="22">
        <v>0.32</v>
      </c>
      <c r="W60" s="23"/>
      <c r="X60" s="37">
        <f>X42/X29</f>
        <v>2.2433530098694221E-3</v>
      </c>
      <c r="Y60" s="38"/>
    </row>
    <row r="61" spans="1:37" ht="13.5" thickBot="1" x14ac:dyDescent="0.25">
      <c r="A61" s="20" t="s">
        <v>51</v>
      </c>
      <c r="B61" s="21"/>
      <c r="C61" s="21"/>
      <c r="D61" s="21"/>
      <c r="E61" s="21"/>
      <c r="F61" s="21"/>
      <c r="G61" s="19"/>
      <c r="H61" s="22">
        <v>13.0835857</v>
      </c>
      <c r="I61" s="23"/>
      <c r="J61" s="22">
        <v>9.5807310000000001</v>
      </c>
      <c r="K61" s="23"/>
      <c r="L61" s="22">
        <v>7.7292170999999996</v>
      </c>
      <c r="M61" s="23"/>
      <c r="N61" s="22">
        <v>6.2909706999999999</v>
      </c>
      <c r="O61" s="23"/>
      <c r="P61" s="22">
        <v>2.1569780000000001</v>
      </c>
      <c r="Q61" s="23"/>
      <c r="R61" s="22">
        <v>9.2133641999999991</v>
      </c>
      <c r="S61" s="23"/>
      <c r="T61" s="22">
        <v>1.71</v>
      </c>
      <c r="U61" s="23"/>
      <c r="V61" s="22">
        <v>3.94</v>
      </c>
      <c r="W61" s="23"/>
      <c r="X61" s="37">
        <f>X42/X33</f>
        <v>2.9084072733269267E-2</v>
      </c>
      <c r="Y61" s="38"/>
    </row>
    <row r="62" spans="1:37" ht="13.5" thickBot="1" x14ac:dyDescent="0.25">
      <c r="A62" s="20" t="s">
        <v>52</v>
      </c>
      <c r="B62" s="21"/>
      <c r="C62" s="21"/>
      <c r="D62" s="21"/>
      <c r="E62" s="21"/>
      <c r="F62" s="21"/>
      <c r="G62" s="19"/>
      <c r="H62" s="22">
        <v>6.2427706000000001</v>
      </c>
      <c r="I62" s="23"/>
      <c r="J62" s="22">
        <v>6.2255969000000002</v>
      </c>
      <c r="K62" s="23"/>
      <c r="L62" s="22">
        <v>6.2087921000000001</v>
      </c>
      <c r="M62" s="23"/>
      <c r="N62" s="22">
        <v>6.1945141000000001</v>
      </c>
      <c r="O62" s="23"/>
      <c r="P62" s="22">
        <v>6.0879710999999999</v>
      </c>
      <c r="Q62" s="23"/>
      <c r="R62" s="22">
        <v>6.2144183999999996</v>
      </c>
      <c r="S62" s="23"/>
      <c r="T62" s="22">
        <v>3.97</v>
      </c>
      <c r="U62" s="23"/>
      <c r="V62" s="22">
        <v>8.8699999999999992</v>
      </c>
      <c r="W62" s="23"/>
      <c r="X62" s="37">
        <f>X35/X30</f>
        <v>5.7410998269203262E-2</v>
      </c>
      <c r="Y62" s="38"/>
    </row>
    <row r="63" spans="1:37" ht="13.5" thickBot="1" x14ac:dyDescent="0.25">
      <c r="A63" s="20" t="s">
        <v>53</v>
      </c>
      <c r="B63" s="21"/>
      <c r="C63" s="21"/>
      <c r="D63" s="21"/>
      <c r="E63" s="21"/>
      <c r="F63" s="21"/>
      <c r="G63" s="19"/>
      <c r="H63" s="22">
        <v>3.2297581000000002</v>
      </c>
      <c r="I63" s="23"/>
      <c r="J63" s="22">
        <v>3.3782714999999999</v>
      </c>
      <c r="K63" s="23"/>
      <c r="L63" s="22">
        <v>3.4133217</v>
      </c>
      <c r="M63" s="23"/>
      <c r="N63" s="22">
        <v>3.4526962999999999</v>
      </c>
      <c r="O63" s="23"/>
      <c r="P63" s="22">
        <v>3.4348648000000002</v>
      </c>
      <c r="Q63" s="23"/>
      <c r="R63" s="22">
        <v>3.6991111000000001</v>
      </c>
      <c r="S63" s="23"/>
      <c r="T63" s="22">
        <v>2.4300000000000002</v>
      </c>
      <c r="U63" s="23"/>
      <c r="V63" s="22">
        <v>5.55</v>
      </c>
      <c r="W63" s="23"/>
      <c r="X63" s="37">
        <f>X36/X30</f>
        <v>3.6062355762687154E-2</v>
      </c>
      <c r="Y63" s="38"/>
    </row>
    <row r="64" spans="1:37" ht="13.5" thickBot="1" x14ac:dyDescent="0.25">
      <c r="A64" s="20" t="s">
        <v>54</v>
      </c>
      <c r="B64" s="21"/>
      <c r="C64" s="21"/>
      <c r="D64" s="21"/>
      <c r="E64" s="21"/>
      <c r="F64" s="21"/>
      <c r="G64" s="19"/>
      <c r="H64" s="22">
        <v>3.0130124999999999</v>
      </c>
      <c r="I64" s="23"/>
      <c r="J64" s="22">
        <v>2.8473253000000001</v>
      </c>
      <c r="K64" s="23"/>
      <c r="L64" s="22">
        <v>2.7954704000000001</v>
      </c>
      <c r="M64" s="23"/>
      <c r="N64" s="22">
        <v>2.7418176999999999</v>
      </c>
      <c r="O64" s="23"/>
      <c r="P64" s="22">
        <v>2.6531063000000001</v>
      </c>
      <c r="Q64" s="23"/>
      <c r="R64" s="22">
        <v>2.5153074000000002</v>
      </c>
      <c r="S64" s="23"/>
      <c r="T64" s="22">
        <v>1.55</v>
      </c>
      <c r="U64" s="23"/>
      <c r="V64" s="22">
        <v>3.32</v>
      </c>
      <c r="W64" s="23"/>
      <c r="X64" s="37">
        <f>X37/X30</f>
        <v>2.1348642506516108E-2</v>
      </c>
      <c r="Y64" s="38"/>
    </row>
    <row r="65" spans="1:25" ht="13.5" thickBot="1" x14ac:dyDescent="0.25">
      <c r="A65" s="20" t="s">
        <v>55</v>
      </c>
      <c r="B65" s="21"/>
      <c r="C65" s="21"/>
      <c r="D65" s="21"/>
      <c r="E65" s="21"/>
      <c r="F65" s="21"/>
      <c r="G65" s="19"/>
      <c r="H65" s="22">
        <v>60.895400799999997</v>
      </c>
      <c r="I65" s="23"/>
      <c r="J65" s="22">
        <v>62.180777399999997</v>
      </c>
      <c r="K65" s="23"/>
      <c r="L65" s="22">
        <v>63.683628200000001</v>
      </c>
      <c r="M65" s="23"/>
      <c r="N65" s="22">
        <v>64.860673899999995</v>
      </c>
      <c r="O65" s="23"/>
      <c r="P65" s="22">
        <v>68.141528699999995</v>
      </c>
      <c r="Q65" s="23"/>
      <c r="R65" s="22">
        <v>67.112128799999994</v>
      </c>
      <c r="S65" s="23"/>
      <c r="T65" s="22">
        <v>72.119828200000001</v>
      </c>
      <c r="U65" s="23"/>
      <c r="V65" s="22">
        <v>74.606773200000006</v>
      </c>
      <c r="W65" s="23"/>
      <c r="X65" s="37">
        <f>X40/X39</f>
        <v>0.76243367934565598</v>
      </c>
      <c r="Y65" s="38"/>
    </row>
    <row r="66" spans="1:25" ht="13.5" thickBot="1" x14ac:dyDescent="0.25">
      <c r="A66" s="20" t="s">
        <v>56</v>
      </c>
      <c r="B66" s="21"/>
      <c r="C66" s="21"/>
      <c r="D66" s="21"/>
      <c r="E66" s="21"/>
      <c r="F66" s="21"/>
      <c r="G66" s="19"/>
      <c r="H66" s="22">
        <v>1.2374957</v>
      </c>
      <c r="I66" s="23"/>
      <c r="J66" s="22">
        <v>1.0903908</v>
      </c>
      <c r="K66" s="23"/>
      <c r="L66" s="22">
        <v>1.1499874000000001</v>
      </c>
      <c r="M66" s="23"/>
      <c r="N66" s="22">
        <v>1.1244734999999999</v>
      </c>
      <c r="O66" s="23"/>
      <c r="P66" s="22">
        <v>1.0991607000000001</v>
      </c>
      <c r="Q66" s="23"/>
      <c r="R66" s="22">
        <v>1.0864328000000001</v>
      </c>
      <c r="S66" s="23"/>
      <c r="T66" s="22">
        <v>0.65</v>
      </c>
      <c r="U66" s="23"/>
      <c r="V66" s="22">
        <v>1.44</v>
      </c>
      <c r="W66" s="23"/>
      <c r="X66" s="37">
        <f>X38/X30</f>
        <v>9.2343470462331358E-3</v>
      </c>
      <c r="Y66" s="38"/>
    </row>
    <row r="67" spans="1:25" ht="13.5" thickBot="1" x14ac:dyDescent="0.25">
      <c r="A67" s="20" t="s">
        <v>57</v>
      </c>
      <c r="B67" s="21"/>
      <c r="C67" s="21"/>
      <c r="D67" s="21"/>
      <c r="E67" s="21"/>
      <c r="F67" s="21"/>
      <c r="G67" s="19"/>
      <c r="H67" s="1"/>
      <c r="I67" s="3"/>
      <c r="J67" s="1"/>
      <c r="K67" s="3"/>
      <c r="L67" s="1"/>
      <c r="M67" s="3"/>
      <c r="N67" s="1"/>
      <c r="O67" s="3"/>
      <c r="P67" s="1"/>
      <c r="Q67" s="3"/>
      <c r="R67" s="1"/>
      <c r="S67" s="3"/>
      <c r="T67" s="1"/>
      <c r="U67" s="3"/>
      <c r="V67" s="1"/>
      <c r="W67" s="3"/>
      <c r="X67" s="1"/>
      <c r="Y67" s="3"/>
    </row>
    <row r="68" spans="1:25" ht="13.5" thickBot="1" x14ac:dyDescent="0.25">
      <c r="A68" s="20" t="s">
        <v>58</v>
      </c>
      <c r="B68" s="21"/>
      <c r="C68" s="21"/>
      <c r="D68" s="21"/>
      <c r="E68" s="21"/>
      <c r="F68" s="21"/>
      <c r="G68" s="19"/>
      <c r="H68" s="22">
        <v>1884</v>
      </c>
      <c r="I68" s="23"/>
      <c r="J68" s="22">
        <v>1885</v>
      </c>
      <c r="K68" s="23"/>
      <c r="L68" s="22">
        <v>1882</v>
      </c>
      <c r="M68" s="23"/>
      <c r="N68" s="22">
        <v>1969</v>
      </c>
      <c r="O68" s="23"/>
      <c r="P68" s="22">
        <v>1923</v>
      </c>
      <c r="Q68" s="23"/>
      <c r="R68" s="22">
        <v>1934</v>
      </c>
      <c r="S68" s="23"/>
      <c r="T68" s="22">
        <v>1959</v>
      </c>
      <c r="U68" s="23"/>
      <c r="V68" s="22">
        <v>1985</v>
      </c>
      <c r="W68" s="23"/>
      <c r="X68" s="22">
        <v>1989</v>
      </c>
      <c r="Y68" s="23"/>
    </row>
    <row r="69" spans="1:25" ht="13.5" thickBot="1" x14ac:dyDescent="0.25">
      <c r="A69" s="20" t="s">
        <v>59</v>
      </c>
      <c r="B69" s="21"/>
      <c r="C69" s="21"/>
      <c r="D69" s="21"/>
      <c r="E69" s="21"/>
      <c r="F69" s="21"/>
      <c r="G69" s="19"/>
      <c r="H69" s="22">
        <v>57</v>
      </c>
      <c r="I69" s="23"/>
      <c r="J69" s="22">
        <v>57</v>
      </c>
      <c r="K69" s="23"/>
      <c r="L69" s="22">
        <v>57</v>
      </c>
      <c r="M69" s="23"/>
      <c r="N69" s="22">
        <v>59</v>
      </c>
      <c r="O69" s="23"/>
      <c r="P69" s="22">
        <v>59</v>
      </c>
      <c r="Q69" s="23"/>
      <c r="R69" s="22">
        <v>59</v>
      </c>
      <c r="S69" s="23"/>
      <c r="T69" s="22">
        <v>59</v>
      </c>
      <c r="U69" s="23"/>
      <c r="V69" s="22">
        <v>59</v>
      </c>
      <c r="W69" s="23"/>
      <c r="X69" s="22">
        <v>59</v>
      </c>
      <c r="Y69" s="23"/>
    </row>
    <row r="70" spans="1:25" ht="13.5" thickBot="1" x14ac:dyDescent="0.25">
      <c r="A70" s="20" t="s">
        <v>60</v>
      </c>
      <c r="B70" s="21"/>
      <c r="C70" s="21"/>
      <c r="D70" s="21"/>
      <c r="E70" s="21"/>
      <c r="F70" s="21"/>
      <c r="G70" s="19"/>
      <c r="H70" s="22">
        <v>1487.0811349999999</v>
      </c>
      <c r="I70" s="23"/>
      <c r="J70" s="22">
        <v>1516.8330501999999</v>
      </c>
      <c r="K70" s="23"/>
      <c r="L70" s="22">
        <v>1549.1047212999999</v>
      </c>
      <c r="M70" s="23"/>
      <c r="N70" s="22">
        <v>1511.9049554000001</v>
      </c>
      <c r="O70" s="23"/>
      <c r="P70" s="22">
        <v>1573.8014866999999</v>
      </c>
      <c r="Q70" s="23"/>
      <c r="R70" s="22">
        <v>1604.9170243999999</v>
      </c>
      <c r="S70" s="23"/>
      <c r="T70" s="22">
        <v>1572.2</v>
      </c>
      <c r="U70" s="23"/>
      <c r="V70" s="22">
        <v>1562.3707176</v>
      </c>
      <c r="W70" s="23"/>
      <c r="X70" s="22">
        <v>1605.9240686999999</v>
      </c>
      <c r="Y70" s="23"/>
    </row>
    <row r="71" spans="1:25" ht="13.5" thickBot="1" x14ac:dyDescent="0.25">
      <c r="A71" s="20" t="s">
        <v>61</v>
      </c>
      <c r="B71" s="21"/>
      <c r="C71" s="21"/>
      <c r="D71" s="21"/>
      <c r="E71" s="21"/>
      <c r="F71" s="21"/>
      <c r="G71" s="19"/>
      <c r="H71" s="22">
        <v>1777.4505375000001</v>
      </c>
      <c r="I71" s="23"/>
      <c r="J71" s="22">
        <v>1774.3458413999999</v>
      </c>
      <c r="K71" s="23"/>
      <c r="L71" s="22">
        <v>1787.7893385</v>
      </c>
      <c r="M71" s="23"/>
      <c r="N71" s="22">
        <v>1916.6888148999999</v>
      </c>
      <c r="O71" s="23"/>
      <c r="P71" s="22">
        <v>2227.7882476999998</v>
      </c>
      <c r="Q71" s="23"/>
      <c r="R71" s="22">
        <v>1903.0864638999999</v>
      </c>
      <c r="S71" s="23"/>
      <c r="T71" s="22">
        <v>1913.9808026999999</v>
      </c>
      <c r="U71" s="23"/>
      <c r="V71" s="22">
        <v>1862.6424305999999</v>
      </c>
      <c r="W71" s="23"/>
      <c r="X71" s="22">
        <v>1901.8519705000001</v>
      </c>
      <c r="Y71" s="23"/>
    </row>
    <row r="72" spans="1:25" ht="13.5" thickBot="1" x14ac:dyDescent="0.25">
      <c r="A72" s="20" t="s">
        <v>62</v>
      </c>
      <c r="B72" s="21"/>
      <c r="C72" s="21"/>
      <c r="D72" s="21"/>
      <c r="E72" s="21"/>
      <c r="F72" s="21"/>
      <c r="G72" s="19"/>
      <c r="H72" s="22">
        <v>24.737580000000001</v>
      </c>
      <c r="I72" s="23"/>
      <c r="J72" s="22">
        <v>4.4571383000000004</v>
      </c>
      <c r="K72" s="23"/>
      <c r="L72" s="22">
        <v>7.3304470000000004</v>
      </c>
      <c r="M72" s="23"/>
      <c r="N72" s="22">
        <v>8.6982168000000009</v>
      </c>
      <c r="O72" s="23"/>
      <c r="P72" s="22">
        <v>4.0458803999999997</v>
      </c>
      <c r="Q72" s="23"/>
      <c r="R72" s="22">
        <v>4.3511325000000003</v>
      </c>
      <c r="S72" s="23"/>
      <c r="T72" s="22">
        <v>2.4</v>
      </c>
      <c r="U72" s="23"/>
      <c r="V72" s="22">
        <v>3.67</v>
      </c>
      <c r="W72" s="23"/>
      <c r="X72" s="22">
        <f>X42/X68</f>
        <v>5.385907511312217</v>
      </c>
      <c r="Y72" s="23"/>
    </row>
    <row r="73" spans="1:25" ht="13.5" thickBot="1" x14ac:dyDescent="0.25">
      <c r="A73" s="20" t="s">
        <v>63</v>
      </c>
      <c r="B73" s="21"/>
      <c r="C73" s="21"/>
      <c r="D73" s="21"/>
      <c r="E73" s="21"/>
      <c r="F73" s="21"/>
      <c r="G73" s="19"/>
      <c r="H73" s="1"/>
      <c r="I73" s="3"/>
      <c r="J73" s="1"/>
      <c r="K73" s="3"/>
      <c r="L73" s="1"/>
      <c r="M73" s="3"/>
      <c r="N73" s="1"/>
      <c r="O73" s="3"/>
      <c r="P73" s="1"/>
      <c r="Q73" s="3"/>
      <c r="R73" s="1"/>
      <c r="S73" s="3"/>
      <c r="T73" s="1"/>
      <c r="U73" s="3"/>
      <c r="V73" s="1"/>
      <c r="W73" s="3"/>
      <c r="X73" s="1"/>
      <c r="Y73" s="3"/>
    </row>
    <row r="74" spans="1:25" ht="13.5" thickBot="1" x14ac:dyDescent="0.25">
      <c r="A74" s="20" t="s">
        <v>64</v>
      </c>
      <c r="B74" s="21"/>
      <c r="C74" s="21"/>
      <c r="D74" s="21"/>
      <c r="E74" s="21"/>
      <c r="F74" s="21"/>
      <c r="G74" s="19"/>
      <c r="H74" s="22">
        <v>0.42737439999999999</v>
      </c>
      <c r="I74" s="23"/>
      <c r="J74" s="22">
        <v>2.2836978000000001</v>
      </c>
      <c r="K74" s="23"/>
      <c r="L74" s="22">
        <v>4.0764047000000003</v>
      </c>
      <c r="M74" s="23"/>
      <c r="N74" s="22">
        <v>14.5214032</v>
      </c>
      <c r="O74" s="23"/>
      <c r="P74" s="22">
        <v>23.890531200000002</v>
      </c>
      <c r="Q74" s="23"/>
      <c r="R74" s="22">
        <v>11.2598795</v>
      </c>
      <c r="S74" s="23"/>
      <c r="T74" s="22">
        <v>14.418745700000001</v>
      </c>
      <c r="U74" s="23"/>
      <c r="V74" s="22">
        <v>11.457224800000001</v>
      </c>
      <c r="W74" s="23"/>
      <c r="X74" s="22">
        <v>2.6717299999999999E-2</v>
      </c>
      <c r="Y74" s="23"/>
    </row>
    <row r="75" spans="1:25" ht="13.5" thickBot="1" x14ac:dyDescent="0.25">
      <c r="A75" s="20" t="s">
        <v>65</v>
      </c>
      <c r="B75" s="21"/>
      <c r="C75" s="21"/>
      <c r="D75" s="21"/>
      <c r="E75" s="21"/>
      <c r="F75" s="21"/>
      <c r="G75" s="19"/>
      <c r="H75" s="22">
        <v>9.0639053999999994</v>
      </c>
      <c r="I75" s="23"/>
      <c r="J75" s="22">
        <v>9.3855933</v>
      </c>
      <c r="K75" s="23"/>
      <c r="L75" s="22">
        <v>8.8660174000000005</v>
      </c>
      <c r="M75" s="23"/>
      <c r="N75" s="22">
        <v>8.1226509999999994</v>
      </c>
      <c r="O75" s="23"/>
      <c r="P75" s="22">
        <v>8.0223628999999992</v>
      </c>
      <c r="Q75" s="23"/>
      <c r="R75" s="22">
        <v>8.5575206999999995</v>
      </c>
      <c r="S75" s="23"/>
      <c r="T75" s="22">
        <v>5.9351514999999999</v>
      </c>
      <c r="U75" s="23"/>
      <c r="V75" s="22">
        <v>4.1776112999999997</v>
      </c>
      <c r="W75" s="23"/>
      <c r="X75" s="22">
        <v>5.5432721999999996</v>
      </c>
      <c r="Y75" s="23"/>
    </row>
    <row r="76" spans="1:25" ht="13.5" thickBot="1" x14ac:dyDescent="0.25">
      <c r="A76" s="20" t="s">
        <v>66</v>
      </c>
      <c r="B76" s="21"/>
      <c r="C76" s="21"/>
      <c r="D76" s="21"/>
      <c r="E76" s="21"/>
      <c r="F76" s="21"/>
      <c r="G76" s="19"/>
      <c r="H76" s="22">
        <v>9.0639053999999994</v>
      </c>
      <c r="I76" s="23"/>
      <c r="J76" s="22">
        <v>9.3855933</v>
      </c>
      <c r="K76" s="23"/>
      <c r="L76" s="22">
        <v>8.8660174000000005</v>
      </c>
      <c r="M76" s="23"/>
      <c r="N76" s="22">
        <v>8.1226509999999994</v>
      </c>
      <c r="O76" s="23"/>
      <c r="P76" s="22">
        <v>8.0223628999999992</v>
      </c>
      <c r="Q76" s="23"/>
      <c r="R76" s="22">
        <v>8.5575206999999995</v>
      </c>
      <c r="S76" s="23"/>
      <c r="T76" s="22">
        <v>5.9351514999999999</v>
      </c>
      <c r="U76" s="23"/>
      <c r="V76" s="22">
        <v>4.1776112999999997</v>
      </c>
      <c r="W76" s="23"/>
      <c r="X76" s="22">
        <v>5.5432721999999996</v>
      </c>
      <c r="Y76" s="23"/>
    </row>
    <row r="77" spans="1:25" ht="13.5" thickBot="1" x14ac:dyDescent="0.25">
      <c r="A77" s="20" t="s">
        <v>67</v>
      </c>
      <c r="B77" s="21"/>
      <c r="C77" s="21"/>
      <c r="D77" s="21"/>
      <c r="E77" s="21"/>
      <c r="F77" s="21"/>
      <c r="G77" s="19"/>
      <c r="H77" s="22">
        <v>0</v>
      </c>
      <c r="I77" s="23"/>
      <c r="J77" s="22">
        <v>0</v>
      </c>
      <c r="K77" s="23"/>
      <c r="L77" s="22">
        <v>0</v>
      </c>
      <c r="M77" s="23"/>
      <c r="N77" s="22">
        <v>0</v>
      </c>
      <c r="O77" s="23"/>
      <c r="P77" s="22">
        <v>0</v>
      </c>
      <c r="Q77" s="23"/>
      <c r="R77" s="22">
        <v>0</v>
      </c>
      <c r="S77" s="23"/>
      <c r="T77" s="22">
        <v>0</v>
      </c>
      <c r="U77" s="23"/>
      <c r="V77" s="22">
        <v>0</v>
      </c>
      <c r="W77" s="23"/>
      <c r="X77" s="22">
        <v>0</v>
      </c>
      <c r="Y77" s="23"/>
    </row>
    <row r="78" spans="1:25" ht="13.5" thickBot="1" x14ac:dyDescent="0.25">
      <c r="A78" s="20" t="s">
        <v>68</v>
      </c>
      <c r="B78" s="21"/>
      <c r="C78" s="21"/>
      <c r="D78" s="21"/>
      <c r="E78" s="21"/>
      <c r="F78" s="21"/>
      <c r="G78" s="19"/>
      <c r="H78" s="22">
        <v>-0.50201320000000005</v>
      </c>
      <c r="I78" s="23"/>
      <c r="J78" s="22">
        <v>1.6711805</v>
      </c>
      <c r="K78" s="23"/>
      <c r="L78" s="22">
        <v>3.5499331999999999</v>
      </c>
      <c r="M78" s="23"/>
      <c r="N78" s="22">
        <v>17.645857400000001</v>
      </c>
      <c r="O78" s="23"/>
      <c r="P78" s="22">
        <v>27.930698199999998</v>
      </c>
      <c r="Q78" s="23"/>
      <c r="R78" s="22">
        <v>10.0437452</v>
      </c>
      <c r="S78" s="23"/>
      <c r="T78" s="22">
        <v>11.4387036</v>
      </c>
      <c r="U78" s="23"/>
      <c r="V78" s="22">
        <v>-2.0300969000000002</v>
      </c>
      <c r="W78" s="23"/>
      <c r="X78" s="22">
        <v>-11.700488500000001</v>
      </c>
      <c r="Y78" s="23"/>
    </row>
    <row r="79" spans="1:25" ht="13.5" thickBot="1" x14ac:dyDescent="0.25">
      <c r="A79" s="20" t="s">
        <v>66</v>
      </c>
      <c r="B79" s="21"/>
      <c r="C79" s="21"/>
      <c r="D79" s="21"/>
      <c r="E79" s="21"/>
      <c r="F79" s="21"/>
      <c r="G79" s="19"/>
      <c r="H79" s="22">
        <v>-0.50201320000000005</v>
      </c>
      <c r="I79" s="23"/>
      <c r="J79" s="22">
        <v>1.6711805</v>
      </c>
      <c r="K79" s="23"/>
      <c r="L79" s="22">
        <v>3.5499331999999999</v>
      </c>
      <c r="M79" s="23"/>
      <c r="N79" s="22">
        <v>17.645857400000001</v>
      </c>
      <c r="O79" s="23"/>
      <c r="P79" s="22">
        <v>27.930698199999998</v>
      </c>
      <c r="Q79" s="23"/>
      <c r="R79" s="22">
        <v>10.0437452</v>
      </c>
      <c r="S79" s="23"/>
      <c r="T79" s="22">
        <v>11.4387036</v>
      </c>
      <c r="U79" s="23"/>
      <c r="V79" s="22">
        <v>-2.0300969000000002</v>
      </c>
      <c r="W79" s="23"/>
      <c r="X79" s="22">
        <v>-11.700488500000001</v>
      </c>
      <c r="Y79" s="23"/>
    </row>
    <row r="80" spans="1:25" ht="13.5" thickBot="1" x14ac:dyDescent="0.25">
      <c r="A80" s="20" t="s">
        <v>67</v>
      </c>
      <c r="B80" s="21"/>
      <c r="C80" s="21"/>
      <c r="D80" s="21"/>
      <c r="E80" s="21"/>
      <c r="F80" s="21"/>
      <c r="G80" s="19"/>
      <c r="H80" s="22">
        <v>0</v>
      </c>
      <c r="I80" s="23"/>
      <c r="J80" s="22">
        <v>0</v>
      </c>
      <c r="K80" s="23"/>
      <c r="L80" s="22">
        <v>0</v>
      </c>
      <c r="M80" s="23"/>
      <c r="N80" s="22">
        <v>0</v>
      </c>
      <c r="O80" s="23"/>
      <c r="P80" s="22">
        <v>0</v>
      </c>
      <c r="Q80" s="23"/>
      <c r="R80" s="22">
        <v>0</v>
      </c>
      <c r="S80" s="23"/>
      <c r="T80" s="22">
        <v>0</v>
      </c>
      <c r="U80" s="23"/>
      <c r="V80" s="22">
        <v>0</v>
      </c>
      <c r="W80" s="23"/>
      <c r="X80" s="22">
        <v>0</v>
      </c>
      <c r="Y80" s="23"/>
    </row>
    <row r="81" spans="1:25" ht="13.5" thickBot="1" x14ac:dyDescent="0.25">
      <c r="A81" s="20" t="s">
        <v>69</v>
      </c>
      <c r="B81" s="21"/>
      <c r="C81" s="21"/>
      <c r="D81" s="21"/>
      <c r="E81" s="21"/>
      <c r="F81" s="21"/>
      <c r="G81" s="19"/>
      <c r="H81" s="22">
        <v>2.0805056999999998</v>
      </c>
      <c r="I81" s="23"/>
      <c r="J81" s="22">
        <v>6.9772945000000002</v>
      </c>
      <c r="K81" s="23"/>
      <c r="L81" s="22">
        <v>6.2301137999999998</v>
      </c>
      <c r="M81" s="23"/>
      <c r="N81" s="22">
        <v>4.5788383000000001</v>
      </c>
      <c r="O81" s="23"/>
      <c r="P81" s="22">
        <v>0.45499279999999998</v>
      </c>
      <c r="Q81" s="23"/>
      <c r="R81" s="22">
        <v>1.5128858999999999</v>
      </c>
      <c r="S81" s="23"/>
      <c r="T81" s="22">
        <v>-0.98</v>
      </c>
      <c r="U81" s="23"/>
      <c r="V81" s="22">
        <v>-0.29152020000000001</v>
      </c>
      <c r="W81" s="23"/>
      <c r="X81" s="22">
        <v>3.7685734000000002</v>
      </c>
      <c r="Y81" s="23"/>
    </row>
    <row r="82" spans="1:25" ht="13.5" thickBot="1" x14ac:dyDescent="0.25">
      <c r="A82" s="20" t="s">
        <v>70</v>
      </c>
      <c r="B82" s="21"/>
      <c r="C82" s="21"/>
      <c r="D82" s="21"/>
      <c r="E82" s="21"/>
      <c r="F82" s="21"/>
      <c r="G82" s="19"/>
      <c r="H82" s="22">
        <v>12.1703753</v>
      </c>
      <c r="I82" s="23"/>
      <c r="J82" s="22">
        <v>-25.488873099999999</v>
      </c>
      <c r="K82" s="23"/>
      <c r="L82" s="22">
        <v>-35.080483999999998</v>
      </c>
      <c r="M82" s="23"/>
      <c r="N82" s="22">
        <v>-43.835792599999998</v>
      </c>
      <c r="O82" s="23"/>
      <c r="P82" s="22">
        <v>-83.306238199999996</v>
      </c>
      <c r="Q82" s="23"/>
      <c r="R82" s="22">
        <v>0.1593088</v>
      </c>
      <c r="S82" s="23"/>
      <c r="T82" s="22">
        <v>-65.94</v>
      </c>
      <c r="U82" s="23"/>
      <c r="V82" s="22">
        <v>-7.8312242000000003</v>
      </c>
      <c r="W82" s="23"/>
      <c r="X82" s="37">
        <f>X42/P42-1</f>
        <v>0.37689667769207169</v>
      </c>
      <c r="Y82" s="38"/>
    </row>
    <row r="83" spans="1:25" ht="13.5" thickBot="1" x14ac:dyDescent="0.25">
      <c r="A83" s="20" t="s">
        <v>71</v>
      </c>
      <c r="B83" s="21"/>
      <c r="C83" s="21"/>
      <c r="D83" s="21"/>
      <c r="E83" s="21"/>
      <c r="F83" s="21"/>
      <c r="G83" s="19"/>
      <c r="H83" s="1"/>
      <c r="I83" s="3"/>
      <c r="J83" s="1"/>
      <c r="K83" s="3"/>
      <c r="L83" s="1"/>
      <c r="M83" s="3"/>
      <c r="N83" s="1"/>
      <c r="O83" s="3"/>
      <c r="P83" s="1"/>
      <c r="Q83" s="3"/>
      <c r="R83" s="1"/>
      <c r="S83" s="3"/>
      <c r="T83" s="1"/>
      <c r="U83" s="3"/>
      <c r="V83" s="1"/>
      <c r="W83" s="3"/>
      <c r="X83" s="1"/>
      <c r="Y83" s="3"/>
    </row>
    <row r="84" spans="1:25" ht="13.5" thickBot="1" x14ac:dyDescent="0.25">
      <c r="A84" s="20" t="s">
        <v>72</v>
      </c>
      <c r="B84" s="21"/>
      <c r="C84" s="21"/>
      <c r="D84" s="21"/>
      <c r="E84" s="21"/>
      <c r="F84" s="21"/>
      <c r="G84" s="19"/>
      <c r="H84" s="22">
        <v>2659028.5615500002</v>
      </c>
      <c r="I84" s="23"/>
      <c r="J84" s="22">
        <v>2734482.7217799998</v>
      </c>
      <c r="K84" s="23"/>
      <c r="L84" s="22">
        <v>2788074.4799799998</v>
      </c>
      <c r="M84" s="23"/>
      <c r="N84" s="22">
        <v>2840819.1401399998</v>
      </c>
      <c r="O84" s="23"/>
      <c r="P84" s="22">
        <v>2889958.2474699998</v>
      </c>
      <c r="Q84" s="23"/>
      <c r="R84" s="22">
        <v>2969626.3314100001</v>
      </c>
      <c r="S84" s="23"/>
      <c r="T84" s="22">
        <v>2943192.7659900002</v>
      </c>
      <c r="U84" s="23"/>
      <c r="V84" s="22">
        <v>2996798.3705500001</v>
      </c>
      <c r="W84" s="23"/>
      <c r="X84" s="22">
        <v>3105507.8188</v>
      </c>
      <c r="Y84" s="23"/>
    </row>
    <row r="85" spans="1:25" ht="13.5" thickBot="1" x14ac:dyDescent="0.25">
      <c r="A85" s="20" t="s">
        <v>73</v>
      </c>
      <c r="B85" s="21"/>
      <c r="C85" s="21"/>
      <c r="D85" s="21"/>
      <c r="E85" s="21"/>
      <c r="F85" s="21"/>
      <c r="G85" s="19"/>
      <c r="H85" s="22">
        <v>64170.076289999997</v>
      </c>
      <c r="I85" s="23"/>
      <c r="J85" s="22">
        <v>63600.028939999997</v>
      </c>
      <c r="K85" s="23"/>
      <c r="L85" s="22">
        <v>65361.973420000002</v>
      </c>
      <c r="M85" s="23"/>
      <c r="N85" s="22">
        <v>68606.033559999996</v>
      </c>
      <c r="O85" s="23"/>
      <c r="P85" s="22">
        <v>69633.288679999998</v>
      </c>
      <c r="Q85" s="23"/>
      <c r="R85" s="22">
        <v>64454.217570000001</v>
      </c>
      <c r="S85" s="23"/>
      <c r="T85" s="22">
        <v>70468.009109999999</v>
      </c>
      <c r="U85" s="23"/>
      <c r="V85" s="22">
        <v>39746.12038</v>
      </c>
      <c r="W85" s="23"/>
      <c r="X85" s="22">
        <v>48489.383280000002</v>
      </c>
      <c r="Y85" s="23"/>
    </row>
    <row r="86" spans="1:25" ht="13.5" thickBot="1" x14ac:dyDescent="0.25">
      <c r="A86" s="20" t="s">
        <v>74</v>
      </c>
      <c r="B86" s="21"/>
      <c r="C86" s="21"/>
      <c r="D86" s="21"/>
      <c r="E86" s="21"/>
      <c r="F86" s="21"/>
      <c r="G86" s="19"/>
      <c r="H86" s="22">
        <v>35781.814400000003</v>
      </c>
      <c r="I86" s="23"/>
      <c r="J86" s="22">
        <v>25803.82992</v>
      </c>
      <c r="K86" s="23"/>
      <c r="L86" s="22">
        <v>37941.085859999999</v>
      </c>
      <c r="M86" s="23"/>
      <c r="N86" s="22">
        <v>42619.896939999999</v>
      </c>
      <c r="O86" s="23"/>
      <c r="P86" s="22">
        <v>40189.804029999999</v>
      </c>
      <c r="Q86" s="23"/>
      <c r="R86" s="22">
        <v>37341.797809999996</v>
      </c>
      <c r="S86" s="23"/>
      <c r="T86" s="22">
        <v>35823.710959999997</v>
      </c>
      <c r="U86" s="23"/>
      <c r="V86" s="22">
        <v>19661.965370000002</v>
      </c>
      <c r="W86" s="23"/>
      <c r="X86" s="22">
        <v>16552.557680000002</v>
      </c>
      <c r="Y86" s="23"/>
    </row>
    <row r="87" spans="1:25" ht="13.5" thickBot="1" x14ac:dyDescent="0.25">
      <c r="A87" s="20" t="s">
        <v>75</v>
      </c>
      <c r="B87" s="21"/>
      <c r="C87" s="21"/>
      <c r="D87" s="21"/>
      <c r="E87" s="21"/>
      <c r="F87" s="21"/>
      <c r="G87" s="19"/>
      <c r="H87" s="22">
        <v>52634.431799999998</v>
      </c>
      <c r="I87" s="23"/>
      <c r="J87" s="22">
        <v>51468.066910000001</v>
      </c>
      <c r="K87" s="23"/>
      <c r="L87" s="22">
        <v>49860.415370000002</v>
      </c>
      <c r="M87" s="23"/>
      <c r="N87" s="22">
        <v>55846.618849999999</v>
      </c>
      <c r="O87" s="23"/>
      <c r="P87" s="22">
        <v>68476.103409999996</v>
      </c>
      <c r="Q87" s="23"/>
      <c r="R87" s="22">
        <v>69707.549039999998</v>
      </c>
      <c r="S87" s="23"/>
      <c r="T87" s="22">
        <v>59020.75273</v>
      </c>
      <c r="U87" s="23"/>
      <c r="V87" s="22">
        <v>52749.558140000001</v>
      </c>
      <c r="W87" s="23"/>
      <c r="X87" s="22">
        <v>41027.133750000001</v>
      </c>
      <c r="Y87" s="23"/>
    </row>
    <row r="88" spans="1:25" ht="13.5" thickBot="1" x14ac:dyDescent="0.25">
      <c r="A88" s="20" t="s">
        <v>76</v>
      </c>
      <c r="B88" s="21"/>
      <c r="C88" s="21"/>
      <c r="D88" s="21"/>
      <c r="E88" s="21"/>
      <c r="F88" s="21"/>
      <c r="G88" s="19"/>
      <c r="H88" s="22">
        <v>33358.248850000004</v>
      </c>
      <c r="I88" s="23"/>
      <c r="J88" s="22">
        <v>29273.446650000002</v>
      </c>
      <c r="K88" s="23"/>
      <c r="L88" s="22">
        <v>20660.5556</v>
      </c>
      <c r="M88" s="23"/>
      <c r="N88" s="22">
        <v>26053.080870000002</v>
      </c>
      <c r="O88" s="23"/>
      <c r="P88" s="22">
        <v>27939.193879999999</v>
      </c>
      <c r="Q88" s="23"/>
      <c r="R88" s="22">
        <v>27394.585709999999</v>
      </c>
      <c r="S88" s="23"/>
      <c r="T88" s="22">
        <v>45420.920989999999</v>
      </c>
      <c r="U88" s="23"/>
      <c r="V88" s="22">
        <v>69595.003169999996</v>
      </c>
      <c r="W88" s="23"/>
      <c r="X88" s="22">
        <v>62026.217850000001</v>
      </c>
      <c r="Y88" s="23"/>
    </row>
    <row r="89" spans="1:25" ht="13.5" thickBot="1" x14ac:dyDescent="0.25">
      <c r="A89" s="20" t="s">
        <v>77</v>
      </c>
      <c r="B89" s="21"/>
      <c r="C89" s="21"/>
      <c r="D89" s="21"/>
      <c r="E89" s="21"/>
      <c r="F89" s="21"/>
      <c r="G89" s="19"/>
      <c r="H89" s="1"/>
      <c r="I89" s="3"/>
      <c r="J89" s="1"/>
      <c r="K89" s="3"/>
      <c r="L89" s="1"/>
      <c r="M89" s="3"/>
      <c r="N89" s="1"/>
      <c r="O89" s="3"/>
      <c r="P89" s="1"/>
      <c r="Q89" s="3"/>
      <c r="R89" s="1"/>
      <c r="S89" s="3"/>
      <c r="T89" s="1"/>
      <c r="U89" s="3"/>
      <c r="V89" s="1"/>
      <c r="W89" s="3"/>
      <c r="X89" s="1"/>
      <c r="Y89" s="3"/>
    </row>
    <row r="90" spans="1:25" ht="13.5" thickBot="1" x14ac:dyDescent="0.25">
      <c r="A90" s="20" t="s">
        <v>78</v>
      </c>
      <c r="B90" s="21"/>
      <c r="C90" s="21"/>
      <c r="D90" s="21"/>
      <c r="E90" s="21"/>
      <c r="F90" s="21"/>
      <c r="G90" s="19"/>
      <c r="H90" s="1"/>
      <c r="I90" s="3"/>
      <c r="J90" s="1"/>
      <c r="K90" s="3"/>
      <c r="L90" s="1"/>
      <c r="M90" s="3"/>
      <c r="N90" s="1"/>
      <c r="O90" s="3"/>
      <c r="P90" s="1"/>
      <c r="Q90" s="3"/>
      <c r="R90" s="1"/>
      <c r="S90" s="3"/>
      <c r="T90" s="1"/>
      <c r="U90" s="3"/>
      <c r="V90" s="1"/>
      <c r="W90" s="3"/>
      <c r="X90" s="1"/>
      <c r="Y90" s="3"/>
    </row>
    <row r="91" spans="1:25" ht="13.5" thickBot="1" x14ac:dyDescent="0.25">
      <c r="A91" s="20" t="s">
        <v>79</v>
      </c>
      <c r="B91" s="21"/>
      <c r="C91" s="21"/>
      <c r="D91" s="21"/>
      <c r="E91" s="21"/>
      <c r="F91" s="21"/>
      <c r="G91" s="19"/>
      <c r="H91" s="22">
        <v>6</v>
      </c>
      <c r="I91" s="23"/>
      <c r="J91" s="22">
        <v>5.9230768999999999</v>
      </c>
      <c r="K91" s="23"/>
      <c r="L91" s="22">
        <v>5.9375</v>
      </c>
      <c r="M91" s="23"/>
      <c r="N91" s="22">
        <v>6.6470587999999999</v>
      </c>
      <c r="O91" s="23"/>
      <c r="P91" s="22">
        <v>7.0208332999999996</v>
      </c>
      <c r="Q91" s="23"/>
      <c r="R91" s="22">
        <v>7.3269231000000001</v>
      </c>
      <c r="S91" s="23"/>
      <c r="T91" s="22">
        <v>7.2884615000000004</v>
      </c>
      <c r="U91" s="23"/>
      <c r="V91" s="22">
        <v>7.3235294</v>
      </c>
      <c r="W91" s="23"/>
      <c r="X91" s="22">
        <v>7.4137931000000004</v>
      </c>
      <c r="Y91" s="23"/>
    </row>
    <row r="92" spans="1:25" ht="13.5" thickBot="1" x14ac:dyDescent="0.25">
      <c r="A92" s="20" t="s">
        <v>80</v>
      </c>
      <c r="B92" s="21"/>
      <c r="C92" s="21"/>
      <c r="D92" s="21"/>
      <c r="E92" s="21"/>
      <c r="F92" s="21"/>
      <c r="G92" s="19"/>
      <c r="H92" s="22">
        <v>8.25</v>
      </c>
      <c r="I92" s="23"/>
      <c r="J92" s="22">
        <v>7.9375</v>
      </c>
      <c r="K92" s="23"/>
      <c r="L92" s="22">
        <v>7.9</v>
      </c>
      <c r="M92" s="23"/>
      <c r="N92" s="22">
        <v>7.7916667000000004</v>
      </c>
      <c r="O92" s="23"/>
      <c r="P92" s="22">
        <v>8.0416667000000004</v>
      </c>
      <c r="Q92" s="23"/>
      <c r="R92" s="22">
        <v>8.0833332999999996</v>
      </c>
      <c r="S92" s="23"/>
      <c r="T92" s="22">
        <v>8.0833332999999996</v>
      </c>
      <c r="U92" s="23"/>
      <c r="V92" s="22">
        <v>7.4791667000000004</v>
      </c>
      <c r="W92" s="23"/>
      <c r="X92" s="22">
        <v>7.9760274000000004</v>
      </c>
      <c r="Y92" s="23"/>
    </row>
    <row r="93" spans="1:25" ht="13.5" thickBot="1" x14ac:dyDescent="0.25">
      <c r="A93" s="20" t="s">
        <v>81</v>
      </c>
      <c r="B93" s="21"/>
      <c r="C93" s="21"/>
      <c r="D93" s="21"/>
      <c r="E93" s="21"/>
      <c r="F93" s="21"/>
      <c r="G93" s="19"/>
      <c r="H93" s="1"/>
      <c r="I93" s="3"/>
      <c r="J93" s="1"/>
      <c r="K93" s="3"/>
      <c r="L93" s="1"/>
      <c r="M93" s="3"/>
      <c r="N93" s="1"/>
      <c r="O93" s="3"/>
      <c r="P93" s="1"/>
      <c r="Q93" s="3"/>
      <c r="R93" s="1"/>
      <c r="S93" s="3"/>
      <c r="T93" s="1"/>
      <c r="U93" s="3"/>
      <c r="V93" s="1"/>
      <c r="W93" s="3"/>
      <c r="X93" s="1"/>
      <c r="Y93" s="6"/>
    </row>
    <row r="94" spans="1:25" ht="13.5" thickBot="1" x14ac:dyDescent="0.25">
      <c r="A94" s="20" t="s">
        <v>82</v>
      </c>
      <c r="B94" s="21"/>
      <c r="C94" s="21"/>
      <c r="D94" s="21"/>
      <c r="E94" s="21"/>
      <c r="F94" s="21"/>
      <c r="G94" s="19"/>
      <c r="H94" s="22">
        <v>5.4963658000000004</v>
      </c>
      <c r="I94" s="23"/>
      <c r="J94" s="22">
        <v>5.4845993999999996</v>
      </c>
      <c r="K94" s="23"/>
      <c r="L94" s="22">
        <v>5.4707562999999997</v>
      </c>
      <c r="M94" s="23"/>
      <c r="N94" s="22">
        <v>5.4607675999999996</v>
      </c>
      <c r="O94" s="23"/>
      <c r="P94" s="22">
        <v>5.4675370000000001</v>
      </c>
      <c r="Q94" s="23"/>
      <c r="R94" s="22">
        <v>5.4695283999999997</v>
      </c>
      <c r="S94" s="23"/>
      <c r="T94" s="22">
        <v>5.4651249999999996</v>
      </c>
      <c r="U94" s="23"/>
      <c r="V94" s="22">
        <v>5.4618183</v>
      </c>
      <c r="W94" s="23"/>
      <c r="X94" s="22">
        <v>5.4507757000000003</v>
      </c>
      <c r="Y94" s="23"/>
    </row>
    <row r="95" spans="1:25" ht="13.5" thickBot="1" x14ac:dyDescent="0.25">
      <c r="A95" s="20" t="s">
        <v>83</v>
      </c>
      <c r="B95" s="21"/>
      <c r="C95" s="21"/>
      <c r="D95" s="21"/>
      <c r="E95" s="21"/>
      <c r="F95" s="21"/>
      <c r="G95" s="19"/>
      <c r="H95" s="22">
        <v>6.3172807999999998</v>
      </c>
      <c r="I95" s="23"/>
      <c r="J95" s="22">
        <v>6.3401475999999999</v>
      </c>
      <c r="K95" s="23"/>
      <c r="L95" s="22">
        <v>6.3493994999999996</v>
      </c>
      <c r="M95" s="23"/>
      <c r="N95" s="22">
        <v>6.3611915000000003</v>
      </c>
      <c r="O95" s="23"/>
      <c r="P95" s="22">
        <v>6.3641655000000004</v>
      </c>
      <c r="Q95" s="23"/>
      <c r="R95" s="22">
        <v>6.3744066999999998</v>
      </c>
      <c r="S95" s="23"/>
      <c r="T95" s="22">
        <v>6.3754374</v>
      </c>
      <c r="U95" s="23"/>
      <c r="V95" s="22">
        <v>6.3920057999999997</v>
      </c>
      <c r="W95" s="23"/>
      <c r="X95" s="22">
        <v>6.4091149999999999</v>
      </c>
      <c r="Y95" s="23"/>
    </row>
    <row r="96" spans="1:25" ht="13.5" thickBot="1" x14ac:dyDescent="0.25">
      <c r="A96" s="20" t="s">
        <v>84</v>
      </c>
      <c r="B96" s="21"/>
      <c r="C96" s="21"/>
      <c r="D96" s="21"/>
      <c r="E96" s="21"/>
      <c r="F96" s="21"/>
      <c r="G96" s="19"/>
      <c r="H96" s="22">
        <v>7.2970686999999996</v>
      </c>
      <c r="I96" s="23"/>
      <c r="J96" s="22">
        <v>7.3231245999999999</v>
      </c>
      <c r="K96" s="23"/>
      <c r="L96" s="22">
        <v>7.3362128000000002</v>
      </c>
      <c r="M96" s="23"/>
      <c r="N96" s="22">
        <v>7.3698496999999996</v>
      </c>
      <c r="O96" s="23"/>
      <c r="P96" s="22">
        <v>7.3689435999999997</v>
      </c>
      <c r="Q96" s="23"/>
      <c r="R96" s="22">
        <v>7.3918423000000004</v>
      </c>
      <c r="S96" s="23"/>
      <c r="T96" s="22">
        <v>7.4098949999999997</v>
      </c>
      <c r="U96" s="23"/>
      <c r="V96" s="22">
        <v>7.4293025000000004</v>
      </c>
      <c r="W96" s="23"/>
      <c r="X96" s="22">
        <v>7.4220215999999999</v>
      </c>
      <c r="Y96" s="23"/>
    </row>
    <row r="97" spans="1:25" ht="13.5" thickBot="1" x14ac:dyDescent="0.25">
      <c r="A97" s="20" t="s">
        <v>85</v>
      </c>
      <c r="B97" s="21"/>
      <c r="C97" s="21"/>
      <c r="D97" s="21"/>
      <c r="E97" s="21"/>
      <c r="F97" s="21"/>
      <c r="G97" s="19"/>
      <c r="H97" s="22">
        <v>20.6580002</v>
      </c>
      <c r="I97" s="23"/>
      <c r="J97" s="22">
        <v>20.545500499999999</v>
      </c>
      <c r="K97" s="23"/>
      <c r="L97" s="22">
        <v>20.789490600000001</v>
      </c>
      <c r="M97" s="23"/>
      <c r="N97" s="22">
        <v>19.552800099999999</v>
      </c>
      <c r="O97" s="23"/>
      <c r="P97" s="22">
        <v>19.540832900000002</v>
      </c>
      <c r="Q97" s="23"/>
      <c r="R97" s="22">
        <v>19.578477400000001</v>
      </c>
      <c r="S97" s="23"/>
      <c r="T97" s="22">
        <v>19.603497000000001</v>
      </c>
      <c r="U97" s="23"/>
      <c r="V97" s="22">
        <v>19.603050499999998</v>
      </c>
      <c r="W97" s="23"/>
      <c r="X97" s="22">
        <v>19.6056588</v>
      </c>
      <c r="Y97" s="23"/>
    </row>
    <row r="98" spans="1:25" ht="13.5" thickBot="1" x14ac:dyDescent="0.25">
      <c r="A98" s="20" t="s">
        <v>86</v>
      </c>
      <c r="B98" s="21"/>
      <c r="C98" s="21"/>
      <c r="D98" s="21"/>
      <c r="E98" s="21"/>
      <c r="F98" s="21"/>
      <c r="G98" s="19"/>
      <c r="H98" s="1"/>
      <c r="I98" s="3"/>
      <c r="J98" s="1"/>
      <c r="K98" s="3"/>
      <c r="L98" s="1"/>
      <c r="M98" s="3"/>
      <c r="N98" s="1"/>
      <c r="O98" s="3"/>
      <c r="P98" s="1"/>
      <c r="Q98" s="3"/>
      <c r="R98" s="1"/>
      <c r="S98" s="3"/>
      <c r="T98" s="1"/>
      <c r="U98" s="3"/>
      <c r="V98" s="1"/>
      <c r="W98" s="3"/>
      <c r="X98" s="1"/>
      <c r="Y98" s="6"/>
    </row>
    <row r="99" spans="1:25" ht="13.5" thickBot="1" x14ac:dyDescent="0.25">
      <c r="A99" s="20" t="s">
        <v>87</v>
      </c>
      <c r="B99" s="21"/>
      <c r="C99" s="21"/>
      <c r="D99" s="21"/>
      <c r="E99" s="21"/>
      <c r="F99" s="21"/>
      <c r="G99" s="19"/>
      <c r="H99" s="22">
        <v>3.5618935</v>
      </c>
      <c r="I99" s="23"/>
      <c r="J99" s="22">
        <v>3.5937670000000002</v>
      </c>
      <c r="K99" s="23"/>
      <c r="L99" s="22">
        <v>3.6236708000000002</v>
      </c>
      <c r="M99" s="23"/>
      <c r="N99" s="22">
        <v>3.6609102999999998</v>
      </c>
      <c r="O99" s="23"/>
      <c r="P99" s="22">
        <v>3.6912647000000001</v>
      </c>
      <c r="Q99" s="23"/>
      <c r="R99" s="22">
        <v>3.7154449000000001</v>
      </c>
      <c r="S99" s="23"/>
      <c r="T99" s="22">
        <v>3.7286747</v>
      </c>
      <c r="U99" s="23"/>
      <c r="V99" s="22">
        <v>3.7538648000000001</v>
      </c>
      <c r="W99" s="23"/>
      <c r="X99" s="22">
        <v>3.7763043999999999</v>
      </c>
      <c r="Y99" s="23"/>
    </row>
    <row r="100" spans="1:25" ht="13.5" thickBot="1" x14ac:dyDescent="0.25">
      <c r="A100" s="20" t="s">
        <v>88</v>
      </c>
      <c r="B100" s="21"/>
      <c r="C100" s="21"/>
      <c r="D100" s="21"/>
      <c r="E100" s="21"/>
      <c r="F100" s="21"/>
      <c r="G100" s="19"/>
      <c r="H100" s="22">
        <v>3.6901777999999998</v>
      </c>
      <c r="I100" s="23"/>
      <c r="J100" s="22">
        <v>3.7417411</v>
      </c>
      <c r="K100" s="23"/>
      <c r="L100" s="22">
        <v>3.7991915000000001</v>
      </c>
      <c r="M100" s="23"/>
      <c r="N100" s="22">
        <v>3.8865432000000002</v>
      </c>
      <c r="O100" s="23"/>
      <c r="P100" s="22">
        <v>3.8980000000000001</v>
      </c>
      <c r="Q100" s="23"/>
      <c r="R100" s="22">
        <v>3.9191144000000002</v>
      </c>
      <c r="S100" s="23"/>
      <c r="T100" s="22">
        <v>3.8684270000000001</v>
      </c>
      <c r="U100" s="23"/>
      <c r="V100" s="22">
        <v>3.8500353</v>
      </c>
      <c r="W100" s="23"/>
      <c r="X100" s="22">
        <v>3.8934459000000001</v>
      </c>
      <c r="Y100" s="23"/>
    </row>
  </sheetData>
  <mergeCells count="793">
    <mergeCell ref="T100:U100"/>
    <mergeCell ref="V100:W100"/>
    <mergeCell ref="X100:Y100"/>
    <mergeCell ref="P99:Q99"/>
    <mergeCell ref="R99:S99"/>
    <mergeCell ref="T99:U99"/>
    <mergeCell ref="V99:W99"/>
    <mergeCell ref="X99:Y99"/>
    <mergeCell ref="X96:Y96"/>
    <mergeCell ref="A97:G97"/>
    <mergeCell ref="H97:I97"/>
    <mergeCell ref="J97:K97"/>
    <mergeCell ref="L97:M97"/>
    <mergeCell ref="N97:O97"/>
    <mergeCell ref="P97:Q97"/>
    <mergeCell ref="A100:G100"/>
    <mergeCell ref="H100:I100"/>
    <mergeCell ref="J100:K100"/>
    <mergeCell ref="L100:M100"/>
    <mergeCell ref="N100:O100"/>
    <mergeCell ref="R97:S97"/>
    <mergeCell ref="T97:U97"/>
    <mergeCell ref="V97:W97"/>
    <mergeCell ref="X97:Y97"/>
    <mergeCell ref="A98:G98"/>
    <mergeCell ref="A99:G99"/>
    <mergeCell ref="H99:I99"/>
    <mergeCell ref="J99:K99"/>
    <mergeCell ref="L99:M99"/>
    <mergeCell ref="N99:O99"/>
    <mergeCell ref="P100:Q100"/>
    <mergeCell ref="R100:S100"/>
    <mergeCell ref="A96:G96"/>
    <mergeCell ref="H96:I96"/>
    <mergeCell ref="J96:K96"/>
    <mergeCell ref="L96:M96"/>
    <mergeCell ref="N96:O96"/>
    <mergeCell ref="P96:Q96"/>
    <mergeCell ref="R96:S96"/>
    <mergeCell ref="T96:U96"/>
    <mergeCell ref="V96:W96"/>
    <mergeCell ref="R94:S94"/>
    <mergeCell ref="T94:U94"/>
    <mergeCell ref="V94:W94"/>
    <mergeCell ref="X94:Y94"/>
    <mergeCell ref="A95:G95"/>
    <mergeCell ref="H95:I95"/>
    <mergeCell ref="J95:K95"/>
    <mergeCell ref="L95:M95"/>
    <mergeCell ref="N95:O95"/>
    <mergeCell ref="P95:Q95"/>
    <mergeCell ref="A94:G94"/>
    <mergeCell ref="H94:I94"/>
    <mergeCell ref="J94:K94"/>
    <mergeCell ref="L94:M94"/>
    <mergeCell ref="N94:O94"/>
    <mergeCell ref="P94:Q94"/>
    <mergeCell ref="R95:S95"/>
    <mergeCell ref="T95:U95"/>
    <mergeCell ref="V95:W95"/>
    <mergeCell ref="X95:Y95"/>
    <mergeCell ref="P92:Q92"/>
    <mergeCell ref="R92:S92"/>
    <mergeCell ref="T92:U92"/>
    <mergeCell ref="V92:W92"/>
    <mergeCell ref="X92:Y92"/>
    <mergeCell ref="A93:G93"/>
    <mergeCell ref="P91:Q91"/>
    <mergeCell ref="R91:S91"/>
    <mergeCell ref="T91:U91"/>
    <mergeCell ref="V91:W91"/>
    <mergeCell ref="X91:Y91"/>
    <mergeCell ref="A92:G92"/>
    <mergeCell ref="H92:I92"/>
    <mergeCell ref="J92:K92"/>
    <mergeCell ref="L92:M92"/>
    <mergeCell ref="N92:O92"/>
    <mergeCell ref="A90:G90"/>
    <mergeCell ref="A91:G91"/>
    <mergeCell ref="H91:I91"/>
    <mergeCell ref="J91:K91"/>
    <mergeCell ref="L91:M91"/>
    <mergeCell ref="N91:O91"/>
    <mergeCell ref="P88:Q88"/>
    <mergeCell ref="R88:S88"/>
    <mergeCell ref="T88:U88"/>
    <mergeCell ref="A87:G87"/>
    <mergeCell ref="H87:I87"/>
    <mergeCell ref="J87:K87"/>
    <mergeCell ref="L87:M87"/>
    <mergeCell ref="N87:O87"/>
    <mergeCell ref="V88:W88"/>
    <mergeCell ref="X88:Y88"/>
    <mergeCell ref="A89:G89"/>
    <mergeCell ref="P87:Q87"/>
    <mergeCell ref="R87:S87"/>
    <mergeCell ref="T87:U87"/>
    <mergeCell ref="V87:W87"/>
    <mergeCell ref="X87:Y87"/>
    <mergeCell ref="A88:G88"/>
    <mergeCell ref="H88:I88"/>
    <mergeCell ref="J88:K88"/>
    <mergeCell ref="L88:M88"/>
    <mergeCell ref="N88:O88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A74:G74"/>
    <mergeCell ref="H74:I74"/>
    <mergeCell ref="J74:K74"/>
    <mergeCell ref="L74:M74"/>
    <mergeCell ref="N74:O74"/>
    <mergeCell ref="P74:Q74"/>
    <mergeCell ref="R75:S75"/>
    <mergeCell ref="T75:U75"/>
    <mergeCell ref="V75:W75"/>
    <mergeCell ref="X75:Y75"/>
    <mergeCell ref="A73:G73"/>
    <mergeCell ref="P71:Q71"/>
    <mergeCell ref="R71:S71"/>
    <mergeCell ref="T71:U71"/>
    <mergeCell ref="V71:W71"/>
    <mergeCell ref="X71:Y71"/>
    <mergeCell ref="A72:G72"/>
    <mergeCell ref="H72:I72"/>
    <mergeCell ref="J72:K72"/>
    <mergeCell ref="L72:M72"/>
    <mergeCell ref="N72:O72"/>
    <mergeCell ref="X70:Y70"/>
    <mergeCell ref="A71:G71"/>
    <mergeCell ref="H71:I71"/>
    <mergeCell ref="J71:K71"/>
    <mergeCell ref="L71:M71"/>
    <mergeCell ref="N71:O71"/>
    <mergeCell ref="P72:Q72"/>
    <mergeCell ref="R72:S72"/>
    <mergeCell ref="T72:U72"/>
    <mergeCell ref="V72:W72"/>
    <mergeCell ref="X72:Y72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V68:W68"/>
    <mergeCell ref="X68:Y68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X65:Y65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3:Y63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1:Y61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R59:S59"/>
    <mergeCell ref="T59:U59"/>
    <mergeCell ref="V59:W59"/>
    <mergeCell ref="X59:Y59"/>
    <mergeCell ref="A60:G60"/>
    <mergeCell ref="H60:I60"/>
    <mergeCell ref="J60:K60"/>
    <mergeCell ref="L60:M60"/>
    <mergeCell ref="N60:O60"/>
    <mergeCell ref="P60:Q60"/>
    <mergeCell ref="A59:G59"/>
    <mergeCell ref="H59:I59"/>
    <mergeCell ref="J59:K59"/>
    <mergeCell ref="L59:M59"/>
    <mergeCell ref="N59:O59"/>
    <mergeCell ref="P59:Q59"/>
    <mergeCell ref="R60:S60"/>
    <mergeCell ref="T60:U60"/>
    <mergeCell ref="V60:W60"/>
    <mergeCell ref="X60:Y60"/>
    <mergeCell ref="A58:G58"/>
    <mergeCell ref="P56:Q56"/>
    <mergeCell ref="R56:S56"/>
    <mergeCell ref="T56:U56"/>
    <mergeCell ref="V56:W56"/>
    <mergeCell ref="X56:Y56"/>
    <mergeCell ref="A57:G57"/>
    <mergeCell ref="H57:I57"/>
    <mergeCell ref="J57:K57"/>
    <mergeCell ref="L57:M57"/>
    <mergeCell ref="N57:O57"/>
    <mergeCell ref="V55:W55"/>
    <mergeCell ref="X55:Y55"/>
    <mergeCell ref="A56:G56"/>
    <mergeCell ref="H56:I56"/>
    <mergeCell ref="J56:K56"/>
    <mergeCell ref="L56:M56"/>
    <mergeCell ref="N56:O56"/>
    <mergeCell ref="P57:Q57"/>
    <mergeCell ref="R57:S57"/>
    <mergeCell ref="T57:U57"/>
    <mergeCell ref="V57:W57"/>
    <mergeCell ref="X57:Y57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A50:G50"/>
    <mergeCell ref="H50:I50"/>
    <mergeCell ref="J50:K50"/>
    <mergeCell ref="L50:M50"/>
    <mergeCell ref="N50:O50"/>
    <mergeCell ref="P50:Q50"/>
    <mergeCell ref="R51:S51"/>
    <mergeCell ref="T51:U51"/>
    <mergeCell ref="V51:W51"/>
    <mergeCell ref="X51:Y51"/>
    <mergeCell ref="A49:G49"/>
    <mergeCell ref="P47:Q47"/>
    <mergeCell ref="R47:S47"/>
    <mergeCell ref="T47:U47"/>
    <mergeCell ref="V47:W47"/>
    <mergeCell ref="X47:Y47"/>
    <mergeCell ref="A48:G48"/>
    <mergeCell ref="H48:I48"/>
    <mergeCell ref="J48:K48"/>
    <mergeCell ref="L48:M48"/>
    <mergeCell ref="N48:O48"/>
    <mergeCell ref="X46:Y46"/>
    <mergeCell ref="A47:G47"/>
    <mergeCell ref="H47:I47"/>
    <mergeCell ref="J47:K47"/>
    <mergeCell ref="L47:M47"/>
    <mergeCell ref="N47:O47"/>
    <mergeCell ref="P48:Q48"/>
    <mergeCell ref="R48:S48"/>
    <mergeCell ref="T48:U48"/>
    <mergeCell ref="V48:W48"/>
    <mergeCell ref="X48:Y48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V44:W44"/>
    <mergeCell ref="X44:Y44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X41:Y41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39:Y39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7:Y37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R35:S35"/>
    <mergeCell ref="T35:U35"/>
    <mergeCell ref="V35:W35"/>
    <mergeCell ref="X35:Y35"/>
    <mergeCell ref="A36:G36"/>
    <mergeCell ref="H36:I36"/>
    <mergeCell ref="J36:K36"/>
    <mergeCell ref="L36:M36"/>
    <mergeCell ref="N36:O36"/>
    <mergeCell ref="P36:Q36"/>
    <mergeCell ref="A35:G35"/>
    <mergeCell ref="H35:I35"/>
    <mergeCell ref="J35:K35"/>
    <mergeCell ref="L35:M35"/>
    <mergeCell ref="N35:O35"/>
    <mergeCell ref="P35:Q35"/>
    <mergeCell ref="R36:S36"/>
    <mergeCell ref="T36:U36"/>
    <mergeCell ref="V36:W36"/>
    <mergeCell ref="X36:Y36"/>
    <mergeCell ref="A34:G34"/>
    <mergeCell ref="P32:Q32"/>
    <mergeCell ref="R32:S32"/>
    <mergeCell ref="T32:U32"/>
    <mergeCell ref="V32:W32"/>
    <mergeCell ref="X32:Y32"/>
    <mergeCell ref="A33:G33"/>
    <mergeCell ref="H33:I33"/>
    <mergeCell ref="J33:K33"/>
    <mergeCell ref="L33:M33"/>
    <mergeCell ref="N33:O33"/>
    <mergeCell ref="X31:Y31"/>
    <mergeCell ref="A32:G32"/>
    <mergeCell ref="H32:I32"/>
    <mergeCell ref="J32:K32"/>
    <mergeCell ref="L32:M32"/>
    <mergeCell ref="N32:O32"/>
    <mergeCell ref="P33:Q33"/>
    <mergeCell ref="R33:S33"/>
    <mergeCell ref="T33:U33"/>
    <mergeCell ref="V33:W33"/>
    <mergeCell ref="X33:Y33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A9:G10"/>
    <mergeCell ref="H9:I9"/>
    <mergeCell ref="J9:Q9"/>
    <mergeCell ref="H10:I10"/>
    <mergeCell ref="J10:K10"/>
    <mergeCell ref="L10:M10"/>
    <mergeCell ref="N10:O10"/>
    <mergeCell ref="P10:Q10"/>
    <mergeCell ref="A1:Y1"/>
    <mergeCell ref="A2:Y2"/>
    <mergeCell ref="A3:Y3"/>
    <mergeCell ref="A4:Y6"/>
    <mergeCell ref="A7:Y7"/>
    <mergeCell ref="A8:Y8"/>
    <mergeCell ref="T10:U10"/>
    <mergeCell ref="V10:W10"/>
    <mergeCell ref="X10:Y10"/>
    <mergeCell ref="R9:Y9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Luis</cp:lastModifiedBy>
  <dcterms:created xsi:type="dcterms:W3CDTF">2020-12-01T14:02:01Z</dcterms:created>
  <dcterms:modified xsi:type="dcterms:W3CDTF">2021-02-25T19:39:53Z</dcterms:modified>
</cp:coreProperties>
</file>