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9\Septiembre\Cuadros 70 septiembre 2019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R22" i="1"/>
  <c r="S22" i="1"/>
  <c r="Q22" i="1"/>
  <c r="E24" i="1" l="1"/>
  <c r="D24" i="1"/>
</calcChain>
</file>

<file path=xl/sharedStrings.xml><?xml version="1.0" encoding="utf-8"?>
<sst xmlns="http://schemas.openxmlformats.org/spreadsheetml/2006/main" count="83" uniqueCount="26">
  <si>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</si>
  <si>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</si>
  <si>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</si>
  <si>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</si>
  <si>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</si>
  <si>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</si>
  <si>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</si>
  <si>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</si>
  <si>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</si>
  <si>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</si>
  <si>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</si>
  <si>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</si>
  <si>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</si>
  <si>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</si>
  <si>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</si>
  <si>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</si>
  <si>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</si>
  <si>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</si>
  <si>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</si>
  <si>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</si>
  <si>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</si>
  <si>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</si>
  <si>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</si>
  <si>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 xml:space="preserve">TRIMESTRE III </t>
  </si>
  <si>
    <t>METROBANK, S.A.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</si>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</sst>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5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  <font>
      <sz val="8"/>
      <color rgb="FF000000"/>
      <name val="Tahoma"/>
      <family val="2"/>
    </font>
    <font>
      <i/>
      <sz val="8"/>
      <color rgb="FF000000"/>
      <name val="Tahoma"/>
      <family val="2"/>
    </font>
    <font>
      <sz val="11"/>
      <name val="Calibri"/>
    </font>
    <font>
      <sz val="8"/>
      <color rgb="FF000000"/>
      <name val="Tahoma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/>
      <right style="medium">
        <color theme="0" tint="-0.14999847407452621"/>
      </right>
      <top/>
      <bottom/>
      <diagonal/>
    </border>
    <border>
      <left/>
      <right style="medium">
        <color theme="0" tint="-0.14999847407452621"/>
      </right>
      <top/>
      <bottom style="medium">
        <color rgb="FFCCCCCC"/>
      </bottom>
      <diagonal/>
    </border>
    <border>
      <left style="medium">
        <color rgb="FFCCCCCC"/>
      </left>
      <right style="medium">
        <color theme="0" tint="-0.14999847407452621"/>
      </right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theme="0" tint="-0.14999847407452621"/>
      </right>
      <top style="medium">
        <color rgb="FFCCCCCC"/>
      </top>
      <bottom style="medium">
        <color rgb="FFCCCCCC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rgb="FFCCCCCC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56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166" fontId="5" fillId="0" borderId="13" xfId="0" applyNumberFormat="1" applyFont="1" applyBorder="1" applyAlignment="1">
      <alignment horizontal="right" vertical="top"/>
    </xf>
    <xf numFmtId="167" fontId="6" fillId="0" borderId="13" xfId="0" applyNumberFormat="1" applyFont="1" applyBorder="1" applyAlignment="1">
      <alignment horizontal="right" vertical="top"/>
    </xf>
    <xf numFmtId="10" fontId="0" fillId="0" borderId="0" xfId="3" applyNumberFormat="1" applyFont="1"/>
    <xf numFmtId="4" fontId="0" fillId="0" borderId="0" xfId="0" applyNumberFormat="1"/>
    <xf numFmtId="164" fontId="6" fillId="0" borderId="13" xfId="2" applyFont="1" applyBorder="1" applyAlignment="1">
      <alignment horizontal="right" vertical="top"/>
    </xf>
    <xf numFmtId="167" fontId="6" fillId="4" borderId="0" xfId="0" applyNumberFormat="1" applyFont="1" applyFill="1" applyAlignment="1">
      <alignment horizontal="right" vertical="center" wrapText="1"/>
    </xf>
    <xf numFmtId="166" fontId="5" fillId="0" borderId="13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Alignment="1">
      <alignment horizontal="right" vertical="center" wrapText="1"/>
    </xf>
    <xf numFmtId="0" fontId="7" fillId="3" borderId="15" xfId="0" applyFont="1" applyFill="1" applyBorder="1" applyAlignment="1">
      <alignment horizontal="center" vertical="top"/>
    </xf>
    <xf numFmtId="167" fontId="6" fillId="4" borderId="16" xfId="0" applyNumberFormat="1" applyFont="1" applyFill="1" applyBorder="1" applyAlignment="1">
      <alignment horizontal="right" vertical="center" wrapText="1"/>
    </xf>
    <xf numFmtId="166" fontId="5" fillId="0" borderId="17" xfId="0" applyNumberFormat="1" applyFont="1" applyBorder="1" applyAlignment="1">
      <alignment horizontal="right" vertical="top"/>
    </xf>
    <xf numFmtId="167" fontId="6" fillId="0" borderId="18" xfId="0" applyNumberFormat="1" applyFont="1" applyBorder="1" applyAlignment="1">
      <alignment horizontal="right" vertical="top"/>
    </xf>
    <xf numFmtId="167" fontId="6" fillId="0" borderId="19" xfId="0" applyNumberFormat="1" applyFont="1" applyBorder="1" applyAlignment="1">
      <alignment horizontal="right" vertical="top"/>
    </xf>
    <xf numFmtId="166" fontId="5" fillId="0" borderId="19" xfId="0" applyNumberFormat="1" applyFont="1" applyBorder="1" applyAlignment="1">
      <alignment horizontal="right" vertical="top"/>
    </xf>
    <xf numFmtId="167" fontId="6" fillId="4" borderId="20" xfId="0" applyNumberFormat="1" applyFont="1" applyFill="1" applyBorder="1" applyAlignment="1">
      <alignment horizontal="right" vertical="center" wrapText="1"/>
    </xf>
    <xf numFmtId="167" fontId="6" fillId="4" borderId="21" xfId="0" applyNumberFormat="1" applyFont="1" applyFill="1" applyBorder="1" applyAlignment="1">
      <alignment horizontal="right" vertical="center" wrapText="1"/>
    </xf>
    <xf numFmtId="167" fontId="6" fillId="4" borderId="22" xfId="0" applyNumberFormat="1" applyFont="1" applyFill="1" applyBorder="1" applyAlignment="1">
      <alignment horizontal="right" vertical="center" wrapText="1"/>
    </xf>
    <xf numFmtId="166" fontId="5" fillId="0" borderId="23" xfId="0" applyNumberFormat="1" applyFont="1" applyBorder="1" applyAlignment="1">
      <alignment horizontal="right" vertical="top"/>
    </xf>
    <xf numFmtId="167" fontId="6" fillId="4" borderId="24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top"/>
    </xf>
    <xf numFmtId="0" fontId="0" fillId="0" borderId="0" xfId="0"/>
    <xf numFmtId="167" fontId="11" fillId="0" borderId="14" xfId="0" applyNumberFormat="1" applyFont="1" applyFill="1" applyBorder="1" applyAlignment="1">
      <alignment horizontal="right"/>
    </xf>
    <xf numFmtId="0" fontId="0" fillId="5" borderId="0" xfId="0" applyFill="1"/>
    <xf numFmtId="167" fontId="12" fillId="0" borderId="14" xfId="0" applyNumberFormat="1" applyFont="1" applyFill="1" applyBorder="1" applyAlignment="1">
      <alignment horizontal="right"/>
    </xf>
    <xf numFmtId="167" fontId="6" fillId="0" borderId="0" xfId="0" applyNumberFormat="1" applyFont="1"/>
    <xf numFmtId="2" fontId="6" fillId="0" borderId="0" xfId="0" applyNumberFormat="1" applyFont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6" fillId="3" borderId="5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top"/>
    </xf>
    <xf numFmtId="0" fontId="9" fillId="3" borderId="6" xfId="0" applyFont="1" applyFill="1" applyBorder="1"/>
    <xf numFmtId="0" fontId="5" fillId="3" borderId="5" xfId="0" applyFont="1" applyFill="1" applyBorder="1" applyAlignment="1">
      <alignment horizontal="center" vertical="top"/>
    </xf>
    <xf numFmtId="167" fontId="14" fillId="0" borderId="14" xfId="4" applyNumberFormat="1" applyFont="1" applyFill="1" applyBorder="1" applyAlignment="1">
      <alignment horizontal="right"/>
    </xf>
    <xf numFmtId="167" fontId="6" fillId="0" borderId="0" xfId="2" applyNumberFormat="1" applyFont="1"/>
    <xf numFmtId="167" fontId="0" fillId="0" borderId="0" xfId="0" applyNumberFormat="1"/>
  </cellXfs>
  <cellStyles count="5">
    <cellStyle name="Millares" xfId="2" builtinId="3"/>
    <cellStyle name="Normal" xfId="0" builtinId="0"/>
    <cellStyle name="Normal 2" xfId="1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S26" sqref="S26"/>
    </sheetView>
  </sheetViews>
  <sheetFormatPr baseColWidth="10" defaultColWidth="9.140625" defaultRowHeight="12.75" customHeight="1"/>
  <cols>
    <col min="1" max="1" width="7.28515625" bestFit="1" customWidth="1"/>
    <col min="2" max="3" width="7.140625" bestFit="1" customWidth="1"/>
    <col min="4" max="4" width="7.85546875" customWidth="1"/>
    <col min="5" max="5" width="6.42578125" customWidth="1"/>
    <col min="6" max="6" width="7.5703125" customWidth="1"/>
    <col min="7" max="7" width="7.28515625" customWidth="1"/>
    <col min="8" max="11" width="8.28515625" customWidth="1"/>
    <col min="12" max="13" width="12.140625" bestFit="1" customWidth="1"/>
    <col min="16" max="17" width="15.28515625" bestFit="1" customWidth="1"/>
    <col min="18" max="18" width="14.7109375" bestFit="1" customWidth="1"/>
    <col min="19" max="19" width="11.85546875" bestFit="1" customWidth="1"/>
  </cols>
  <sheetData>
    <row r="1" spans="1:21">
      <c r="A1" s="46"/>
      <c r="B1" s="36"/>
      <c r="C1" s="36"/>
      <c r="D1" s="36"/>
      <c r="E1" s="36"/>
    </row>
    <row r="2" spans="1:21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25"/>
      <c r="O2" s="25"/>
      <c r="P2" s="25"/>
      <c r="Q2" s="25"/>
      <c r="R2" s="25"/>
      <c r="S2" s="25"/>
      <c r="T2" s="25"/>
      <c r="U2" s="25"/>
    </row>
    <row r="3" spans="1:21" ht="19.5" customHeight="1">
      <c r="A3" s="48" t="s">
        <v>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" ht="18.75" customHeight="1">
      <c r="A4" s="49" t="s">
        <v>25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ht="18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ht="18.7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ht="12.75" customHeight="1">
      <c r="A7" s="36"/>
      <c r="B7" s="36"/>
      <c r="C7" s="36"/>
      <c r="D7" s="36"/>
      <c r="E7" s="36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ht="13.5" thickBot="1">
      <c r="A8" s="44" t="s">
        <v>1</v>
      </c>
      <c r="B8" s="45"/>
      <c r="C8" s="45"/>
      <c r="D8" s="45"/>
      <c r="E8" s="45"/>
    </row>
    <row r="9" spans="1:21" ht="13.5" thickBot="1">
      <c r="A9" s="32" t="s">
        <v>0</v>
      </c>
      <c r="B9" s="33"/>
      <c r="C9" s="34"/>
      <c r="D9" s="41">
        <v>2017</v>
      </c>
      <c r="E9" s="42"/>
      <c r="F9" s="52">
        <v>2018</v>
      </c>
      <c r="G9" s="30"/>
      <c r="H9" s="30"/>
      <c r="I9" s="30"/>
      <c r="J9" s="30"/>
      <c r="K9" s="30"/>
      <c r="L9" s="30"/>
      <c r="M9" s="31"/>
      <c r="N9" s="52">
        <v>2019</v>
      </c>
      <c r="O9" s="30"/>
      <c r="P9" s="30"/>
      <c r="Q9" s="30"/>
      <c r="R9" s="30"/>
      <c r="S9" s="30"/>
      <c r="T9" s="30"/>
      <c r="U9" s="31"/>
    </row>
    <row r="10" spans="1:21" ht="13.5" thickBot="1">
      <c r="A10" s="35"/>
      <c r="B10" s="36"/>
      <c r="C10" s="37"/>
      <c r="D10" s="43" t="s">
        <v>2</v>
      </c>
      <c r="E10" s="31"/>
      <c r="F10" s="43" t="s">
        <v>3</v>
      </c>
      <c r="G10" s="31"/>
      <c r="H10" s="43" t="s">
        <v>4</v>
      </c>
      <c r="I10" s="31"/>
      <c r="J10" s="50" t="s">
        <v>23</v>
      </c>
      <c r="K10" s="51"/>
      <c r="L10" s="43" t="s">
        <v>2</v>
      </c>
      <c r="M10" s="31"/>
      <c r="N10" s="43" t="s">
        <v>3</v>
      </c>
      <c r="O10" s="31"/>
      <c r="P10" s="43" t="s">
        <v>4</v>
      </c>
      <c r="Q10" s="31"/>
      <c r="R10" s="50" t="s">
        <v>23</v>
      </c>
      <c r="S10" s="51"/>
      <c r="T10" s="43" t="s">
        <v>2</v>
      </c>
      <c r="U10" s="31"/>
    </row>
    <row r="11" spans="1:21" ht="13.5" thickBot="1">
      <c r="A11" s="38"/>
      <c r="B11" s="39"/>
      <c r="C11" s="40"/>
      <c r="D11" s="1" t="s">
        <v>5</v>
      </c>
      <c r="E11" s="1" t="s">
        <v>6</v>
      </c>
      <c r="F11" s="11" t="s">
        <v>5</v>
      </c>
      <c r="G11" s="1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1" t="s">
        <v>5</v>
      </c>
      <c r="O11" s="1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>
      <c r="A12" s="29" t="s">
        <v>7</v>
      </c>
      <c r="B12" s="30"/>
      <c r="C12" s="31"/>
      <c r="D12" s="4">
        <v>179734542.46000001</v>
      </c>
      <c r="E12" s="14">
        <v>0</v>
      </c>
      <c r="F12" s="17">
        <v>157387374.83000001</v>
      </c>
      <c r="G12" s="21">
        <v>0</v>
      </c>
      <c r="H12" s="8">
        <v>153223552.44999999</v>
      </c>
      <c r="I12" s="8">
        <v>0</v>
      </c>
      <c r="J12" s="4">
        <v>166801735.75</v>
      </c>
      <c r="K12" s="4">
        <v>0</v>
      </c>
      <c r="L12" s="24">
        <v>181797476.5</v>
      </c>
      <c r="M12" s="24">
        <v>0</v>
      </c>
      <c r="N12" s="24">
        <v>166135537.99000001</v>
      </c>
      <c r="O12" s="24">
        <v>0</v>
      </c>
      <c r="P12" s="27">
        <v>191422633.56999999</v>
      </c>
      <c r="Q12" s="27">
        <v>0</v>
      </c>
      <c r="R12" s="53">
        <v>200086697.28</v>
      </c>
      <c r="S12" s="53">
        <v>0</v>
      </c>
      <c r="T12" s="28">
        <v>0</v>
      </c>
      <c r="U12" s="28">
        <v>0</v>
      </c>
    </row>
    <row r="13" spans="1:21" ht="13.5" thickBot="1">
      <c r="A13" s="29" t="s">
        <v>8</v>
      </c>
      <c r="B13" s="30"/>
      <c r="C13" s="31"/>
      <c r="D13" s="4">
        <v>58024068.100000001</v>
      </c>
      <c r="E13" s="15">
        <v>5802406.8100000015</v>
      </c>
      <c r="F13" s="18">
        <v>78801312.980000004</v>
      </c>
      <c r="G13" s="12">
        <v>7880131.2999999998</v>
      </c>
      <c r="H13" s="8">
        <v>44903834.490000002</v>
      </c>
      <c r="I13" s="8">
        <v>4490383.45</v>
      </c>
      <c r="J13" s="4">
        <v>81786991.269999996</v>
      </c>
      <c r="K13" s="4">
        <v>8178699.1299999999</v>
      </c>
      <c r="L13" s="24">
        <v>72055013.010000005</v>
      </c>
      <c r="M13" s="24">
        <v>7205501.3099999996</v>
      </c>
      <c r="N13" s="24">
        <v>65576983.32</v>
      </c>
      <c r="O13" s="24">
        <v>6557698.3300000001</v>
      </c>
      <c r="P13" s="27">
        <v>63763267.149999999</v>
      </c>
      <c r="Q13" s="27">
        <v>6376326.7200000007</v>
      </c>
      <c r="R13" s="53">
        <v>40501059.280000001</v>
      </c>
      <c r="S13" s="53">
        <v>4050105.93</v>
      </c>
      <c r="T13" s="28">
        <v>0</v>
      </c>
      <c r="U13" s="28">
        <v>0</v>
      </c>
    </row>
    <row r="14" spans="1:21" ht="13.5" thickBot="1">
      <c r="A14" s="29" t="s">
        <v>9</v>
      </c>
      <c r="B14" s="30"/>
      <c r="C14" s="31"/>
      <c r="D14" s="4">
        <v>63701012.100000001</v>
      </c>
      <c r="E14" s="15">
        <v>12740202.42</v>
      </c>
      <c r="F14" s="18">
        <v>40025617.009999998</v>
      </c>
      <c r="G14" s="19">
        <v>8005123.4000000004</v>
      </c>
      <c r="H14" s="8">
        <v>67779950.890000001</v>
      </c>
      <c r="I14" s="8">
        <v>13555990.180000002</v>
      </c>
      <c r="J14" s="4">
        <v>52374942.359999999</v>
      </c>
      <c r="K14" s="4">
        <v>10474988.48</v>
      </c>
      <c r="L14" s="24">
        <v>47453486.82</v>
      </c>
      <c r="M14" s="24">
        <v>9490697.370000001</v>
      </c>
      <c r="N14" s="24">
        <v>46063705.93</v>
      </c>
      <c r="O14" s="24">
        <v>9212741.1799999997</v>
      </c>
      <c r="P14" s="27">
        <v>45854561.590000004</v>
      </c>
      <c r="Q14" s="27">
        <v>9170912.3099999987</v>
      </c>
      <c r="R14" s="53">
        <v>44489404.289999999</v>
      </c>
      <c r="S14" s="53">
        <v>8897880.8599999994</v>
      </c>
      <c r="T14" s="28">
        <v>0</v>
      </c>
      <c r="U14" s="28">
        <v>0</v>
      </c>
    </row>
    <row r="15" spans="1:21" ht="13.5" thickBot="1">
      <c r="A15" s="29" t="s">
        <v>10</v>
      </c>
      <c r="B15" s="30"/>
      <c r="C15" s="31"/>
      <c r="D15" s="4">
        <v>9819094</v>
      </c>
      <c r="E15" s="15">
        <v>3436682.9</v>
      </c>
      <c r="F15" s="19">
        <v>9634441.1900000013</v>
      </c>
      <c r="G15" s="12">
        <v>3372054.42</v>
      </c>
      <c r="H15" s="8">
        <v>9805620.9199999999</v>
      </c>
      <c r="I15" s="8">
        <v>3431967.33</v>
      </c>
      <c r="J15" s="4">
        <v>8563915.9299999997</v>
      </c>
      <c r="K15" s="4">
        <v>2997370.57</v>
      </c>
      <c r="L15" s="24">
        <v>8759170.4100000001</v>
      </c>
      <c r="M15" s="24">
        <v>3065709.64</v>
      </c>
      <c r="N15" s="24">
        <v>8872030.1400000006</v>
      </c>
      <c r="O15" s="24">
        <v>3105210.55</v>
      </c>
      <c r="P15" s="27">
        <v>8185488.3300000001</v>
      </c>
      <c r="Q15" s="27">
        <v>2864920.92</v>
      </c>
      <c r="R15" s="53">
        <v>10579985.640000001</v>
      </c>
      <c r="S15" s="53">
        <v>3702994.97</v>
      </c>
      <c r="T15" s="28">
        <v>0</v>
      </c>
      <c r="U15" s="28">
        <v>0</v>
      </c>
    </row>
    <row r="16" spans="1:21" ht="13.5" thickBot="1">
      <c r="A16" s="29" t="s">
        <v>11</v>
      </c>
      <c r="B16" s="30"/>
      <c r="C16" s="31"/>
      <c r="D16" s="4">
        <v>244919640.93000001</v>
      </c>
      <c r="E16" s="15">
        <v>122459820.47</v>
      </c>
      <c r="F16" s="12">
        <v>249032661.27000001</v>
      </c>
      <c r="G16" s="18">
        <v>124516330.64</v>
      </c>
      <c r="H16" s="8">
        <v>230883496.53999999</v>
      </c>
      <c r="I16" s="8">
        <v>115441748.29000001</v>
      </c>
      <c r="J16" s="4">
        <v>249441649.24000001</v>
      </c>
      <c r="K16" s="4">
        <v>124720824.65000001</v>
      </c>
      <c r="L16" s="24">
        <v>237540415.09999999</v>
      </c>
      <c r="M16" s="24">
        <v>118770207.56999999</v>
      </c>
      <c r="N16" s="24">
        <v>233267411.47</v>
      </c>
      <c r="O16" s="24">
        <v>116633705.75</v>
      </c>
      <c r="P16" s="27">
        <v>228263640.78</v>
      </c>
      <c r="Q16" s="27">
        <v>114131820.42</v>
      </c>
      <c r="R16" s="53">
        <v>268675152.38999999</v>
      </c>
      <c r="S16" s="53">
        <v>134337576.22</v>
      </c>
      <c r="T16" s="28">
        <v>0</v>
      </c>
      <c r="U16" s="28">
        <v>0</v>
      </c>
    </row>
    <row r="17" spans="1:21" ht="13.5" thickBot="1">
      <c r="A17" s="29" t="s">
        <v>12</v>
      </c>
      <c r="B17" s="30"/>
      <c r="C17" s="31"/>
      <c r="D17" s="4">
        <v>809341689.75</v>
      </c>
      <c r="E17" s="15">
        <v>809341689.75</v>
      </c>
      <c r="F17" s="18">
        <v>842554019.90999997</v>
      </c>
      <c r="G17" s="19">
        <v>842554019.90999997</v>
      </c>
      <c r="H17" s="8">
        <v>835436631.55999994</v>
      </c>
      <c r="I17" s="8">
        <v>835436631.55999994</v>
      </c>
      <c r="J17" s="4">
        <v>789546699.94000006</v>
      </c>
      <c r="K17" s="4">
        <v>789546699.94000006</v>
      </c>
      <c r="L17" s="24">
        <v>799881922.21000004</v>
      </c>
      <c r="M17" s="24">
        <v>799881922.21000004</v>
      </c>
      <c r="N17" s="24">
        <v>840246144.96000004</v>
      </c>
      <c r="O17" s="24">
        <v>840246144.96000004</v>
      </c>
      <c r="P17" s="27">
        <v>844226367.02999997</v>
      </c>
      <c r="Q17" s="27">
        <v>844226367.02999997</v>
      </c>
      <c r="R17" s="53">
        <v>835100265.12</v>
      </c>
      <c r="S17" s="53">
        <v>835100265.12</v>
      </c>
      <c r="T17" s="28">
        <v>0</v>
      </c>
      <c r="U17" s="28">
        <v>0</v>
      </c>
    </row>
    <row r="18" spans="1:21" ht="13.5" thickBot="1">
      <c r="A18" s="29" t="s">
        <v>13</v>
      </c>
      <c r="B18" s="30"/>
      <c r="C18" s="31"/>
      <c r="D18" s="4">
        <v>31746184.800000001</v>
      </c>
      <c r="E18" s="15">
        <v>39682731.009999998</v>
      </c>
      <c r="F18" s="19">
        <v>31423162.899999999</v>
      </c>
      <c r="G18" s="12">
        <v>39278953.630000003</v>
      </c>
      <c r="H18" s="8">
        <v>39367032.310000002</v>
      </c>
      <c r="I18" s="8">
        <v>49208790.399999999</v>
      </c>
      <c r="J18" s="4">
        <v>40267599.560000002</v>
      </c>
      <c r="K18" s="4">
        <v>50334499.460000001</v>
      </c>
      <c r="L18" s="24">
        <v>37606145.719999999</v>
      </c>
      <c r="M18" s="24">
        <v>47007682.149999999</v>
      </c>
      <c r="N18" s="24">
        <v>39993122.729999997</v>
      </c>
      <c r="O18" s="24">
        <v>49991403.420000002</v>
      </c>
      <c r="P18" s="27">
        <v>44689034.920000002</v>
      </c>
      <c r="Q18" s="27">
        <v>55861293.649999999</v>
      </c>
      <c r="R18" s="53">
        <v>48471156.079999998</v>
      </c>
      <c r="S18" s="53">
        <v>60588945.100000001</v>
      </c>
      <c r="T18" s="28">
        <v>0</v>
      </c>
      <c r="U18" s="28">
        <v>0</v>
      </c>
    </row>
    <row r="19" spans="1:21" ht="13.5" thickBot="1">
      <c r="A19" s="29" t="s">
        <v>14</v>
      </c>
      <c r="B19" s="30"/>
      <c r="C19" s="31"/>
      <c r="D19" s="4">
        <v>1440087.06</v>
      </c>
      <c r="E19" s="15">
        <v>2160130.58</v>
      </c>
      <c r="F19" s="12">
        <v>474972.54</v>
      </c>
      <c r="G19" s="19">
        <v>712458.81</v>
      </c>
      <c r="H19" s="8">
        <v>763286.02</v>
      </c>
      <c r="I19" s="8">
        <v>1144929.03</v>
      </c>
      <c r="J19" s="4">
        <v>790163.73</v>
      </c>
      <c r="K19" s="4">
        <v>1185245.6000000001</v>
      </c>
      <c r="L19" s="24">
        <v>2192461.54</v>
      </c>
      <c r="M19" s="24">
        <v>3288692.31</v>
      </c>
      <c r="N19" s="24">
        <v>2986649.09</v>
      </c>
      <c r="O19" s="24">
        <v>4479973.6500000004</v>
      </c>
      <c r="P19" s="27">
        <v>417743.46</v>
      </c>
      <c r="Q19" s="27">
        <v>626615.18999999994</v>
      </c>
      <c r="R19" s="53">
        <v>5757181.7300000004</v>
      </c>
      <c r="S19" s="53">
        <v>8635772.5999999996</v>
      </c>
      <c r="T19" s="28">
        <v>0</v>
      </c>
      <c r="U19" s="28">
        <v>0</v>
      </c>
    </row>
    <row r="20" spans="1:21" ht="13.5" thickBot="1">
      <c r="A20" s="29" t="s">
        <v>15</v>
      </c>
      <c r="B20" s="30"/>
      <c r="C20" s="31"/>
      <c r="D20" s="3" t="s">
        <v>22</v>
      </c>
      <c r="E20" s="16" t="s">
        <v>22</v>
      </c>
      <c r="F20" s="20" t="s">
        <v>22</v>
      </c>
      <c r="G20" s="13" t="s">
        <v>22</v>
      </c>
      <c r="H20" s="13" t="s">
        <v>22</v>
      </c>
      <c r="I20" s="13" t="s">
        <v>22</v>
      </c>
      <c r="J20" s="13" t="s">
        <v>22</v>
      </c>
      <c r="K20" s="13" t="s">
        <v>22</v>
      </c>
      <c r="L20" s="13" t="s">
        <v>22</v>
      </c>
      <c r="M20" s="13" t="s">
        <v>22</v>
      </c>
      <c r="N20" s="13" t="s">
        <v>22</v>
      </c>
      <c r="O20" s="13" t="s">
        <v>22</v>
      </c>
      <c r="P20" s="13" t="s">
        <v>22</v>
      </c>
      <c r="Q20" s="13" t="s">
        <v>22</v>
      </c>
      <c r="R20" s="13" t="s">
        <v>22</v>
      </c>
      <c r="S20" s="13" t="s">
        <v>22</v>
      </c>
      <c r="T20" s="13" t="s">
        <v>22</v>
      </c>
      <c r="U20" s="13" t="s">
        <v>22</v>
      </c>
    </row>
    <row r="21" spans="1:21" ht="13.5" thickBot="1">
      <c r="A21" s="29" t="s">
        <v>16</v>
      </c>
      <c r="B21" s="30"/>
      <c r="C21" s="31"/>
      <c r="D21" s="9" t="s">
        <v>22</v>
      </c>
      <c r="E21" s="9" t="s">
        <v>22</v>
      </c>
      <c r="F21" s="9" t="s">
        <v>22</v>
      </c>
      <c r="G21" s="9" t="s">
        <v>22</v>
      </c>
      <c r="H21" s="9" t="s">
        <v>22</v>
      </c>
      <c r="I21" s="9" t="s">
        <v>22</v>
      </c>
      <c r="J21" s="9" t="s">
        <v>22</v>
      </c>
      <c r="K21" s="9" t="s">
        <v>22</v>
      </c>
      <c r="L21" s="9" t="s">
        <v>22</v>
      </c>
      <c r="M21" s="9" t="s">
        <v>22</v>
      </c>
      <c r="N21" s="9" t="s">
        <v>22</v>
      </c>
      <c r="O21" s="9" t="s">
        <v>22</v>
      </c>
      <c r="P21" s="9" t="s">
        <v>22</v>
      </c>
      <c r="Q21" s="9" t="s">
        <v>22</v>
      </c>
      <c r="R21" s="9" t="s">
        <v>22</v>
      </c>
      <c r="S21" s="9" t="s">
        <v>22</v>
      </c>
      <c r="T21" s="9" t="s">
        <v>22</v>
      </c>
      <c r="U21" s="9" t="s">
        <v>22</v>
      </c>
    </row>
    <row r="22" spans="1:21" ht="13.5" thickBot="1">
      <c r="A22" s="29" t="s">
        <v>17</v>
      </c>
      <c r="B22" s="30"/>
      <c r="C22" s="31"/>
      <c r="D22" s="10">
        <v>1398726319.2</v>
      </c>
      <c r="E22" s="10">
        <v>995623663.94000006</v>
      </c>
      <c r="F22" s="10">
        <v>1409333562.6300001</v>
      </c>
      <c r="G22" s="10">
        <v>1026319072.11</v>
      </c>
      <c r="H22" s="10">
        <v>1382163405.1800001</v>
      </c>
      <c r="I22" s="10">
        <v>1022710440.24</v>
      </c>
      <c r="J22" s="4">
        <v>1389573697.78</v>
      </c>
      <c r="K22" s="4">
        <v>987438327.83000004</v>
      </c>
      <c r="L22" s="4">
        <v>1387286091.3099999</v>
      </c>
      <c r="M22" s="4">
        <v>988710412.55999994</v>
      </c>
      <c r="N22" s="26">
        <v>1403141585.6299999</v>
      </c>
      <c r="O22" s="26">
        <v>1030226877.8399999</v>
      </c>
      <c r="P22" s="27">
        <v>1426822736.8299999</v>
      </c>
      <c r="Q22" s="54">
        <f>SUM(Q12:Q21)</f>
        <v>1033258256.24</v>
      </c>
      <c r="R22" s="54">
        <f>SUM(R12:R21)</f>
        <v>1453660901.8099999</v>
      </c>
      <c r="S22" s="54">
        <f>SUM(S12:S21)</f>
        <v>1055313540.8000001</v>
      </c>
      <c r="T22" s="28">
        <v>0</v>
      </c>
      <c r="U22" s="28">
        <v>0</v>
      </c>
    </row>
    <row r="23" spans="1:21" ht="13.5" thickBot="1">
      <c r="A23" s="29" t="s">
        <v>18</v>
      </c>
      <c r="B23" s="30"/>
      <c r="C23" s="31"/>
      <c r="D23" s="8">
        <v>-4798307.9700000007</v>
      </c>
      <c r="E23" s="2">
        <v>0</v>
      </c>
      <c r="F23" s="8">
        <v>-8837531.3300000001</v>
      </c>
      <c r="G23" s="8">
        <v>0</v>
      </c>
      <c r="H23" s="8">
        <v>-7865936.9000000004</v>
      </c>
      <c r="I23" s="8">
        <v>0</v>
      </c>
      <c r="J23" s="4">
        <v>-10069741.120000001</v>
      </c>
      <c r="K23" s="4">
        <v>0</v>
      </c>
      <c r="L23" s="4">
        <v>-10753921.640000001</v>
      </c>
      <c r="M23" s="4">
        <v>0</v>
      </c>
      <c r="N23" s="24">
        <v>-11711549.73</v>
      </c>
      <c r="O23" s="24">
        <v>0</v>
      </c>
      <c r="P23" s="27">
        <v>-12229796.01</v>
      </c>
      <c r="Q23" s="27">
        <v>0</v>
      </c>
      <c r="R23" s="27">
        <v>-12677136.93</v>
      </c>
      <c r="S23" s="28">
        <v>0</v>
      </c>
      <c r="T23" s="28">
        <v>0</v>
      </c>
      <c r="U23" s="28">
        <v>0</v>
      </c>
    </row>
    <row r="24" spans="1:21" ht="13.5" thickBot="1">
      <c r="A24" s="29" t="s">
        <v>19</v>
      </c>
      <c r="B24" s="30"/>
      <c r="C24" s="31"/>
      <c r="D24" s="4">
        <f>D22+D23</f>
        <v>1393928011.23</v>
      </c>
      <c r="E24" s="4">
        <f>E22+D23</f>
        <v>990825355.97000003</v>
      </c>
      <c r="F24" s="4">
        <f t="shared" ref="F24" si="0">F22+F23</f>
        <v>1400496031.3000002</v>
      </c>
      <c r="G24" s="4">
        <f t="shared" ref="G24:S24" si="1">G22+F23</f>
        <v>1017481540.78</v>
      </c>
      <c r="H24" s="4">
        <f t="shared" ref="H24" si="2">H22+H23</f>
        <v>1374297468.28</v>
      </c>
      <c r="I24" s="4">
        <f t="shared" ref="I24:S24" si="3">I22+H23</f>
        <v>1014844503.34</v>
      </c>
      <c r="J24" s="4">
        <f t="shared" ref="J24" si="4">J22+J23</f>
        <v>1379503956.6600001</v>
      </c>
      <c r="K24" s="4">
        <f t="shared" ref="K24:S24" si="5">K22+J23</f>
        <v>977368586.71000004</v>
      </c>
      <c r="L24" s="4">
        <f t="shared" ref="L24" si="6">L22+L23</f>
        <v>1376532169.6699998</v>
      </c>
      <c r="M24" s="4">
        <f t="shared" ref="M24:S24" si="7">M22+L23</f>
        <v>977956490.91999996</v>
      </c>
      <c r="N24" s="4">
        <f t="shared" ref="N24" si="8">N22+N23</f>
        <v>1391430035.8999999</v>
      </c>
      <c r="O24" s="4">
        <f t="shared" ref="O24:S24" si="9">O22+N23</f>
        <v>1018515328.1099999</v>
      </c>
      <c r="P24" s="4">
        <f t="shared" ref="P24" si="10">P22+P23</f>
        <v>1414592940.8199999</v>
      </c>
      <c r="Q24" s="4">
        <f t="shared" ref="Q24:S24" si="11">Q22+P23</f>
        <v>1021028460.23</v>
      </c>
      <c r="R24" s="4">
        <f t="shared" ref="R24" si="12">R22+R23</f>
        <v>1440983764.8799999</v>
      </c>
      <c r="S24" s="4">
        <f t="shared" ref="S24" si="13">S22+R23</f>
        <v>1042636403.8700001</v>
      </c>
      <c r="T24" s="28">
        <v>0</v>
      </c>
      <c r="U24" s="28">
        <v>0</v>
      </c>
    </row>
    <row r="25" spans="1:21" ht="13.5" thickBot="1">
      <c r="A25" s="29" t="s">
        <v>20</v>
      </c>
      <c r="B25" s="30"/>
      <c r="C25" s="31"/>
      <c r="D25" s="27">
        <v>139109608.75999999</v>
      </c>
      <c r="E25" s="2">
        <v>0</v>
      </c>
      <c r="F25" s="27">
        <v>138096144.27000001</v>
      </c>
      <c r="G25" s="4">
        <v>0</v>
      </c>
      <c r="H25" s="27">
        <v>134384529.22</v>
      </c>
      <c r="I25" s="4">
        <v>0</v>
      </c>
      <c r="J25" s="4">
        <v>136937125.74000001</v>
      </c>
      <c r="K25" s="4">
        <v>0</v>
      </c>
      <c r="L25" s="27">
        <v>143516801.94999999</v>
      </c>
      <c r="M25" s="4">
        <v>0</v>
      </c>
      <c r="N25" s="27">
        <v>144756537.84</v>
      </c>
      <c r="O25" s="28">
        <v>0</v>
      </c>
      <c r="P25" s="27">
        <v>147677966.69</v>
      </c>
      <c r="Q25" s="27">
        <v>0</v>
      </c>
      <c r="R25" s="55">
        <v>149461444.05000001</v>
      </c>
      <c r="S25" s="28">
        <v>0</v>
      </c>
      <c r="T25" s="28">
        <v>0</v>
      </c>
      <c r="U25" s="28">
        <v>0</v>
      </c>
    </row>
    <row r="26" spans="1:21" ht="13.5" thickBot="1">
      <c r="A26" s="29" t="s">
        <v>21</v>
      </c>
      <c r="B26" s="30"/>
      <c r="C26" s="31"/>
      <c r="D26" s="2">
        <v>0</v>
      </c>
      <c r="E26" s="7">
        <v>14.04</v>
      </c>
      <c r="F26" s="4">
        <v>0</v>
      </c>
      <c r="G26" s="7">
        <v>13.57</v>
      </c>
      <c r="H26" s="4">
        <v>0</v>
      </c>
      <c r="I26" s="22">
        <v>13.24</v>
      </c>
      <c r="J26" s="4">
        <v>0</v>
      </c>
      <c r="K26" s="7">
        <v>14.01</v>
      </c>
      <c r="L26" s="4">
        <v>0</v>
      </c>
      <c r="M26" s="22">
        <v>14.68</v>
      </c>
      <c r="N26" s="28">
        <v>0</v>
      </c>
      <c r="O26" s="28">
        <v>14.21</v>
      </c>
      <c r="P26" s="28">
        <v>0</v>
      </c>
      <c r="Q26" s="28">
        <v>14.46</v>
      </c>
      <c r="R26" s="28">
        <v>0</v>
      </c>
      <c r="S26" s="28">
        <v>14.33</v>
      </c>
      <c r="T26" s="28">
        <v>0</v>
      </c>
      <c r="U26" s="28">
        <v>0</v>
      </c>
    </row>
    <row r="27" spans="1:21" ht="12.75" customHeight="1">
      <c r="F27" s="6"/>
      <c r="J27" s="5"/>
      <c r="K27" s="5"/>
      <c r="L27" s="5"/>
    </row>
    <row r="28" spans="1:21" ht="12.75" customHeight="1">
      <c r="O28" s="5"/>
      <c r="P28" s="5"/>
    </row>
    <row r="29" spans="1:21" ht="12.75" customHeight="1">
      <c r="R29" s="5"/>
    </row>
  </sheetData>
  <mergeCells count="34">
    <mergeCell ref="N10:O10"/>
    <mergeCell ref="P10:Q10"/>
    <mergeCell ref="R10:S10"/>
    <mergeCell ref="T10:U10"/>
    <mergeCell ref="F9:M9"/>
    <mergeCell ref="N9:U9"/>
    <mergeCell ref="F10:G10"/>
    <mergeCell ref="H10:I10"/>
    <mergeCell ref="J10:K10"/>
    <mergeCell ref="L10:M10"/>
    <mergeCell ref="A8:E8"/>
    <mergeCell ref="A1:E1"/>
    <mergeCell ref="A7:E7"/>
    <mergeCell ref="A2:M2"/>
    <mergeCell ref="A3:U3"/>
    <mergeCell ref="A4:U6"/>
    <mergeCell ref="A14:C14"/>
    <mergeCell ref="A9:C11"/>
    <mergeCell ref="D9:E9"/>
    <mergeCell ref="D10:E10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2019-11-25T19:49:05Z</dcterms:modified>
</cp:coreProperties>
</file>