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Cuadros de Adecuación para tecnología\2019\Septiembre\Cuadros 70 septiembre 2019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E26" i="1" s="1"/>
  <c r="D24" i="1"/>
  <c r="K22" i="1"/>
  <c r="K24" i="1" s="1"/>
  <c r="K26" i="1" s="1"/>
  <c r="J22" i="1"/>
  <c r="J24" i="1" s="1"/>
</calcChain>
</file>

<file path=xl/sharedStrings.xml><?xml version="1.0" encoding="utf-8"?>
<sst xmlns="http://schemas.openxmlformats.org/spreadsheetml/2006/main" count="92" uniqueCount="35">
  <si>
    <t xml:space="preserve"> </t>
  </si>
  <si>
    <t xml:space="preserve"> BANCO FICOHSA (PANAMÁ), S. A.</t>
  </si>
  <si>
    <t>246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</si>
  <si>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</si>
  <si>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</si>
  <si>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</si>
  <si>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</si>
  <si>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</si>
  <si>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</si>
  <si>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</si>
  <si>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</si>
  <si>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</si>
  <si>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</si>
  <si>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</si>
  <si>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</si>
  <si>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</si>
  <si>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</si>
  <si>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</si>
  <si>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</si>
  <si>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</si>
  <si>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</si>
  <si>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</si>
  <si>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</si>
  <si>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</si>
  <si>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</si>
  <si>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</si>
  <si>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</si>
  <si>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..</t>
  </si>
  <si>
    <t>CATEGORIA 10</t>
  </si>
  <si>
    <t>Nota1:</t>
  </si>
  <si>
    <t>Cifras preliminares 2019</t>
  </si>
  <si>
    <t>Nota2:</t>
  </si>
  <si>
    <t xml:space="preserve">Hasta el Segundo trimestre del 2016, la adecuación de capital se regía según el Acuerdo 5-2008; a partir de septiembre, comenzó a regir conforme a los acuerdos 1-2015 y 3-2016. </t>
  </si>
  <si>
    <t>No aplica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</si>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</sst>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6" fontId="7" fillId="0" borderId="17" xfId="0" applyNumberFormat="1" applyFont="1" applyBorder="1" applyAlignment="1">
      <alignment horizontal="right" vertical="top"/>
    </xf>
    <xf numFmtId="165" fontId="7" fillId="0" borderId="17" xfId="0" applyNumberFormat="1" applyFont="1" applyBorder="1" applyAlignment="1">
      <alignment horizontal="right" vertical="top"/>
    </xf>
    <xf numFmtId="165" fontId="7" fillId="0" borderId="17" xfId="0" applyNumberFormat="1" applyFont="1" applyFill="1" applyBorder="1" applyAlignment="1">
      <alignment horizontal="right" vertical="top"/>
    </xf>
    <xf numFmtId="0" fontId="0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A7" sqref="A7:U7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17" width="8.7109375" bestFit="1" customWidth="1"/>
    <col min="18" max="18" width="7.42578125" bestFit="1" customWidth="1"/>
    <col min="19" max="19" width="6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2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1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ht="13.5" thickBo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3.5" thickBot="1" x14ac:dyDescent="0.25">
      <c r="A9" s="13" t="s">
        <v>24</v>
      </c>
      <c r="B9" s="14"/>
      <c r="C9" s="15"/>
      <c r="D9" s="22" t="s">
        <v>3</v>
      </c>
      <c r="E9" s="23"/>
      <c r="F9" s="22" t="s">
        <v>4</v>
      </c>
      <c r="G9" s="24"/>
      <c r="H9" s="24"/>
      <c r="I9" s="24"/>
      <c r="J9" s="24"/>
      <c r="K9" s="24"/>
      <c r="L9" s="24"/>
      <c r="M9" s="23"/>
      <c r="N9" s="22" t="s">
        <v>5</v>
      </c>
      <c r="O9" s="24"/>
      <c r="P9" s="24"/>
      <c r="Q9" s="24"/>
      <c r="R9" s="24"/>
      <c r="S9" s="24"/>
      <c r="T9" s="24"/>
      <c r="U9" s="23"/>
    </row>
    <row r="10" spans="1:21" ht="13.5" thickBot="1" x14ac:dyDescent="0.25">
      <c r="A10" s="16"/>
      <c r="B10" s="17"/>
      <c r="C10" s="18"/>
      <c r="D10" s="25" t="s">
        <v>6</v>
      </c>
      <c r="E10" s="26"/>
      <c r="F10" s="25" t="s">
        <v>7</v>
      </c>
      <c r="G10" s="26"/>
      <c r="H10" s="25" t="s">
        <v>8</v>
      </c>
      <c r="I10" s="26"/>
      <c r="J10" s="25" t="s">
        <v>9</v>
      </c>
      <c r="K10" s="26"/>
      <c r="L10" s="25" t="s">
        <v>6</v>
      </c>
      <c r="M10" s="26"/>
      <c r="N10" s="25" t="s">
        <v>7</v>
      </c>
      <c r="O10" s="26"/>
      <c r="P10" s="25" t="s">
        <v>8</v>
      </c>
      <c r="Q10" s="26"/>
      <c r="R10" s="25" t="s">
        <v>9</v>
      </c>
      <c r="S10" s="26"/>
      <c r="T10" s="25" t="s">
        <v>6</v>
      </c>
      <c r="U10" s="26"/>
    </row>
    <row r="11" spans="1:21" ht="13.5" thickBot="1" x14ac:dyDescent="0.25">
      <c r="A11" s="19"/>
      <c r="B11" s="20"/>
      <c r="C11" s="21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ht="13.5" thickBot="1" x14ac:dyDescent="0.25">
      <c r="A12" s="8" t="s">
        <v>12</v>
      </c>
      <c r="B12" s="9"/>
      <c r="C12" s="10"/>
      <c r="D12" s="2">
        <v>164540315.68000001</v>
      </c>
      <c r="E12" s="2">
        <v>0</v>
      </c>
      <c r="F12" s="3">
        <v>152.37044162999999</v>
      </c>
      <c r="G12" s="3">
        <v>0</v>
      </c>
      <c r="H12" s="3">
        <v>110.53007081999999</v>
      </c>
      <c r="I12" s="3">
        <v>0</v>
      </c>
      <c r="J12" s="3">
        <v>91.884872470000005</v>
      </c>
      <c r="K12" s="3">
        <v>0</v>
      </c>
      <c r="L12" s="3">
        <v>108.01309212999999</v>
      </c>
      <c r="M12" s="3">
        <v>0</v>
      </c>
      <c r="N12" s="3">
        <v>102.19341022</v>
      </c>
      <c r="O12" s="3">
        <v>0</v>
      </c>
      <c r="P12" s="3">
        <v>117.24158567000001</v>
      </c>
      <c r="Q12" s="3">
        <v>0</v>
      </c>
      <c r="R12" s="3">
        <v>120.98978114000001</v>
      </c>
      <c r="S12" s="3">
        <v>0</v>
      </c>
      <c r="T12" s="3">
        <v>0</v>
      </c>
      <c r="U12" s="3">
        <v>0</v>
      </c>
    </row>
    <row r="13" spans="1:21" ht="13.5" thickBot="1" x14ac:dyDescent="0.25">
      <c r="A13" s="8" t="s">
        <v>13</v>
      </c>
      <c r="B13" s="9"/>
      <c r="C13" s="10"/>
      <c r="D13" s="2">
        <v>28797757.759999998</v>
      </c>
      <c r="E13" s="2">
        <v>2879775.77</v>
      </c>
      <c r="F13" s="3">
        <v>34.499215999999997</v>
      </c>
      <c r="G13" s="3">
        <v>3.4499216000000001</v>
      </c>
      <c r="H13" s="3">
        <v>119.22217242000001</v>
      </c>
      <c r="I13" s="3">
        <v>11.92221724</v>
      </c>
      <c r="J13" s="3">
        <v>90.751815250000007</v>
      </c>
      <c r="K13" s="3">
        <v>9.0751815300000001</v>
      </c>
      <c r="L13" s="3">
        <v>33.525113619999999</v>
      </c>
      <c r="M13" s="3">
        <v>3.3525113599999998</v>
      </c>
      <c r="N13" s="3">
        <v>35.239275409999998</v>
      </c>
      <c r="O13" s="3">
        <v>3.5239275399999999</v>
      </c>
      <c r="P13" s="3">
        <v>35.666235909999997</v>
      </c>
      <c r="Q13" s="3">
        <v>3.5666236000000002</v>
      </c>
      <c r="R13" s="3">
        <v>26.812123679999999</v>
      </c>
      <c r="S13" s="3">
        <v>2.6812123699999999</v>
      </c>
      <c r="T13" s="3">
        <v>0</v>
      </c>
      <c r="U13" s="3">
        <v>0</v>
      </c>
    </row>
    <row r="14" spans="1:21" ht="13.5" thickBot="1" x14ac:dyDescent="0.25">
      <c r="A14" s="8" t="s">
        <v>14</v>
      </c>
      <c r="B14" s="9"/>
      <c r="C14" s="10"/>
      <c r="D14" s="2">
        <v>19612003.359999999</v>
      </c>
      <c r="E14" s="2">
        <v>3922400.67</v>
      </c>
      <c r="F14" s="3">
        <v>32.52016519</v>
      </c>
      <c r="G14" s="3">
        <v>6.5040330400000004</v>
      </c>
      <c r="H14" s="3">
        <v>14.879494690000001</v>
      </c>
      <c r="I14" s="3">
        <v>2.97589894</v>
      </c>
      <c r="J14" s="3">
        <v>8.2534489099999995</v>
      </c>
      <c r="K14" s="3">
        <v>1.65068978</v>
      </c>
      <c r="L14" s="3">
        <v>11.913950209999999</v>
      </c>
      <c r="M14" s="3">
        <v>2.3827900400000002</v>
      </c>
      <c r="N14" s="3">
        <v>34.923734600000003</v>
      </c>
      <c r="O14" s="3">
        <v>6.9847469200000001</v>
      </c>
      <c r="P14" s="3">
        <v>34.583188669999998</v>
      </c>
      <c r="Q14" s="3">
        <v>6.9166377300000006</v>
      </c>
      <c r="R14" s="3">
        <v>21.301931960000001</v>
      </c>
      <c r="S14" s="3">
        <v>4.2603863899999999</v>
      </c>
      <c r="T14" s="3">
        <v>0</v>
      </c>
      <c r="U14" s="3">
        <v>0</v>
      </c>
    </row>
    <row r="15" spans="1:21" ht="13.5" thickBot="1" x14ac:dyDescent="0.25">
      <c r="A15" s="8" t="s">
        <v>15</v>
      </c>
      <c r="B15" s="9"/>
      <c r="C15" s="10"/>
      <c r="D15" s="2">
        <v>1206933.44</v>
      </c>
      <c r="E15" s="2">
        <v>422426.7</v>
      </c>
      <c r="F15" s="3">
        <v>1.20693344</v>
      </c>
      <c r="G15" s="3">
        <v>0.42242669999999999</v>
      </c>
      <c r="H15" s="3">
        <v>1.6692085700000001</v>
      </c>
      <c r="I15" s="3">
        <v>0.58422300000000005</v>
      </c>
      <c r="J15" s="3">
        <v>1.6693746899999999</v>
      </c>
      <c r="K15" s="3">
        <v>0.58428113999999998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</row>
    <row r="16" spans="1:21" ht="13.5" thickBot="1" x14ac:dyDescent="0.25">
      <c r="A16" s="8" t="s">
        <v>16</v>
      </c>
      <c r="B16" s="9"/>
      <c r="C16" s="10"/>
      <c r="D16" s="2">
        <v>36013532.770000003</v>
      </c>
      <c r="E16" s="2">
        <v>18006766.399999999</v>
      </c>
      <c r="F16" s="3">
        <v>35.863366079999999</v>
      </c>
      <c r="G16" s="3">
        <v>17.931683039999999</v>
      </c>
      <c r="H16" s="3">
        <v>38.047176890000003</v>
      </c>
      <c r="I16" s="3">
        <v>19.023588459999999</v>
      </c>
      <c r="J16" s="3">
        <v>31.460105329999998</v>
      </c>
      <c r="K16" s="3">
        <v>15.730052680000002</v>
      </c>
      <c r="L16" s="3">
        <v>24.462806839999999</v>
      </c>
      <c r="M16" s="3">
        <v>12.23140343</v>
      </c>
      <c r="N16" s="3">
        <v>24.556545669999998</v>
      </c>
      <c r="O16" s="3">
        <v>12.27827284</v>
      </c>
      <c r="P16" s="3">
        <v>42.065192849999995</v>
      </c>
      <c r="Q16" s="3">
        <v>21.032596419999997</v>
      </c>
      <c r="R16" s="3">
        <v>43.311428460000002</v>
      </c>
      <c r="S16" s="3">
        <v>21.655714239999998</v>
      </c>
      <c r="T16" s="3">
        <v>0</v>
      </c>
      <c r="U16" s="3">
        <v>0</v>
      </c>
    </row>
    <row r="17" spans="1:21" ht="13.5" thickBot="1" x14ac:dyDescent="0.25">
      <c r="A17" s="8" t="s">
        <v>17</v>
      </c>
      <c r="B17" s="9"/>
      <c r="C17" s="10"/>
      <c r="D17" s="2">
        <v>216038971.59999999</v>
      </c>
      <c r="E17" s="2">
        <v>216038971.59999999</v>
      </c>
      <c r="F17" s="3">
        <v>203.93579521999999</v>
      </c>
      <c r="G17" s="3">
        <v>203.93579521999999</v>
      </c>
      <c r="H17" s="3">
        <v>235.23964350999998</v>
      </c>
      <c r="I17" s="3">
        <v>235.23964350999998</v>
      </c>
      <c r="J17" s="3">
        <v>254.78006425000001</v>
      </c>
      <c r="K17" s="3">
        <v>254.78006425000001</v>
      </c>
      <c r="L17" s="3">
        <v>255.98631850999999</v>
      </c>
      <c r="M17" s="3">
        <v>255.98631850999999</v>
      </c>
      <c r="N17" s="3">
        <v>253.81392002000001</v>
      </c>
      <c r="O17" s="3">
        <v>253.81392002000001</v>
      </c>
      <c r="P17" s="3">
        <v>245.91209925000001</v>
      </c>
      <c r="Q17" s="3">
        <v>245.91209925000001</v>
      </c>
      <c r="R17" s="3">
        <v>255.92373427999999</v>
      </c>
      <c r="S17" s="3">
        <v>255.92373427999999</v>
      </c>
      <c r="T17" s="3">
        <v>0</v>
      </c>
      <c r="U17" s="3">
        <v>0</v>
      </c>
    </row>
    <row r="18" spans="1:21" ht="13.5" thickBot="1" x14ac:dyDescent="0.25">
      <c r="A18" s="8" t="s">
        <v>18</v>
      </c>
      <c r="B18" s="9"/>
      <c r="C18" s="10"/>
      <c r="D18" s="2">
        <v>31868612.640000001</v>
      </c>
      <c r="E18" s="2">
        <v>39835765.799999997</v>
      </c>
      <c r="F18" s="3">
        <v>32.756460850000003</v>
      </c>
      <c r="G18" s="3">
        <v>40.94557606</v>
      </c>
      <c r="H18" s="3">
        <v>28.483740100000002</v>
      </c>
      <c r="I18" s="3">
        <v>35.604675119999996</v>
      </c>
      <c r="J18" s="3">
        <v>26.025919809999998</v>
      </c>
      <c r="K18" s="3">
        <v>32.532399769999998</v>
      </c>
      <c r="L18" s="3">
        <v>35.201434380000002</v>
      </c>
      <c r="M18" s="3">
        <v>44.001792969999997</v>
      </c>
      <c r="N18" s="3">
        <v>38.272087020000001</v>
      </c>
      <c r="O18" s="3">
        <v>47.840108780000001</v>
      </c>
      <c r="P18" s="3">
        <v>35.430600910000003</v>
      </c>
      <c r="Q18" s="3">
        <v>44.288251130000006</v>
      </c>
      <c r="R18" s="3">
        <v>33.116280429999996</v>
      </c>
      <c r="S18" s="3">
        <v>41.395350540000003</v>
      </c>
      <c r="T18" s="3">
        <v>0</v>
      </c>
      <c r="U18" s="3">
        <v>0</v>
      </c>
    </row>
    <row r="19" spans="1:21" ht="13.5" thickBot="1" x14ac:dyDescent="0.25">
      <c r="A19" s="8" t="s">
        <v>25</v>
      </c>
      <c r="B19" s="9"/>
      <c r="C19" s="10"/>
      <c r="D19" s="2">
        <v>6507156.4500000002</v>
      </c>
      <c r="E19" s="2">
        <v>9760734.6799999997</v>
      </c>
      <c r="F19" s="3">
        <v>4.5789446600000003</v>
      </c>
      <c r="G19" s="3">
        <v>6.868417</v>
      </c>
      <c r="H19" s="3">
        <v>4.7772235499999995</v>
      </c>
      <c r="I19" s="3">
        <v>7.1658353300000002</v>
      </c>
      <c r="J19" s="3">
        <v>10.03356578</v>
      </c>
      <c r="K19" s="3">
        <v>15.050348680000001</v>
      </c>
      <c r="L19" s="3">
        <v>7.87017743</v>
      </c>
      <c r="M19" s="3">
        <v>11.80526615</v>
      </c>
      <c r="N19" s="3">
        <v>4.9683910200000012</v>
      </c>
      <c r="O19" s="3">
        <v>7.4525865299999996</v>
      </c>
      <c r="P19" s="3">
        <v>2.8835118099999999</v>
      </c>
      <c r="Q19" s="3">
        <v>4.3252677100000003</v>
      </c>
      <c r="R19" s="3">
        <v>3.01331829</v>
      </c>
      <c r="S19" s="3">
        <v>4.51997743</v>
      </c>
      <c r="T19" s="3">
        <v>0</v>
      </c>
      <c r="U19" s="3">
        <v>0</v>
      </c>
    </row>
    <row r="20" spans="1:21" ht="13.5" thickBot="1" x14ac:dyDescent="0.25">
      <c r="A20" s="8" t="s">
        <v>26</v>
      </c>
      <c r="B20" s="9"/>
      <c r="C20" s="10"/>
      <c r="D20" s="3" t="s">
        <v>27</v>
      </c>
      <c r="E20" s="3" t="s">
        <v>27</v>
      </c>
      <c r="F20" s="3" t="s">
        <v>27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3" t="s">
        <v>27</v>
      </c>
      <c r="R20" s="3" t="s">
        <v>27</v>
      </c>
      <c r="S20" s="3" t="s">
        <v>27</v>
      </c>
      <c r="T20" s="3" t="s">
        <v>27</v>
      </c>
      <c r="U20" s="3" t="s">
        <v>27</v>
      </c>
    </row>
    <row r="21" spans="1:21" ht="13.5" thickBot="1" x14ac:dyDescent="0.25">
      <c r="A21" s="8" t="s">
        <v>28</v>
      </c>
      <c r="B21" s="9"/>
      <c r="C21" s="10"/>
      <c r="D21" s="3" t="s">
        <v>27</v>
      </c>
      <c r="E21" s="3" t="s">
        <v>27</v>
      </c>
      <c r="F21" s="3" t="s">
        <v>27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3" t="s">
        <v>27</v>
      </c>
      <c r="R21" s="3" t="s">
        <v>27</v>
      </c>
      <c r="S21" s="3" t="s">
        <v>27</v>
      </c>
      <c r="T21" s="3" t="s">
        <v>27</v>
      </c>
      <c r="U21" s="3" t="s">
        <v>27</v>
      </c>
    </row>
    <row r="22" spans="1:21" ht="13.5" thickBot="1" x14ac:dyDescent="0.25">
      <c r="A22" s="8" t="s">
        <v>19</v>
      </c>
      <c r="B22" s="9"/>
      <c r="C22" s="10"/>
      <c r="D22" s="2">
        <v>504585283.69999999</v>
      </c>
      <c r="E22" s="2">
        <v>290866841.62</v>
      </c>
      <c r="F22" s="3">
        <v>497.73132306999997</v>
      </c>
      <c r="G22" s="3">
        <v>280.05785266000004</v>
      </c>
      <c r="H22" s="4">
        <v>552.84873054999991</v>
      </c>
      <c r="I22" s="4">
        <v>312.51608160000001</v>
      </c>
      <c r="J22" s="3">
        <f>SUM(J12:J21)</f>
        <v>514.85916649000001</v>
      </c>
      <c r="K22" s="3">
        <f>SUM(K12:K21)</f>
        <v>329.40301783000001</v>
      </c>
      <c r="L22" s="3">
        <v>476.97289311999998</v>
      </c>
      <c r="M22" s="3">
        <v>329.76008245999992</v>
      </c>
      <c r="N22" s="3">
        <v>493.96736396000006</v>
      </c>
      <c r="O22" s="3">
        <v>331.89356263000002</v>
      </c>
      <c r="P22" s="3">
        <v>513.78241507000007</v>
      </c>
      <c r="Q22" s="3">
        <v>326.04147583999998</v>
      </c>
      <c r="R22" s="3">
        <v>504.46859824000001</v>
      </c>
      <c r="S22" s="3">
        <v>330.43637524999997</v>
      </c>
      <c r="T22" s="3">
        <v>0</v>
      </c>
      <c r="U22" s="3">
        <v>0</v>
      </c>
    </row>
    <row r="23" spans="1:21" ht="13.5" thickBot="1" x14ac:dyDescent="0.25">
      <c r="A23" s="8" t="s">
        <v>20</v>
      </c>
      <c r="B23" s="9"/>
      <c r="C23" s="10"/>
      <c r="D23" s="2">
        <v>2968523</v>
      </c>
      <c r="E23" s="3">
        <v>0</v>
      </c>
      <c r="F23" s="3">
        <v>-9.2821053700000018</v>
      </c>
      <c r="G23" s="3">
        <v>0</v>
      </c>
      <c r="H23" s="3">
        <v>-9.2842868999999997</v>
      </c>
      <c r="I23" s="3">
        <v>0</v>
      </c>
      <c r="J23" s="3">
        <v>-9.7659014499999994</v>
      </c>
      <c r="K23" s="3">
        <v>0</v>
      </c>
      <c r="L23" s="3">
        <v>7.0016183599999993</v>
      </c>
      <c r="M23" s="3">
        <v>7.0016183599999993</v>
      </c>
      <c r="N23" s="3">
        <v>7.1193556900000008</v>
      </c>
      <c r="O23" s="3">
        <v>0</v>
      </c>
      <c r="P23" s="3">
        <v>6.7190981299999999</v>
      </c>
      <c r="Q23" s="3">
        <v>0</v>
      </c>
      <c r="R23" s="3">
        <v>6.705694310000001</v>
      </c>
      <c r="S23" s="3">
        <v>0</v>
      </c>
      <c r="T23" s="3">
        <v>0</v>
      </c>
      <c r="U23" s="3">
        <v>0</v>
      </c>
    </row>
    <row r="24" spans="1:21" ht="13.5" thickBot="1" x14ac:dyDescent="0.25">
      <c r="A24" s="8" t="s">
        <v>21</v>
      </c>
      <c r="B24" s="9"/>
      <c r="C24" s="10"/>
      <c r="D24" s="2">
        <f>+D22-D23</f>
        <v>501616760.69999999</v>
      </c>
      <c r="E24" s="2">
        <f>+E22-D23</f>
        <v>287898318.62</v>
      </c>
      <c r="F24" s="3">
        <f>+F22+F23</f>
        <v>488.44921769999996</v>
      </c>
      <c r="G24" s="3">
        <f>+G22+F23</f>
        <v>270.77574729000003</v>
      </c>
      <c r="H24" s="4">
        <f>+H22+H23</f>
        <v>543.56444364999993</v>
      </c>
      <c r="I24" s="4">
        <f>+I22+H23</f>
        <v>303.23179470000002</v>
      </c>
      <c r="J24" s="3">
        <f>+J22+J23</f>
        <v>505.09326504000001</v>
      </c>
      <c r="K24" s="3">
        <f>+K22+J23</f>
        <v>319.63711638000001</v>
      </c>
      <c r="L24" s="3">
        <v>469.97127475999997</v>
      </c>
      <c r="M24" s="3">
        <v>322.75846409999991</v>
      </c>
      <c r="N24" s="3">
        <v>486.84800827000004</v>
      </c>
      <c r="O24" s="3">
        <v>324.77420694</v>
      </c>
      <c r="P24" s="3">
        <v>507.06331694000005</v>
      </c>
      <c r="Q24" s="3">
        <v>319.32237770999996</v>
      </c>
      <c r="R24" s="3">
        <v>497.76290392999999</v>
      </c>
      <c r="S24" s="3">
        <v>323.73068093999996</v>
      </c>
      <c r="T24" s="3">
        <v>0</v>
      </c>
      <c r="U24" s="3">
        <v>0</v>
      </c>
    </row>
    <row r="25" spans="1:21" ht="12.75" customHeight="1" thickBot="1" x14ac:dyDescent="0.25">
      <c r="A25" s="8" t="s">
        <v>22</v>
      </c>
      <c r="B25" s="9"/>
      <c r="C25" s="10"/>
      <c r="D25" s="2">
        <v>38526768.700000003</v>
      </c>
      <c r="E25" s="3">
        <v>0</v>
      </c>
      <c r="F25" s="3">
        <v>39.096635689999999</v>
      </c>
      <c r="G25" s="3">
        <v>0</v>
      </c>
      <c r="H25" s="3">
        <v>39.306657000000001</v>
      </c>
      <c r="I25" s="3">
        <v>0</v>
      </c>
      <c r="J25" s="3">
        <v>40.138620930000002</v>
      </c>
      <c r="K25" s="3">
        <v>0</v>
      </c>
      <c r="L25" s="3">
        <v>41.25638876</v>
      </c>
      <c r="M25" s="3">
        <v>0</v>
      </c>
      <c r="N25" s="3">
        <v>41.643974469999996</v>
      </c>
      <c r="O25" s="3">
        <v>0</v>
      </c>
      <c r="P25" s="3">
        <v>42.844465580000005</v>
      </c>
      <c r="Q25" s="3">
        <v>0</v>
      </c>
      <c r="R25" s="3">
        <v>42.146613680000002</v>
      </c>
      <c r="S25" s="3">
        <v>0</v>
      </c>
      <c r="T25" s="3">
        <v>0</v>
      </c>
      <c r="U25" s="3">
        <v>0</v>
      </c>
    </row>
    <row r="26" spans="1:21" ht="12.75" customHeight="1" thickBot="1" x14ac:dyDescent="0.25">
      <c r="A26" s="8" t="s">
        <v>23</v>
      </c>
      <c r="B26" s="9"/>
      <c r="C26" s="10"/>
      <c r="D26" s="2">
        <v>0</v>
      </c>
      <c r="E26" s="3">
        <f>+(D25/E24)*100</f>
        <v>13.38207492307445</v>
      </c>
      <c r="F26" s="3">
        <v>0</v>
      </c>
      <c r="G26" s="3">
        <v>14.44</v>
      </c>
      <c r="H26" s="4">
        <v>0</v>
      </c>
      <c r="I26" s="4">
        <v>12.96</v>
      </c>
      <c r="J26" s="3">
        <v>0</v>
      </c>
      <c r="K26" s="4">
        <f>+J25/K24*100</f>
        <v>12.55755945510448</v>
      </c>
      <c r="L26" s="3">
        <v>0</v>
      </c>
      <c r="M26" s="3">
        <v>12.782434342982118</v>
      </c>
      <c r="N26" s="3">
        <v>0</v>
      </c>
      <c r="O26" s="3">
        <v>12.822438968404121</v>
      </c>
      <c r="P26" s="3">
        <v>0</v>
      </c>
      <c r="Q26" s="3">
        <v>13.417307577143935</v>
      </c>
      <c r="R26" s="3">
        <v>0</v>
      </c>
      <c r="S26" s="3">
        <v>13.019035933703</v>
      </c>
      <c r="T26" s="3">
        <v>0</v>
      </c>
      <c r="U26" s="3">
        <v>0</v>
      </c>
    </row>
    <row r="29" spans="1:21" ht="12.75" customHeight="1" x14ac:dyDescent="0.2">
      <c r="A29" t="s">
        <v>29</v>
      </c>
      <c r="B29" t="s">
        <v>30</v>
      </c>
    </row>
    <row r="30" spans="1:21" ht="12.75" customHeight="1" x14ac:dyDescent="0.2">
      <c r="A30" t="s">
        <v>31</v>
      </c>
      <c r="B30" s="5" t="s">
        <v>32</v>
      </c>
    </row>
    <row r="31" spans="1:21" ht="12.75" customHeight="1" x14ac:dyDescent="0.25">
      <c r="A31" s="6" t="s">
        <v>27</v>
      </c>
      <c r="B31" s="7" t="s">
        <v>33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2019-11-25T20:43:36Z</dcterms:modified>
</cp:coreProperties>
</file>