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Junio\Cuadros 70 junio 2019\"/>
    </mc:Choice>
  </mc:AlternateContent>
  <bookViews>
    <workbookView xWindow="600" yWindow="192" windowWidth="14112" windowHeight="7872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Q20" i="1" l="1"/>
  <c r="Q22" i="1" s="1"/>
  <c r="Q24" i="1" s="1"/>
  <c r="P20" i="1"/>
  <c r="P22" i="1" s="1"/>
  <c r="P24" i="1" s="1"/>
  <c r="O20" i="1"/>
  <c r="O22" i="1" l="1"/>
  <c r="N22" i="1"/>
  <c r="G20" i="1"/>
  <c r="H20" i="1"/>
  <c r="I20" i="1"/>
  <c r="J20" i="1"/>
  <c r="K20" i="1"/>
  <c r="L20" i="1"/>
  <c r="M20" i="1"/>
  <c r="N20" i="1"/>
  <c r="N24" i="1" l="1"/>
  <c r="O24" i="1"/>
  <c r="L22" i="1" l="1"/>
  <c r="L24" i="1" s="1"/>
  <c r="M22" i="1"/>
  <c r="M24" i="1" s="1"/>
  <c r="K22" i="1" l="1"/>
  <c r="K24" i="1" s="1"/>
  <c r="J22" i="1"/>
  <c r="I22" i="1" l="1"/>
  <c r="I24" i="1" s="1"/>
  <c r="H22" i="1"/>
  <c r="G22" i="1" l="1"/>
  <c r="G24" i="1" s="1"/>
  <c r="F20" i="1"/>
  <c r="F22" i="1" s="1"/>
  <c r="D21" i="1" l="1"/>
  <c r="E22" i="1" s="1"/>
  <c r="E24" i="1" s="1"/>
  <c r="D22" i="1" l="1"/>
</calcChain>
</file>

<file path=xl/sharedStrings.xml><?xml version="1.0" encoding="utf-8"?>
<sst xmlns="http://schemas.openxmlformats.org/spreadsheetml/2006/main" count="49" uniqueCount="33">
  <si>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</si>
  <si>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</si>
  <si>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</si>
  <si>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</si>
  <si>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</si>
  <si>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</si>
  <si>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</si>
  <si>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</si>
  <si>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</si>
  <si>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</si>
  <si>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</si>
  <si>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</si>
  <si>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</si>
  <si>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</si>
  <si>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</si>
  <si>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</si>
  <si>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</si>
  <si>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</si>
  <si>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</si>
  <si>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</si>
  <si>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</si>
  <si>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</si>
  <si>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</si>
  <si>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</si>
  <si>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</si>
  <si>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</si>
  <si>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</si>
  <si>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</si>
  <si>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</si>
  <si>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ST. GEORGES BANK &amp; COMPANY, INC.</t>
  </si>
  <si>
    <t>2018 (1)</t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</si>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</sst>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00_);\(#,##0.00000000\)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4" fontId="0" fillId="0" borderId="0" xfId="2" applyFont="1"/>
    <xf numFmtId="2" fontId="0" fillId="0" borderId="0" xfId="0" applyNumberFormat="1"/>
    <xf numFmtId="167" fontId="0" fillId="0" borderId="0" xfId="0" applyNumberFormat="1"/>
    <xf numFmtId="164" fontId="6" fillId="4" borderId="0" xfId="2" applyFont="1" applyFill="1" applyAlignment="1">
      <alignment vertical="center" wrapText="1"/>
    </xf>
    <xf numFmtId="0" fontId="0" fillId="0" borderId="0" xfId="0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6" fillId="3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17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J1" sqref="J1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4" width="7.6640625" customWidth="1"/>
    <col min="5" max="5" width="8.109375" bestFit="1" customWidth="1"/>
    <col min="6" max="6" width="8.33203125" customWidth="1"/>
    <col min="7" max="7" width="8.109375" customWidth="1"/>
    <col min="8" max="8" width="8.33203125" customWidth="1"/>
    <col min="9" max="9" width="6.88671875" customWidth="1"/>
    <col min="10" max="13" width="8.33203125" customWidth="1"/>
    <col min="14" max="14" width="9.5546875" bestFit="1" customWidth="1"/>
    <col min="16" max="16" width="9.5546875" bestFit="1" customWidth="1"/>
    <col min="17" max="17" width="9.33203125" bestFit="1" customWidth="1"/>
  </cols>
  <sheetData>
    <row r="1" spans="1:25" ht="13.2" x14ac:dyDescent="0.25">
      <c r="A1" s="14"/>
      <c r="B1" s="15"/>
      <c r="C1" s="15"/>
      <c r="D1" s="15"/>
      <c r="E1" s="15"/>
    </row>
    <row r="2" spans="1:25" ht="13.2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5" ht="19.5" customHeight="1" x14ac:dyDescent="0.25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25" ht="51.6" customHeight="1" x14ac:dyDescent="0.25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3"/>
      <c r="S4" s="13"/>
      <c r="T4" s="13"/>
      <c r="U4" s="13"/>
      <c r="V4" s="13"/>
      <c r="W4" s="13"/>
      <c r="X4" s="13"/>
      <c r="Y4" s="13"/>
    </row>
    <row r="5" spans="1:25" ht="12.75" customHeight="1" x14ac:dyDescent="0.25">
      <c r="A5" s="15"/>
      <c r="B5" s="15"/>
      <c r="C5" s="15"/>
      <c r="D5" s="15"/>
      <c r="E5" s="15"/>
    </row>
    <row r="6" spans="1:25" ht="13.8" thickBot="1" x14ac:dyDescent="0.3">
      <c r="A6" s="36" t="s">
        <v>1</v>
      </c>
      <c r="B6" s="37"/>
      <c r="C6" s="37"/>
      <c r="D6" s="37"/>
      <c r="E6" s="37"/>
    </row>
    <row r="7" spans="1:25" ht="13.8" thickBot="1" x14ac:dyDescent="0.3">
      <c r="A7" s="19" t="s">
        <v>0</v>
      </c>
      <c r="B7" s="20"/>
      <c r="C7" s="21"/>
      <c r="D7" s="27">
        <v>2017</v>
      </c>
      <c r="E7" s="28"/>
      <c r="F7" s="27" t="s">
        <v>30</v>
      </c>
      <c r="G7" s="28"/>
      <c r="H7" s="28"/>
      <c r="I7" s="28"/>
      <c r="J7" s="28"/>
      <c r="K7" s="28"/>
      <c r="L7" s="28"/>
      <c r="M7" s="35"/>
      <c r="N7" s="38">
        <v>2019</v>
      </c>
      <c r="O7" s="39"/>
      <c r="P7" s="39"/>
      <c r="Q7" s="39"/>
    </row>
    <row r="8" spans="1:25" ht="13.8" thickBot="1" x14ac:dyDescent="0.3">
      <c r="A8" s="22"/>
      <c r="B8" s="15"/>
      <c r="C8" s="23"/>
      <c r="D8" s="29" t="s">
        <v>2</v>
      </c>
      <c r="E8" s="18"/>
      <c r="F8" s="29" t="s">
        <v>3</v>
      </c>
      <c r="G8" s="18"/>
      <c r="H8" s="29" t="s">
        <v>4</v>
      </c>
      <c r="I8" s="18"/>
      <c r="J8" s="33" t="s">
        <v>28</v>
      </c>
      <c r="K8" s="34"/>
      <c r="L8" s="29" t="s">
        <v>2</v>
      </c>
      <c r="M8" s="18"/>
      <c r="N8" s="29" t="s">
        <v>3</v>
      </c>
      <c r="O8" s="18"/>
      <c r="P8" s="29" t="s">
        <v>4</v>
      </c>
      <c r="Q8" s="18"/>
    </row>
    <row r="9" spans="1:25" ht="13.8" thickBot="1" x14ac:dyDescent="0.3">
      <c r="A9" s="24"/>
      <c r="B9" s="25"/>
      <c r="C9" s="26"/>
      <c r="D9" s="1" t="s">
        <v>5</v>
      </c>
      <c r="E9" s="1" t="s">
        <v>6</v>
      </c>
      <c r="F9" s="1" t="s">
        <v>5</v>
      </c>
      <c r="G9" s="1" t="s">
        <v>6</v>
      </c>
      <c r="H9" s="1" t="s">
        <v>5</v>
      </c>
      <c r="I9" s="1" t="s">
        <v>6</v>
      </c>
      <c r="J9" s="1" t="s">
        <v>5</v>
      </c>
      <c r="K9" s="1" t="s">
        <v>6</v>
      </c>
      <c r="L9" s="1" t="s">
        <v>5</v>
      </c>
      <c r="M9" s="1" t="s">
        <v>6</v>
      </c>
      <c r="N9" s="1" t="s">
        <v>5</v>
      </c>
      <c r="O9" s="1" t="s">
        <v>6</v>
      </c>
      <c r="P9" s="1" t="s">
        <v>5</v>
      </c>
      <c r="Q9" s="1" t="s">
        <v>6</v>
      </c>
    </row>
    <row r="10" spans="1:25" ht="13.8" thickBot="1" x14ac:dyDescent="0.3">
      <c r="A10" s="16" t="s">
        <v>7</v>
      </c>
      <c r="B10" s="17"/>
      <c r="C10" s="18"/>
      <c r="D10" s="8">
        <v>537.32478900000001</v>
      </c>
      <c r="E10" s="8">
        <v>0</v>
      </c>
      <c r="F10" s="12">
        <v>507.54782299999999</v>
      </c>
      <c r="G10" s="8">
        <v>0</v>
      </c>
      <c r="H10" s="8">
        <v>534.369686</v>
      </c>
      <c r="I10" s="8">
        <v>0</v>
      </c>
      <c r="J10" s="8">
        <v>554.66493100000002</v>
      </c>
      <c r="K10" s="8">
        <v>0</v>
      </c>
      <c r="L10" s="8">
        <v>512.35399099999995</v>
      </c>
      <c r="M10" s="8">
        <v>0</v>
      </c>
      <c r="N10" s="8">
        <v>516.57346199999995</v>
      </c>
      <c r="O10" s="8">
        <v>0</v>
      </c>
      <c r="P10" s="8">
        <v>516.83059500000002</v>
      </c>
      <c r="Q10" s="8">
        <v>0</v>
      </c>
    </row>
    <row r="11" spans="1:25" ht="13.8" thickBot="1" x14ac:dyDescent="0.3">
      <c r="A11" s="16" t="s">
        <v>8</v>
      </c>
      <c r="B11" s="17"/>
      <c r="C11" s="18"/>
      <c r="D11" s="8">
        <v>20.988865000000001</v>
      </c>
      <c r="E11" s="8">
        <v>2.0988864999999999</v>
      </c>
      <c r="F11" s="12">
        <v>24.669518</v>
      </c>
      <c r="G11" s="8">
        <v>2.4669517999999999</v>
      </c>
      <c r="H11" s="8">
        <v>31.652723000000002</v>
      </c>
      <c r="I11" s="8">
        <v>3.1652722999999998</v>
      </c>
      <c r="J11" s="8">
        <v>31.715658000000001</v>
      </c>
      <c r="K11" s="8">
        <v>3.1715657999999998</v>
      </c>
      <c r="L11" s="8">
        <v>63.350622000000001</v>
      </c>
      <c r="M11" s="8">
        <v>6.3350622000000003</v>
      </c>
      <c r="N11" s="8">
        <v>35.039658000000003</v>
      </c>
      <c r="O11" s="8">
        <v>3.5039658</v>
      </c>
      <c r="P11" s="8">
        <v>49.691192999999998</v>
      </c>
      <c r="Q11" s="8">
        <v>4.9691193</v>
      </c>
    </row>
    <row r="12" spans="1:25" ht="13.8" thickBot="1" x14ac:dyDescent="0.3">
      <c r="A12" s="16" t="s">
        <v>9</v>
      </c>
      <c r="B12" s="17"/>
      <c r="C12" s="18"/>
      <c r="D12" s="8">
        <v>15.146131</v>
      </c>
      <c r="E12" s="8">
        <v>3.0292262000000001</v>
      </c>
      <c r="F12" s="12">
        <v>13.972583</v>
      </c>
      <c r="G12" s="8">
        <v>2.7945166000000001</v>
      </c>
      <c r="H12" s="8">
        <v>13.550516</v>
      </c>
      <c r="I12" s="8">
        <v>2.7101032000000003</v>
      </c>
      <c r="J12" s="8">
        <v>44.827753999999999</v>
      </c>
      <c r="K12" s="8">
        <v>8.9655508000000008</v>
      </c>
      <c r="L12" s="8">
        <v>15.184609</v>
      </c>
      <c r="M12" s="8">
        <v>3.0369218</v>
      </c>
      <c r="N12" s="8">
        <v>17.564747000000001</v>
      </c>
      <c r="O12" s="8">
        <v>3.5129494000000001</v>
      </c>
      <c r="P12" s="8">
        <v>10.444266000000001</v>
      </c>
      <c r="Q12" s="8">
        <v>2.0888532</v>
      </c>
    </row>
    <row r="13" spans="1:25" ht="13.8" thickBot="1" x14ac:dyDescent="0.3">
      <c r="A13" s="16" t="s">
        <v>10</v>
      </c>
      <c r="B13" s="17"/>
      <c r="C13" s="18"/>
      <c r="D13" s="8">
        <v>11.471551</v>
      </c>
      <c r="E13" s="8">
        <v>4.0150428500000004</v>
      </c>
      <c r="F13" s="12">
        <v>11.941443</v>
      </c>
      <c r="G13" s="8">
        <v>4.1795050499999995</v>
      </c>
      <c r="H13" s="8">
        <v>10.174509</v>
      </c>
      <c r="I13" s="8">
        <v>3.5610781499999997</v>
      </c>
      <c r="J13" s="8">
        <v>9.7436629999999997</v>
      </c>
      <c r="K13" s="8">
        <v>3.4102820499999997</v>
      </c>
      <c r="L13" s="8">
        <v>9.4774270000000005</v>
      </c>
      <c r="M13" s="8">
        <v>3.3170994500000002</v>
      </c>
      <c r="N13" s="8">
        <v>10.455833999999999</v>
      </c>
      <c r="O13" s="8">
        <v>3.6595418999999998</v>
      </c>
      <c r="P13" s="8">
        <v>11.388187</v>
      </c>
      <c r="Q13" s="8">
        <v>3.9858654500000004</v>
      </c>
    </row>
    <row r="14" spans="1:25" ht="13.8" thickBot="1" x14ac:dyDescent="0.3">
      <c r="A14" s="16" t="s">
        <v>11</v>
      </c>
      <c r="B14" s="17"/>
      <c r="C14" s="18"/>
      <c r="D14" s="8">
        <v>257.64602300000001</v>
      </c>
      <c r="E14" s="8">
        <v>128.82301150000001</v>
      </c>
      <c r="F14" s="12">
        <v>290.937524</v>
      </c>
      <c r="G14" s="8">
        <v>145.468762</v>
      </c>
      <c r="H14" s="8">
        <v>319.59875199999999</v>
      </c>
      <c r="I14" s="8">
        <v>159.799376</v>
      </c>
      <c r="J14" s="8">
        <v>300.19492000000002</v>
      </c>
      <c r="K14" s="8">
        <v>150.09746000000001</v>
      </c>
      <c r="L14" s="8">
        <v>302.74284</v>
      </c>
      <c r="M14" s="8">
        <v>151.37142</v>
      </c>
      <c r="N14" s="8">
        <v>318.76935900000001</v>
      </c>
      <c r="O14" s="8">
        <v>159.3846795</v>
      </c>
      <c r="P14" s="8">
        <v>321.14719400000001</v>
      </c>
      <c r="Q14" s="8">
        <v>160.57359700000001</v>
      </c>
    </row>
    <row r="15" spans="1:25" ht="13.8" thickBot="1" x14ac:dyDescent="0.3">
      <c r="A15" s="16" t="s">
        <v>12</v>
      </c>
      <c r="B15" s="17"/>
      <c r="C15" s="18"/>
      <c r="D15" s="8">
        <v>649.47260300000005</v>
      </c>
      <c r="E15" s="8">
        <v>649.47260300000005</v>
      </c>
      <c r="F15" s="12">
        <v>607.50753599999996</v>
      </c>
      <c r="G15" s="8">
        <v>607.50753599999996</v>
      </c>
      <c r="H15" s="8">
        <v>581.19311500000003</v>
      </c>
      <c r="I15" s="8">
        <v>581.19311500000003</v>
      </c>
      <c r="J15" s="8">
        <v>631.23482200000001</v>
      </c>
      <c r="K15" s="8">
        <v>631.23482200000001</v>
      </c>
      <c r="L15" s="8">
        <v>631.40795600000001</v>
      </c>
      <c r="M15" s="8">
        <v>631.40795600000001</v>
      </c>
      <c r="N15" s="8">
        <v>611.74971600000003</v>
      </c>
      <c r="O15" s="8">
        <v>611.74971600000003</v>
      </c>
      <c r="P15" s="8">
        <v>609.05342499999995</v>
      </c>
      <c r="Q15" s="8">
        <v>609.05342499999995</v>
      </c>
    </row>
    <row r="16" spans="1:25" ht="13.8" thickBot="1" x14ac:dyDescent="0.3">
      <c r="A16" s="16" t="s">
        <v>13</v>
      </c>
      <c r="B16" s="17"/>
      <c r="C16" s="18"/>
      <c r="D16" s="8">
        <v>60.777124000000001</v>
      </c>
      <c r="E16" s="8">
        <v>75.971405000000004</v>
      </c>
      <c r="F16" s="12">
        <v>58.813605000000003</v>
      </c>
      <c r="G16" s="8">
        <v>73.517006249999994</v>
      </c>
      <c r="H16" s="8">
        <v>54.388578000000003</v>
      </c>
      <c r="I16" s="8">
        <v>67.985722499999994</v>
      </c>
      <c r="J16" s="8">
        <v>56.507371999999997</v>
      </c>
      <c r="K16" s="8">
        <v>70.634214999999998</v>
      </c>
      <c r="L16" s="8">
        <v>70.507913000000002</v>
      </c>
      <c r="M16" s="8">
        <v>88.134891249999995</v>
      </c>
      <c r="N16" s="8">
        <v>70.243116999999998</v>
      </c>
      <c r="O16" s="8">
        <v>87.803896249999994</v>
      </c>
      <c r="P16" s="8">
        <v>73.086708999999999</v>
      </c>
      <c r="Q16" s="8">
        <v>91.358386249999995</v>
      </c>
    </row>
    <row r="17" spans="1:17" ht="13.8" thickBot="1" x14ac:dyDescent="0.3">
      <c r="A17" s="16" t="s">
        <v>14</v>
      </c>
      <c r="B17" s="17"/>
      <c r="C17" s="18"/>
      <c r="D17" s="8">
        <v>6.4424380000000001</v>
      </c>
      <c r="E17" s="8">
        <v>9.6636570000000006</v>
      </c>
      <c r="F17" s="12">
        <v>4.4958400000000003</v>
      </c>
      <c r="G17" s="8">
        <v>6.74376</v>
      </c>
      <c r="H17" s="8">
        <v>3.8840180000000002</v>
      </c>
      <c r="I17" s="8">
        <v>5.8260269999999998</v>
      </c>
      <c r="J17" s="8">
        <v>3.5926909999999999</v>
      </c>
      <c r="K17" s="8">
        <v>5.3890364999999996</v>
      </c>
      <c r="L17" s="8">
        <v>4.1283459999999996</v>
      </c>
      <c r="M17" s="8">
        <v>6.1925189999999999</v>
      </c>
      <c r="N17" s="8">
        <v>10.693652</v>
      </c>
      <c r="O17" s="8">
        <v>16.040478</v>
      </c>
      <c r="P17" s="8">
        <v>3.1492930000000001</v>
      </c>
      <c r="Q17" s="8">
        <v>4.7239395000000002</v>
      </c>
    </row>
    <row r="18" spans="1:17" ht="13.8" thickBot="1" x14ac:dyDescent="0.3">
      <c r="A18" s="16" t="s">
        <v>15</v>
      </c>
      <c r="B18" s="17"/>
      <c r="C18" s="18"/>
      <c r="D18" s="8">
        <v>0</v>
      </c>
      <c r="E18" s="8">
        <v>0</v>
      </c>
      <c r="F18" s="12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spans="1:17" ht="13.8" thickBot="1" x14ac:dyDescent="0.3">
      <c r="A19" s="16" t="s">
        <v>16</v>
      </c>
      <c r="B19" s="17"/>
      <c r="C19" s="18"/>
      <c r="D19" s="8">
        <v>0</v>
      </c>
      <c r="E19" s="8">
        <v>0</v>
      </c>
      <c r="F19" s="12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</row>
    <row r="20" spans="1:17" ht="13.8" thickBot="1" x14ac:dyDescent="0.3">
      <c r="A20" s="16" t="s">
        <v>17</v>
      </c>
      <c r="B20" s="17"/>
      <c r="C20" s="18"/>
      <c r="D20" s="8">
        <v>1559.269524</v>
      </c>
      <c r="E20" s="8">
        <v>873.07383204999996</v>
      </c>
      <c r="F20" s="12">
        <f>SUM(F10:F19)</f>
        <v>1519.8858720000001</v>
      </c>
      <c r="G20" s="12">
        <f t="shared" ref="G20:Q20" si="0">SUM(G10:G19)</f>
        <v>842.67803769999989</v>
      </c>
      <c r="H20" s="12">
        <f t="shared" si="0"/>
        <v>1548.8118970000003</v>
      </c>
      <c r="I20" s="12">
        <f t="shared" si="0"/>
        <v>824.24069414999997</v>
      </c>
      <c r="J20" s="12">
        <f t="shared" si="0"/>
        <v>1632.4818110000001</v>
      </c>
      <c r="K20" s="12">
        <f t="shared" si="0"/>
        <v>872.90293214999997</v>
      </c>
      <c r="L20" s="12">
        <f t="shared" si="0"/>
        <v>1609.1537039999998</v>
      </c>
      <c r="M20" s="12">
        <f t="shared" si="0"/>
        <v>889.79586969999991</v>
      </c>
      <c r="N20" s="12">
        <f t="shared" si="0"/>
        <v>1591.0895449999998</v>
      </c>
      <c r="O20" s="12">
        <f t="shared" si="0"/>
        <v>885.65522685000008</v>
      </c>
      <c r="P20" s="8">
        <f t="shared" si="0"/>
        <v>1594.7908619999998</v>
      </c>
      <c r="Q20" s="8">
        <f t="shared" si="0"/>
        <v>876.75318570000002</v>
      </c>
    </row>
    <row r="21" spans="1:17" ht="13.8" thickBot="1" x14ac:dyDescent="0.3">
      <c r="A21" s="16" t="s">
        <v>18</v>
      </c>
      <c r="B21" s="17"/>
      <c r="C21" s="18"/>
      <c r="D21" s="8">
        <f>-7.307494*-1</f>
        <v>7.3074940000000002</v>
      </c>
      <c r="E21" s="8">
        <v>0</v>
      </c>
      <c r="F21" s="8">
        <v>24.34</v>
      </c>
      <c r="G21" s="8">
        <v>0</v>
      </c>
      <c r="H21" s="8">
        <v>19.68</v>
      </c>
      <c r="I21" s="8">
        <v>0</v>
      </c>
      <c r="J21" s="8">
        <v>24.27</v>
      </c>
      <c r="K21" s="8">
        <v>0</v>
      </c>
      <c r="L21" s="8">
        <v>26</v>
      </c>
      <c r="M21" s="8">
        <v>0</v>
      </c>
      <c r="N21" s="8">
        <v>29.82</v>
      </c>
      <c r="O21" s="8">
        <v>0</v>
      </c>
      <c r="P21" s="8">
        <v>29.91</v>
      </c>
      <c r="Q21" s="8">
        <v>0</v>
      </c>
    </row>
    <row r="22" spans="1:17" ht="13.8" thickBot="1" x14ac:dyDescent="0.3">
      <c r="A22" s="16" t="s">
        <v>19</v>
      </c>
      <c r="B22" s="17"/>
      <c r="C22" s="18"/>
      <c r="D22" s="8">
        <f>D20-D21</f>
        <v>1551.9620300000001</v>
      </c>
      <c r="E22" s="8">
        <f>+E20-D21</f>
        <v>865.76633804999994</v>
      </c>
      <c r="F22" s="8">
        <f>F20-F21</f>
        <v>1495.5458720000001</v>
      </c>
      <c r="G22" s="8">
        <f>G20-F21</f>
        <v>818.33803769999986</v>
      </c>
      <c r="H22" s="8">
        <f>H20-H21</f>
        <v>1529.1318970000002</v>
      </c>
      <c r="I22" s="8">
        <f>I20-H21</f>
        <v>804.56069415000002</v>
      </c>
      <c r="J22" s="8">
        <f>J20-J21</f>
        <v>1608.2118110000001</v>
      </c>
      <c r="K22" s="8">
        <f>K20-J21</f>
        <v>848.63293214999999</v>
      </c>
      <c r="L22" s="8">
        <f>L20-L21</f>
        <v>1583.1537039999998</v>
      </c>
      <c r="M22" s="8">
        <f>M20-L21</f>
        <v>863.79586969999991</v>
      </c>
      <c r="N22" s="8">
        <f>N20-N21</f>
        <v>1561.2695449999999</v>
      </c>
      <c r="O22" s="8">
        <f>O20-N21</f>
        <v>855.83522685000003</v>
      </c>
      <c r="P22" s="8">
        <f>P20-P21</f>
        <v>1564.8808619999998</v>
      </c>
      <c r="Q22" s="8">
        <f>Q20-P21</f>
        <v>846.84318570000005</v>
      </c>
    </row>
    <row r="23" spans="1:17" ht="13.8" thickBot="1" x14ac:dyDescent="0.3">
      <c r="A23" s="16" t="s">
        <v>20</v>
      </c>
      <c r="B23" s="17"/>
      <c r="C23" s="18"/>
      <c r="D23" s="8">
        <v>101.45291400000001</v>
      </c>
      <c r="E23" s="8">
        <v>0</v>
      </c>
      <c r="F23" s="8">
        <v>92.51</v>
      </c>
      <c r="G23" s="8">
        <v>0</v>
      </c>
      <c r="H23" s="8">
        <v>96.03</v>
      </c>
      <c r="I23" s="8">
        <v>0</v>
      </c>
      <c r="J23" s="8">
        <v>97.98</v>
      </c>
      <c r="K23" s="8">
        <v>0</v>
      </c>
      <c r="L23" s="8">
        <v>108.2</v>
      </c>
      <c r="M23" s="8">
        <v>0</v>
      </c>
      <c r="N23" s="8">
        <v>98.988862999999981</v>
      </c>
      <c r="O23" s="8">
        <v>0</v>
      </c>
      <c r="P23" s="8">
        <v>102.97</v>
      </c>
      <c r="Q23" s="8">
        <v>0</v>
      </c>
    </row>
    <row r="24" spans="1:17" ht="13.8" thickBot="1" x14ac:dyDescent="0.3">
      <c r="A24" s="16" t="s">
        <v>21</v>
      </c>
      <c r="B24" s="17"/>
      <c r="C24" s="18"/>
      <c r="D24" s="8">
        <v>0</v>
      </c>
      <c r="E24" s="8">
        <f>(D23/E22)*100</f>
        <v>11.718278886715144</v>
      </c>
      <c r="F24" s="8">
        <v>0</v>
      </c>
      <c r="G24" s="8">
        <f>(F23/G22)*100</f>
        <v>11.3046193306627</v>
      </c>
      <c r="H24" s="8">
        <v>0</v>
      </c>
      <c r="I24" s="8">
        <f>(H23/I22)*100</f>
        <v>11.935706118660631</v>
      </c>
      <c r="J24" s="8">
        <v>0</v>
      </c>
      <c r="K24" s="8">
        <f>(J23/K22)*100</f>
        <v>11.54562783131324</v>
      </c>
      <c r="L24" s="8">
        <f t="shared" ref="L24:M24" si="1">(K23/L22)*100</f>
        <v>0</v>
      </c>
      <c r="M24" s="8">
        <f t="shared" si="1"/>
        <v>12.526107590393821</v>
      </c>
      <c r="N24" s="8">
        <f t="shared" ref="N24" si="2">(M23/N22)*100</f>
        <v>0</v>
      </c>
      <c r="O24" s="8">
        <f t="shared" ref="O24" si="3">(N23/O22)*100</f>
        <v>11.566345938381138</v>
      </c>
      <c r="P24" s="8">
        <f t="shared" ref="P24" si="4">(O23/P22)*100</f>
        <v>0</v>
      </c>
      <c r="Q24" s="8">
        <f t="shared" ref="Q24" si="5">(P23/Q22)*100</f>
        <v>12.159275972078001</v>
      </c>
    </row>
    <row r="25" spans="1:17" ht="12.75" customHeight="1" x14ac:dyDescent="0.25">
      <c r="O25" s="10"/>
      <c r="P25" s="10"/>
      <c r="Q25" s="10"/>
    </row>
    <row r="26" spans="1:17" s="2" customFormat="1" ht="12.75" customHeight="1" x14ac:dyDescent="0.25">
      <c r="A26" s="2" t="s">
        <v>23</v>
      </c>
      <c r="G26" s="9"/>
      <c r="I26" s="11"/>
      <c r="O26" s="10"/>
      <c r="P26" s="10"/>
      <c r="Q26" s="10"/>
    </row>
    <row r="27" spans="1:17" s="2" customFormat="1" ht="12.75" customHeight="1" x14ac:dyDescent="0.25">
      <c r="A27" s="4" t="s">
        <v>24</v>
      </c>
      <c r="B27" s="5" t="s">
        <v>31</v>
      </c>
    </row>
    <row r="28" spans="1:17" s="2" customFormat="1" ht="12.75" customHeight="1" x14ac:dyDescent="0.25">
      <c r="A28" s="4" t="s">
        <v>25</v>
      </c>
      <c r="B28" s="6" t="s">
        <v>26</v>
      </c>
      <c r="C28" s="3"/>
      <c r="D28" s="3"/>
      <c r="E28" s="3"/>
      <c r="F28" s="3"/>
      <c r="G28" s="3"/>
    </row>
    <row r="29" spans="1:17" s="2" customFormat="1" ht="12.75" customHeight="1" x14ac:dyDescent="0.3">
      <c r="A29" s="7" t="s">
        <v>22</v>
      </c>
      <c r="B29" s="5" t="s">
        <v>27</v>
      </c>
      <c r="D29" s="3"/>
      <c r="E29" s="3"/>
      <c r="F29" s="3"/>
    </row>
  </sheetData>
  <mergeCells count="32">
    <mergeCell ref="P8:Q8"/>
    <mergeCell ref="N7:Q7"/>
    <mergeCell ref="A2:Q2"/>
    <mergeCell ref="A3:Q3"/>
    <mergeCell ref="A4:Q4"/>
    <mergeCell ref="N8:O8"/>
    <mergeCell ref="F8:G8"/>
    <mergeCell ref="H8:I8"/>
    <mergeCell ref="J8:K8"/>
    <mergeCell ref="L8:M8"/>
    <mergeCell ref="F7:M7"/>
    <mergeCell ref="A6:E6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:E1"/>
    <mergeCell ref="A5:E5"/>
    <mergeCell ref="A12:C12"/>
    <mergeCell ref="A7:C9"/>
    <mergeCell ref="D7:E7"/>
    <mergeCell ref="D8:E8"/>
    <mergeCell ref="A10:C10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cp:lastPrinted>2017-05-24T12:59:24Z</cp:lastPrinted>
  <dcterms:created xsi:type="dcterms:W3CDTF">2017-03-23T20:22:54Z</dcterms:created>
  <dcterms:modified xsi:type="dcterms:W3CDTF">2019-08-23T17:11:14Z</dcterms:modified>
</cp:coreProperties>
</file>