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stejeira\Documents\MIS BANCOS\Adecuaciòn de capital mis bancos\AC, IV trimestre 2018 y marzo 2019\AC mis bancos a junio 2019\"/>
    </mc:Choice>
  </mc:AlternateContent>
  <bookViews>
    <workbookView xWindow="480" yWindow="24" windowWidth="13020" windowHeight="9288"/>
  </bookViews>
  <sheets>
    <sheet name="Page1_1" sheetId="1" r:id="rId1"/>
    <sheet name="Hoja1" sheetId="2" r:id="rId2"/>
  </sheets>
  <calcPr calcId="162913"/>
  <webPublishing codePage="1252"/>
</workbook>
</file>

<file path=xl/calcChain.xml><?xml version="1.0" encoding="utf-8"?>
<calcChain xmlns="http://schemas.openxmlformats.org/spreadsheetml/2006/main">
  <c r="AO22" i="1" l="1"/>
  <c r="AO24" i="1" s="1"/>
  <c r="AO26" i="1" s="1"/>
  <c r="AN22" i="1"/>
  <c r="AN24" i="1" s="1"/>
  <c r="AM22" i="1" l="1"/>
  <c r="AM24" i="1" s="1"/>
  <c r="AM26" i="1" s="1"/>
  <c r="AL22" i="1"/>
  <c r="AL24" i="1" s="1"/>
  <c r="AK22" i="1" l="1"/>
  <c r="AK24" i="1" s="1"/>
  <c r="AK26" i="1" s="1"/>
  <c r="AJ22" i="1"/>
  <c r="AJ24" i="1" s="1"/>
  <c r="AI22" i="1" l="1"/>
  <c r="AI24" i="1" s="1"/>
  <c r="AI26" i="1" s="1"/>
  <c r="AH22" i="1"/>
  <c r="AH24" i="1" s="1"/>
  <c r="AG22" i="1" l="1"/>
  <c r="AG24" i="1" s="1"/>
  <c r="AG26" i="1" s="1"/>
  <c r="AF22" i="1"/>
  <c r="AF24" i="1" s="1"/>
  <c r="AE22" i="1" l="1"/>
  <c r="AE24" i="1" s="1"/>
  <c r="AD22" i="1"/>
  <c r="AD24" i="1" s="1"/>
  <c r="AE26" i="1" l="1"/>
  <c r="AC22" i="1"/>
  <c r="AB22" i="1"/>
  <c r="AB24" i="1" s="1"/>
  <c r="AC24" i="1" l="1"/>
  <c r="AC26" i="1" s="1"/>
  <c r="Y22" i="1"/>
  <c r="R22" i="1"/>
  <c r="R24" i="1" s="1"/>
  <c r="S22" i="1"/>
  <c r="S24" i="1" s="1"/>
  <c r="S26" i="1" s="1"/>
  <c r="T22" i="1"/>
  <c r="T24" i="1" s="1"/>
  <c r="U22" i="1"/>
  <c r="U24" i="1" s="1"/>
  <c r="U26" i="1" s="1"/>
  <c r="AA22" i="1" l="1"/>
  <c r="AA24" i="1" s="1"/>
  <c r="Z22" i="1"/>
  <c r="Z24" i="1" s="1"/>
  <c r="AA26" i="1" l="1"/>
  <c r="X22" i="1" l="1"/>
  <c r="X24" i="1" l="1"/>
  <c r="Y24" i="1"/>
  <c r="Y26" i="1" s="1"/>
  <c r="W22" i="1" l="1"/>
  <c r="W24" i="1" l="1"/>
  <c r="W26" i="1" s="1"/>
  <c r="V22" i="1" l="1"/>
  <c r="V24" i="1" s="1"/>
</calcChain>
</file>

<file path=xl/sharedStrings.xml><?xml version="1.0" encoding="utf-8"?>
<sst xmlns="http://schemas.openxmlformats.org/spreadsheetml/2006/main" count="113" uniqueCount="38">
  <si>
    <t/>
  </si>
  <si>
    <t>002</t>
  </si>
  <si>
    <t>2014</t>
  </si>
  <si>
    <t>2015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</si>
  <si>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</si>
  <si>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</si>
  <si>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</si>
  <si>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</si>
  <si>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</si>
  <si>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</si>
  <si>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</si>
  <si>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</si>
  <si>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</si>
  <si>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</si>
  <si>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</si>
  <si>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</si>
  <si>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</si>
  <si>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</si>
  <si>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</si>
  <si>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</si>
  <si>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</si>
  <si>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</si>
  <si>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</si>
  <si>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</si>
  <si>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</si>
  <si>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r>
      <t xml:space="preserve">2016 </t>
    </r>
    <r>
      <rPr>
        <vertAlign val="superscript"/>
        <sz val="8"/>
        <color theme="1"/>
        <rFont val="Arial"/>
        <family val="2"/>
      </rPr>
      <t>(1)</t>
    </r>
  </si>
  <si>
    <r>
      <t xml:space="preserve">TRIMESTRE III </t>
    </r>
    <r>
      <rPr>
        <vertAlign val="superscript"/>
        <sz val="8"/>
        <color rgb="FFFF0000"/>
        <rFont val="Arial"/>
        <family val="2"/>
      </rPr>
      <t>(2)</t>
    </r>
  </si>
  <si>
    <t>…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</si>
  <si>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</si>
  <si>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</si>
  <si>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</si>
  <si>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..</t>
  </si>
  <si>
    <t>Dato no aplicable al grupo o categoría.</t>
  </si>
  <si>
    <t>Notas:</t>
  </si>
  <si>
    <t>GNB SUDAMERIS BANK</t>
  </si>
  <si>
    <t>Cifras preliminares 2017.</t>
  </si>
  <si>
    <t>N/D</t>
  </si>
  <si>
    <t>ADECUACION DE CAPITAL
 A JUNIO 2019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</si>
</sst>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\ #,###.00,,"/>
  </numFmts>
  <fonts count="7" x14ac:knownFonts="1">
    <font>
      <sz val="10"/>
      <color theme="1"/>
      <name val="Tahoma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color rgb="FFFF0000"/>
      <name val="Arial"/>
      <family val="2"/>
    </font>
    <font>
      <b/>
      <sz val="8"/>
      <color rgb="FFFFFFFF"/>
      <name val="Arial"/>
      <family val="2"/>
    </font>
    <font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9">
    <xf numFmtId="0" fontId="0" fillId="0" borderId="0" xfId="0"/>
    <xf numFmtId="165" fontId="1" fillId="0" borderId="13" xfId="0" applyNumberFormat="1" applyFont="1" applyBorder="1" applyAlignment="1">
      <alignment horizontal="right" vertical="top"/>
    </xf>
    <xf numFmtId="166" fontId="1" fillId="0" borderId="13" xfId="0" applyNumberFormat="1" applyFont="1" applyBorder="1" applyAlignment="1">
      <alignment horizontal="right" vertical="top"/>
    </xf>
    <xf numFmtId="2" fontId="1" fillId="0" borderId="0" xfId="0" applyNumberFormat="1" applyFont="1"/>
    <xf numFmtId="0" fontId="1" fillId="0" borderId="0" xfId="0" applyFont="1"/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49" fontId="1" fillId="0" borderId="0" xfId="0" applyNumberFormat="1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10" fontId="1" fillId="0" borderId="13" xfId="1" applyNumberFormat="1" applyFont="1" applyBorder="1" applyAlignment="1">
      <alignment horizontal="right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vertical="top"/>
    </xf>
    <xf numFmtId="0" fontId="1" fillId="3" borderId="11" xfId="0" applyFont="1" applyFill="1" applyBorder="1"/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3" borderId="12" xfId="0" applyFont="1" applyFill="1" applyBorder="1" applyAlignment="1">
      <alignment vertical="top"/>
    </xf>
    <xf numFmtId="0" fontId="1" fillId="3" borderId="10" xfId="0" applyFont="1" applyFill="1" applyBorder="1"/>
    <xf numFmtId="0" fontId="5" fillId="0" borderId="1" xfId="0" applyFont="1" applyBorder="1" applyAlignment="1">
      <alignment vertical="center"/>
    </xf>
    <xf numFmtId="0" fontId="1" fillId="0" borderId="1" xfId="0" applyFont="1" applyBorder="1"/>
    <xf numFmtId="0" fontId="3" fillId="0" borderId="9" xfId="0" applyFont="1" applyBorder="1" applyAlignment="1">
      <alignment horizontal="center" vertical="top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164" fontId="1" fillId="0" borderId="0" xfId="0" applyNumberFormat="1" applyFont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1"/>
  <sheetViews>
    <sheetView tabSelected="1" workbookViewId="0">
      <pane xSplit="3" ySplit="11" topLeftCell="AA12" activePane="bottomRight" state="frozen"/>
      <selection pane="topRight" activeCell="D1" sqref="D1"/>
      <selection pane="bottomLeft" activeCell="A12" sqref="A12"/>
      <selection pane="bottomRight" activeCell="AC26" sqref="AC26"/>
    </sheetView>
  </sheetViews>
  <sheetFormatPr baseColWidth="10" defaultColWidth="8.77734375" defaultRowHeight="12.75" customHeight="1" x14ac:dyDescent="0.2"/>
  <cols>
    <col min="1" max="1" width="7.21875" style="4" customWidth="1"/>
    <col min="2" max="3" width="7.21875" style="4" bestFit="1" customWidth="1"/>
    <col min="4" max="15" width="7.77734375" style="4" hidden="1" customWidth="1"/>
    <col min="16" max="16" width="8.21875" style="4" hidden="1" customWidth="1"/>
    <col min="17" max="17" width="7.77734375" style="4" hidden="1" customWidth="1"/>
    <col min="18" max="18" width="9.21875" style="4" customWidth="1"/>
    <col min="19" max="19" width="7.109375" style="4" bestFit="1" customWidth="1"/>
    <col min="20" max="20" width="9.109375" style="4" customWidth="1"/>
    <col min="21" max="21" width="7.33203125" style="4" customWidth="1"/>
    <col min="22" max="22" width="10.88671875" style="4" bestFit="1" customWidth="1"/>
    <col min="23" max="16384" width="8.77734375" style="4"/>
  </cols>
  <sheetData>
    <row r="1" spans="1:41" ht="10.199999999999999" x14ac:dyDescent="0.2">
      <c r="A1" s="38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41" ht="10.199999999999999" x14ac:dyDescent="0.2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</row>
    <row r="3" spans="1:41" ht="19.5" customHeight="1" x14ac:dyDescent="0.2">
      <c r="A3" s="23" t="s">
        <v>34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1" ht="18.75" customHeight="1" x14ac:dyDescent="0.2">
      <c r="A4" s="24" t="s">
        <v>37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 ht="18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 ht="18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 ht="12.75" customHeight="1" x14ac:dyDescent="0.2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</row>
    <row r="8" spans="1:41" ht="10.8" thickBot="1" x14ac:dyDescent="0.25">
      <c r="A8" s="27" t="s">
        <v>1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1:41" ht="12" thickBot="1" x14ac:dyDescent="0.25">
      <c r="A9" s="29" t="s">
        <v>0</v>
      </c>
      <c r="B9" s="30"/>
      <c r="C9" s="31"/>
      <c r="D9" s="20" t="s">
        <v>2</v>
      </c>
      <c r="E9" s="21"/>
      <c r="F9" s="20" t="s">
        <v>3</v>
      </c>
      <c r="G9" s="26"/>
      <c r="H9" s="26"/>
      <c r="I9" s="26"/>
      <c r="J9" s="26"/>
      <c r="K9" s="26"/>
      <c r="L9" s="26"/>
      <c r="M9" s="21"/>
      <c r="N9" s="20" t="s">
        <v>25</v>
      </c>
      <c r="O9" s="26"/>
      <c r="P9" s="26"/>
      <c r="Q9" s="26"/>
      <c r="R9" s="26"/>
      <c r="S9" s="26"/>
      <c r="T9" s="26"/>
      <c r="U9" s="21"/>
      <c r="V9" s="20">
        <v>2017</v>
      </c>
      <c r="W9" s="21"/>
      <c r="X9" s="20">
        <v>2017</v>
      </c>
      <c r="Y9" s="21"/>
      <c r="Z9" s="20">
        <v>2017</v>
      </c>
      <c r="AA9" s="21"/>
      <c r="AB9" s="20">
        <v>2017</v>
      </c>
      <c r="AC9" s="21"/>
      <c r="AD9" s="20">
        <v>2018</v>
      </c>
      <c r="AE9" s="21"/>
      <c r="AF9" s="20">
        <v>2018</v>
      </c>
      <c r="AG9" s="21"/>
      <c r="AH9" s="20">
        <v>2018</v>
      </c>
      <c r="AI9" s="21"/>
      <c r="AJ9" s="20">
        <v>2018</v>
      </c>
      <c r="AK9" s="21"/>
      <c r="AL9" s="20">
        <v>2019</v>
      </c>
      <c r="AM9" s="21"/>
      <c r="AN9" s="20">
        <v>2019</v>
      </c>
      <c r="AO9" s="21"/>
    </row>
    <row r="10" spans="1:41" ht="12" thickBot="1" x14ac:dyDescent="0.25">
      <c r="A10" s="32"/>
      <c r="B10" s="33"/>
      <c r="C10" s="34"/>
      <c r="D10" s="20" t="s">
        <v>4</v>
      </c>
      <c r="E10" s="21"/>
      <c r="F10" s="20" t="s">
        <v>5</v>
      </c>
      <c r="G10" s="21"/>
      <c r="H10" s="20" t="s">
        <v>6</v>
      </c>
      <c r="I10" s="21"/>
      <c r="J10" s="20" t="s">
        <v>7</v>
      </c>
      <c r="K10" s="21"/>
      <c r="L10" s="20" t="s">
        <v>4</v>
      </c>
      <c r="M10" s="21"/>
      <c r="N10" s="20" t="s">
        <v>5</v>
      </c>
      <c r="O10" s="21"/>
      <c r="P10" s="20" t="s">
        <v>6</v>
      </c>
      <c r="Q10" s="21"/>
      <c r="R10" s="20" t="s">
        <v>26</v>
      </c>
      <c r="S10" s="21"/>
      <c r="T10" s="20" t="s">
        <v>4</v>
      </c>
      <c r="U10" s="21"/>
      <c r="V10" s="20" t="s">
        <v>5</v>
      </c>
      <c r="W10" s="21"/>
      <c r="X10" s="20" t="s">
        <v>6</v>
      </c>
      <c r="Y10" s="21"/>
      <c r="Z10" s="20" t="s">
        <v>7</v>
      </c>
      <c r="AA10" s="21"/>
      <c r="AB10" s="20" t="s">
        <v>4</v>
      </c>
      <c r="AC10" s="21"/>
      <c r="AD10" s="20" t="s">
        <v>5</v>
      </c>
      <c r="AE10" s="21"/>
      <c r="AF10" s="20" t="s">
        <v>6</v>
      </c>
      <c r="AG10" s="21"/>
      <c r="AH10" s="20" t="s">
        <v>7</v>
      </c>
      <c r="AI10" s="21"/>
      <c r="AJ10" s="20" t="s">
        <v>4</v>
      </c>
      <c r="AK10" s="21"/>
      <c r="AL10" s="20" t="s">
        <v>5</v>
      </c>
      <c r="AM10" s="21"/>
      <c r="AN10" s="20" t="s">
        <v>6</v>
      </c>
      <c r="AO10" s="21"/>
    </row>
    <row r="11" spans="1:41" ht="10.8" thickBot="1" x14ac:dyDescent="0.25">
      <c r="A11" s="35"/>
      <c r="B11" s="36"/>
      <c r="C11" s="37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  <c r="V11" s="6" t="s">
        <v>8</v>
      </c>
      <c r="W11" s="6" t="s">
        <v>9</v>
      </c>
      <c r="X11" s="11" t="s">
        <v>8</v>
      </c>
      <c r="Y11" s="11" t="s">
        <v>9</v>
      </c>
      <c r="Z11" s="12" t="s">
        <v>8</v>
      </c>
      <c r="AA11" s="12" t="s">
        <v>9</v>
      </c>
      <c r="AB11" s="13" t="s">
        <v>8</v>
      </c>
      <c r="AC11" s="13" t="s">
        <v>9</v>
      </c>
      <c r="AD11" s="14" t="s">
        <v>8</v>
      </c>
      <c r="AE11" s="14" t="s">
        <v>9</v>
      </c>
      <c r="AF11" s="15" t="s">
        <v>8</v>
      </c>
      <c r="AG11" s="15" t="s">
        <v>9</v>
      </c>
      <c r="AH11" s="16" t="s">
        <v>8</v>
      </c>
      <c r="AI11" s="16" t="s">
        <v>9</v>
      </c>
      <c r="AJ11" s="17" t="s">
        <v>8</v>
      </c>
      <c r="AK11" s="17" t="s">
        <v>9</v>
      </c>
      <c r="AL11" s="18" t="s">
        <v>8</v>
      </c>
      <c r="AM11" s="18" t="s">
        <v>9</v>
      </c>
      <c r="AN11" s="19" t="s">
        <v>8</v>
      </c>
      <c r="AO11" s="19" t="s">
        <v>9</v>
      </c>
    </row>
    <row r="12" spans="1:41" ht="10.8" thickBot="1" x14ac:dyDescent="0.25">
      <c r="A12" s="25" t="s">
        <v>10</v>
      </c>
      <c r="B12" s="26"/>
      <c r="C12" s="21"/>
      <c r="D12" s="1">
        <v>380.54655210999999</v>
      </c>
      <c r="E12" s="1">
        <v>0</v>
      </c>
      <c r="F12" s="1">
        <v>381.51476759000002</v>
      </c>
      <c r="G12" s="1">
        <v>0</v>
      </c>
      <c r="H12" s="1">
        <v>400.76792155999999</v>
      </c>
      <c r="I12" s="1">
        <v>0</v>
      </c>
      <c r="J12" s="1">
        <v>400.46855189000001</v>
      </c>
      <c r="K12" s="1">
        <v>0</v>
      </c>
      <c r="L12" s="1"/>
      <c r="M12" s="1"/>
      <c r="N12" s="1"/>
      <c r="O12" s="1"/>
      <c r="P12" s="1"/>
      <c r="Q12" s="1"/>
      <c r="R12" s="2">
        <v>364268179.35000002</v>
      </c>
      <c r="S12" s="2">
        <v>0</v>
      </c>
      <c r="T12" s="2">
        <v>373202878.27999997</v>
      </c>
      <c r="U12" s="2">
        <v>0</v>
      </c>
      <c r="V12" s="2">
        <v>371189028.76999998</v>
      </c>
      <c r="W12" s="2">
        <v>0</v>
      </c>
      <c r="X12" s="2">
        <v>382068540.91000003</v>
      </c>
      <c r="Y12" s="2">
        <v>0</v>
      </c>
      <c r="Z12" s="2">
        <v>394911661.36000001</v>
      </c>
      <c r="AA12" s="2">
        <v>0</v>
      </c>
      <c r="AB12" s="2">
        <v>240482957.65000001</v>
      </c>
      <c r="AC12" s="2">
        <v>0</v>
      </c>
      <c r="AD12" s="2">
        <v>229688332.72999999</v>
      </c>
      <c r="AE12" s="2">
        <v>0</v>
      </c>
      <c r="AF12" s="2">
        <v>269784101.49000001</v>
      </c>
      <c r="AG12" s="2">
        <v>0</v>
      </c>
      <c r="AH12" s="2">
        <v>307235365.31</v>
      </c>
      <c r="AI12" s="2">
        <v>0</v>
      </c>
      <c r="AJ12" s="2">
        <v>322922352.05000001</v>
      </c>
      <c r="AK12" s="2">
        <v>0</v>
      </c>
      <c r="AL12" s="2">
        <v>307542061.99000001</v>
      </c>
      <c r="AM12" s="2">
        <v>0</v>
      </c>
      <c r="AN12" s="2">
        <v>252998126.37</v>
      </c>
      <c r="AO12" s="2">
        <v>0</v>
      </c>
    </row>
    <row r="13" spans="1:41" ht="10.8" thickBot="1" x14ac:dyDescent="0.25">
      <c r="A13" s="25" t="s">
        <v>11</v>
      </c>
      <c r="B13" s="26"/>
      <c r="C13" s="21"/>
      <c r="D13" s="1">
        <v>16.409699750000001</v>
      </c>
      <c r="E13" s="1">
        <v>1.640969975</v>
      </c>
      <c r="F13" s="1">
        <v>16.444493210000001</v>
      </c>
      <c r="G13" s="1">
        <v>1.644449321</v>
      </c>
      <c r="H13" s="1">
        <v>16.302132050000001</v>
      </c>
      <c r="I13" s="1">
        <v>1.630213205</v>
      </c>
      <c r="J13" s="1">
        <v>16.296416199999999</v>
      </c>
      <c r="K13" s="1">
        <v>1.6296416199999999</v>
      </c>
      <c r="L13" s="1"/>
      <c r="M13" s="1"/>
      <c r="N13" s="1"/>
      <c r="O13" s="1"/>
      <c r="P13" s="1"/>
      <c r="Q13" s="1"/>
      <c r="R13" s="2">
        <v>3282326.81</v>
      </c>
      <c r="S13" s="2">
        <v>328232.69</v>
      </c>
      <c r="T13" s="2">
        <v>4242933.16</v>
      </c>
      <c r="U13" s="2">
        <v>424293.32</v>
      </c>
      <c r="V13" s="2">
        <v>4136061.99</v>
      </c>
      <c r="W13" s="2">
        <v>424293.32</v>
      </c>
      <c r="X13" s="2">
        <v>6138273.46</v>
      </c>
      <c r="Y13" s="2">
        <v>613827.34</v>
      </c>
      <c r="Z13" s="2">
        <v>5597847.6500000004</v>
      </c>
      <c r="AA13" s="2">
        <v>559784.76</v>
      </c>
      <c r="AB13" s="2">
        <v>5244594.07</v>
      </c>
      <c r="AC13" s="2">
        <v>524459.41</v>
      </c>
      <c r="AD13" s="2">
        <v>6099827.1399999997</v>
      </c>
      <c r="AE13" s="2">
        <v>609982.71999999997</v>
      </c>
      <c r="AF13" s="2">
        <v>4853034.42</v>
      </c>
      <c r="AG13" s="2">
        <v>485303.45</v>
      </c>
      <c r="AH13" s="2">
        <v>3314354.18</v>
      </c>
      <c r="AI13" s="2">
        <v>331435.42</v>
      </c>
      <c r="AJ13" s="2">
        <v>5117305.58</v>
      </c>
      <c r="AK13" s="2">
        <v>511730.55</v>
      </c>
      <c r="AL13" s="2">
        <v>4943144.83</v>
      </c>
      <c r="AM13" s="2">
        <v>494314.48</v>
      </c>
      <c r="AN13" s="2">
        <v>4293850.7200000007</v>
      </c>
      <c r="AO13" s="2">
        <v>429385.07</v>
      </c>
    </row>
    <row r="14" spans="1:41" ht="10.8" thickBot="1" x14ac:dyDescent="0.25">
      <c r="A14" s="25" t="s">
        <v>12</v>
      </c>
      <c r="B14" s="26"/>
      <c r="C14" s="21"/>
      <c r="D14" s="1">
        <v>289.61527375999998</v>
      </c>
      <c r="E14" s="1">
        <v>57.923054751999999</v>
      </c>
      <c r="F14" s="1">
        <v>275.34938833000001</v>
      </c>
      <c r="G14" s="1">
        <v>55.069877665999996</v>
      </c>
      <c r="H14" s="1">
        <v>243.26039754999999</v>
      </c>
      <c r="I14" s="1">
        <v>48.65207951</v>
      </c>
      <c r="J14" s="1">
        <v>366.35869564000001</v>
      </c>
      <c r="K14" s="1">
        <v>73.271739127999993</v>
      </c>
      <c r="L14" s="1"/>
      <c r="M14" s="1"/>
      <c r="N14" s="1"/>
      <c r="O14" s="1"/>
      <c r="P14" s="1"/>
      <c r="Q14" s="1"/>
      <c r="R14" s="2">
        <v>205592182.75999999</v>
      </c>
      <c r="S14" s="2">
        <v>41118436.549999997</v>
      </c>
      <c r="T14" s="2">
        <v>200194087.58000001</v>
      </c>
      <c r="U14" s="2">
        <v>40038817.520000003</v>
      </c>
      <c r="V14" s="2">
        <v>204397314.80000001</v>
      </c>
      <c r="W14" s="2">
        <v>40038817.520000003</v>
      </c>
      <c r="X14" s="2">
        <v>252738473.66999999</v>
      </c>
      <c r="Y14" s="2">
        <v>50547694.740000002</v>
      </c>
      <c r="Z14" s="2">
        <v>210146404.78</v>
      </c>
      <c r="AA14" s="2">
        <v>42029280.960000001</v>
      </c>
      <c r="AB14" s="2">
        <v>287179966.11000001</v>
      </c>
      <c r="AC14" s="2">
        <v>57435993.219999999</v>
      </c>
      <c r="AD14" s="2">
        <v>305647816.76999998</v>
      </c>
      <c r="AE14" s="2">
        <v>61129563.350000001</v>
      </c>
      <c r="AF14" s="2">
        <v>287335901.49000001</v>
      </c>
      <c r="AG14" s="2">
        <v>57467180.299999997</v>
      </c>
      <c r="AH14" s="2">
        <v>127687518.40000001</v>
      </c>
      <c r="AI14" s="2">
        <v>25537503.68</v>
      </c>
      <c r="AJ14" s="2">
        <v>108811209.52</v>
      </c>
      <c r="AK14" s="2">
        <v>21762241.91</v>
      </c>
      <c r="AL14" s="2">
        <v>111135903.16</v>
      </c>
      <c r="AM14" s="2">
        <v>22227180.629999999</v>
      </c>
      <c r="AN14" s="2">
        <v>119594942.56999999</v>
      </c>
      <c r="AO14" s="2">
        <v>23918988.52</v>
      </c>
    </row>
    <row r="15" spans="1:41" ht="10.8" thickBot="1" x14ac:dyDescent="0.25">
      <c r="A15" s="25" t="s">
        <v>13</v>
      </c>
      <c r="B15" s="26"/>
      <c r="C15" s="21"/>
      <c r="D15" s="1">
        <v>1213.5780413699999</v>
      </c>
      <c r="E15" s="1">
        <v>606.78902068499997</v>
      </c>
      <c r="F15" s="1">
        <v>1217.8724802700001</v>
      </c>
      <c r="G15" s="1">
        <v>608.93624013500005</v>
      </c>
      <c r="H15" s="1">
        <v>1289.24199746</v>
      </c>
      <c r="I15" s="1">
        <v>644.62099873</v>
      </c>
      <c r="J15" s="1">
        <v>1312.7208859</v>
      </c>
      <c r="K15" s="1">
        <v>656.36044294999999</v>
      </c>
      <c r="L15" s="1"/>
      <c r="M15" s="1"/>
      <c r="N15" s="1"/>
      <c r="O15" s="1"/>
      <c r="P15" s="1"/>
      <c r="Q15" s="1"/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</row>
    <row r="16" spans="1:41" ht="10.8" thickBot="1" x14ac:dyDescent="0.25">
      <c r="A16" s="25" t="s">
        <v>14</v>
      </c>
      <c r="B16" s="26"/>
      <c r="C16" s="21"/>
      <c r="D16" s="1">
        <v>752.36243187000002</v>
      </c>
      <c r="E16" s="1">
        <v>752.36243187000002</v>
      </c>
      <c r="F16" s="1">
        <v>751.10625374999995</v>
      </c>
      <c r="G16" s="1">
        <v>751.10625374999995</v>
      </c>
      <c r="H16" s="1">
        <v>653.95111304</v>
      </c>
      <c r="I16" s="1">
        <v>653.95111304</v>
      </c>
      <c r="J16" s="1">
        <v>690.34009203999994</v>
      </c>
      <c r="K16" s="1">
        <v>690.34009203999994</v>
      </c>
      <c r="L16" s="1"/>
      <c r="M16" s="1"/>
      <c r="N16" s="1"/>
      <c r="O16" s="1"/>
      <c r="P16" s="1"/>
      <c r="Q16" s="1"/>
      <c r="R16" s="2">
        <v>150088605.84</v>
      </c>
      <c r="S16" s="2">
        <v>75044302.920000002</v>
      </c>
      <c r="T16" s="2">
        <v>150340315.49000001</v>
      </c>
      <c r="U16" s="2">
        <v>75170157.75</v>
      </c>
      <c r="V16" s="2">
        <v>150609149.25</v>
      </c>
      <c r="W16" s="2">
        <v>75170157.75</v>
      </c>
      <c r="X16" s="2">
        <v>150964775.62</v>
      </c>
      <c r="Y16" s="2">
        <v>75482387.810000002</v>
      </c>
      <c r="Z16" s="2">
        <v>201578371.84999999</v>
      </c>
      <c r="AA16" s="2">
        <v>100789185.92</v>
      </c>
      <c r="AB16" s="2">
        <v>202173395.34999999</v>
      </c>
      <c r="AC16" s="2">
        <v>101086697.67</v>
      </c>
      <c r="AD16" s="2">
        <v>152307177.41999999</v>
      </c>
      <c r="AE16" s="2">
        <v>76153588.709999993</v>
      </c>
      <c r="AF16" s="2">
        <v>153119511.02000001</v>
      </c>
      <c r="AG16" s="2">
        <v>76559755.510000005</v>
      </c>
      <c r="AH16" s="2">
        <v>255284934.72</v>
      </c>
      <c r="AI16" s="2">
        <v>127642467.36</v>
      </c>
      <c r="AJ16" s="2">
        <v>256770364.72</v>
      </c>
      <c r="AK16" s="2">
        <v>128385182.36</v>
      </c>
      <c r="AL16" s="2">
        <v>258244895.83000001</v>
      </c>
      <c r="AM16" s="2">
        <v>129122447.92</v>
      </c>
      <c r="AN16" s="2">
        <v>260022944.87</v>
      </c>
      <c r="AO16" s="2">
        <v>130011472.43000001</v>
      </c>
    </row>
    <row r="17" spans="1:41" ht="10.8" thickBot="1" x14ac:dyDescent="0.25">
      <c r="A17" s="25" t="s">
        <v>15</v>
      </c>
      <c r="B17" s="26"/>
      <c r="C17" s="21"/>
      <c r="D17" s="1">
        <v>143.35262571000001</v>
      </c>
      <c r="E17" s="1">
        <v>179.19078213750001</v>
      </c>
      <c r="F17" s="1">
        <v>202.52728599</v>
      </c>
      <c r="G17" s="1">
        <v>253.15910748749999</v>
      </c>
      <c r="H17" s="1">
        <v>283.69304751999999</v>
      </c>
      <c r="I17" s="1">
        <v>354.61630939999998</v>
      </c>
      <c r="J17" s="1">
        <v>291.36099745000001</v>
      </c>
      <c r="K17" s="1">
        <v>364.20124681250002</v>
      </c>
      <c r="L17" s="1"/>
      <c r="M17" s="1"/>
      <c r="N17" s="1"/>
      <c r="O17" s="1"/>
      <c r="P17" s="1"/>
      <c r="Q17" s="1"/>
      <c r="R17" s="2">
        <v>150</v>
      </c>
      <c r="S17" s="2">
        <v>150</v>
      </c>
      <c r="T17" s="2">
        <v>150</v>
      </c>
      <c r="U17" s="2">
        <v>150</v>
      </c>
      <c r="V17" s="2">
        <v>150</v>
      </c>
      <c r="W17" s="2">
        <v>150</v>
      </c>
      <c r="X17" s="2">
        <v>10924.09</v>
      </c>
      <c r="Y17" s="2">
        <v>10924.09</v>
      </c>
      <c r="Z17" s="2">
        <v>10924.09</v>
      </c>
      <c r="AA17" s="2">
        <v>10924.09</v>
      </c>
      <c r="AB17" s="2">
        <v>10924.09</v>
      </c>
      <c r="AC17" s="2">
        <v>10924.09</v>
      </c>
      <c r="AD17" s="2">
        <v>10924.09</v>
      </c>
      <c r="AE17" s="2">
        <v>10924.09</v>
      </c>
      <c r="AF17" s="2">
        <v>10924.09</v>
      </c>
      <c r="AG17" s="2">
        <v>10924.09</v>
      </c>
      <c r="AH17" s="2">
        <v>10924.09</v>
      </c>
      <c r="AI17" s="2">
        <v>10924.09</v>
      </c>
      <c r="AJ17" s="2">
        <v>10924.09</v>
      </c>
      <c r="AK17" s="2">
        <v>10924.09</v>
      </c>
      <c r="AL17" s="2">
        <v>10924.09</v>
      </c>
      <c r="AM17" s="2">
        <v>10924.09</v>
      </c>
      <c r="AN17" s="2">
        <v>10793.09</v>
      </c>
      <c r="AO17" s="2">
        <v>10793.09</v>
      </c>
    </row>
    <row r="18" spans="1:41" ht="10.8" thickBot="1" x14ac:dyDescent="0.25">
      <c r="A18" s="25" t="s">
        <v>16</v>
      </c>
      <c r="B18" s="26"/>
      <c r="C18" s="21"/>
      <c r="D18" s="1">
        <v>7.21896877</v>
      </c>
      <c r="E18" s="1">
        <v>10.828453155</v>
      </c>
      <c r="F18" s="1">
        <v>7.7409756500000002</v>
      </c>
      <c r="G18" s="1">
        <v>11.611463475000001</v>
      </c>
      <c r="H18" s="1">
        <v>7.4447667600000003</v>
      </c>
      <c r="I18" s="1">
        <v>11.16715014</v>
      </c>
      <c r="J18" s="1">
        <v>6.3319025800000004</v>
      </c>
      <c r="K18" s="1">
        <v>9.4978538700000001</v>
      </c>
      <c r="L18" s="1"/>
      <c r="M18" s="1"/>
      <c r="N18" s="1"/>
      <c r="O18" s="1"/>
      <c r="P18" s="1"/>
      <c r="Q18" s="1"/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</row>
    <row r="19" spans="1:41" ht="10.8" thickBot="1" x14ac:dyDescent="0.25">
      <c r="A19" s="25" t="s">
        <v>22</v>
      </c>
      <c r="B19" s="26"/>
      <c r="C19" s="21"/>
      <c r="D19" s="1" t="s">
        <v>27</v>
      </c>
      <c r="E19" s="1" t="s">
        <v>27</v>
      </c>
      <c r="F19" s="1" t="s">
        <v>27</v>
      </c>
      <c r="G19" s="1" t="s">
        <v>27</v>
      </c>
      <c r="H19" s="1" t="s">
        <v>27</v>
      </c>
      <c r="I19" s="1" t="s">
        <v>27</v>
      </c>
      <c r="J19" s="1" t="s">
        <v>27</v>
      </c>
      <c r="K19" s="1" t="s">
        <v>27</v>
      </c>
      <c r="L19" s="1"/>
      <c r="M19" s="1"/>
      <c r="N19" s="1"/>
      <c r="O19" s="1"/>
      <c r="P19" s="1"/>
      <c r="Q19" s="1"/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</row>
    <row r="20" spans="1:41" ht="10.8" thickBot="1" x14ac:dyDescent="0.25">
      <c r="A20" s="25" t="s">
        <v>23</v>
      </c>
      <c r="B20" s="26"/>
      <c r="C20" s="21"/>
      <c r="D20" s="1" t="s">
        <v>27</v>
      </c>
      <c r="E20" s="1" t="s">
        <v>27</v>
      </c>
      <c r="F20" s="1" t="s">
        <v>27</v>
      </c>
      <c r="G20" s="1" t="s">
        <v>27</v>
      </c>
      <c r="H20" s="1" t="s">
        <v>27</v>
      </c>
      <c r="I20" s="1" t="s">
        <v>27</v>
      </c>
      <c r="J20" s="1" t="s">
        <v>27</v>
      </c>
      <c r="K20" s="1" t="s">
        <v>27</v>
      </c>
      <c r="L20" s="1"/>
      <c r="M20" s="1"/>
      <c r="N20" s="1"/>
      <c r="O20" s="1"/>
      <c r="P20" s="1"/>
      <c r="Q20" s="1"/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</row>
    <row r="21" spans="1:41" ht="10.8" thickBot="1" x14ac:dyDescent="0.25">
      <c r="A21" s="25" t="s">
        <v>24</v>
      </c>
      <c r="B21" s="26"/>
      <c r="C21" s="21"/>
      <c r="D21" s="1" t="s">
        <v>27</v>
      </c>
      <c r="E21" s="1" t="s">
        <v>27</v>
      </c>
      <c r="F21" s="1" t="s">
        <v>27</v>
      </c>
      <c r="G21" s="1" t="s">
        <v>27</v>
      </c>
      <c r="H21" s="1" t="s">
        <v>27</v>
      </c>
      <c r="I21" s="1" t="s">
        <v>27</v>
      </c>
      <c r="J21" s="1" t="s">
        <v>27</v>
      </c>
      <c r="K21" s="1" t="s">
        <v>27</v>
      </c>
      <c r="L21" s="1"/>
      <c r="M21" s="1"/>
      <c r="N21" s="1"/>
      <c r="O21" s="1"/>
      <c r="P21" s="1"/>
      <c r="Q21" s="1"/>
      <c r="R21" s="2">
        <v>38989226.68</v>
      </c>
      <c r="S21" s="2">
        <v>97473066.709999993</v>
      </c>
      <c r="T21" s="2">
        <v>39707070.210000001</v>
      </c>
      <c r="U21" s="2">
        <v>99267675.530000001</v>
      </c>
      <c r="V21" s="2">
        <v>39676324.439999998</v>
      </c>
      <c r="W21" s="2">
        <v>97723424.030000001</v>
      </c>
      <c r="X21" s="2">
        <v>40693174.399999999</v>
      </c>
      <c r="Y21" s="2">
        <v>101732936</v>
      </c>
      <c r="Z21" s="2">
        <v>40998683.859999999</v>
      </c>
      <c r="AA21" s="2">
        <v>102496709.64</v>
      </c>
      <c r="AB21" s="2" t="s">
        <v>36</v>
      </c>
      <c r="AC21" s="2" t="s">
        <v>36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</row>
    <row r="22" spans="1:41" ht="10.8" thickBot="1" x14ac:dyDescent="0.25">
      <c r="A22" s="25" t="s">
        <v>17</v>
      </c>
      <c r="B22" s="26"/>
      <c r="C22" s="21"/>
      <c r="D22" s="1">
        <v>2803.0835933399999</v>
      </c>
      <c r="E22" s="1">
        <v>1608.7347125745</v>
      </c>
      <c r="F22" s="1">
        <v>2852.5556447899999</v>
      </c>
      <c r="G22" s="1">
        <v>1681.5273918344999</v>
      </c>
      <c r="H22" s="1">
        <v>2894.6613759400002</v>
      </c>
      <c r="I22" s="1">
        <v>1714.637864025</v>
      </c>
      <c r="J22" s="1">
        <v>3083.8775417000002</v>
      </c>
      <c r="K22" s="1">
        <v>1795.3010164205</v>
      </c>
      <c r="L22" s="1"/>
      <c r="M22" s="1"/>
      <c r="N22" s="1"/>
      <c r="O22" s="1"/>
      <c r="P22" s="1"/>
      <c r="Q22" s="1"/>
      <c r="R22" s="2">
        <f t="shared" ref="R22:Y22" si="0">SUM(R12:R21)</f>
        <v>762220671.44000006</v>
      </c>
      <c r="S22" s="2">
        <f t="shared" si="0"/>
        <v>213964188.87</v>
      </c>
      <c r="T22" s="2">
        <f t="shared" si="0"/>
        <v>767687434.72000003</v>
      </c>
      <c r="U22" s="2">
        <f t="shared" si="0"/>
        <v>214901094.12</v>
      </c>
      <c r="V22" s="2">
        <f t="shared" si="0"/>
        <v>770008029.25</v>
      </c>
      <c r="W22" s="2">
        <f t="shared" si="0"/>
        <v>213356842.62</v>
      </c>
      <c r="X22" s="2">
        <f t="shared" si="0"/>
        <v>832614162.14999998</v>
      </c>
      <c r="Y22" s="2">
        <f t="shared" si="0"/>
        <v>228387769.98000002</v>
      </c>
      <c r="Z22" s="2">
        <f t="shared" ref="Z22:AA22" si="1">SUM(Z12:Z21)</f>
        <v>853243893.59000003</v>
      </c>
      <c r="AA22" s="2">
        <f t="shared" si="1"/>
        <v>245885885.37</v>
      </c>
      <c r="AB22" s="2">
        <f t="shared" ref="AB22:AC22" si="2">SUM(AB12:AB21)</f>
        <v>735091837.2700001</v>
      </c>
      <c r="AC22" s="2">
        <f t="shared" si="2"/>
        <v>159058074.39000002</v>
      </c>
      <c r="AD22" s="2">
        <f t="shared" ref="AD22:AE22" si="3">SUM(AD12:AD21)</f>
        <v>693754078.14999998</v>
      </c>
      <c r="AE22" s="2">
        <f t="shared" si="3"/>
        <v>137904058.87</v>
      </c>
      <c r="AF22" s="2">
        <f t="shared" ref="AF22:AG22" si="4">SUM(AF12:AF21)</f>
        <v>715103472.51000011</v>
      </c>
      <c r="AG22" s="2">
        <f t="shared" si="4"/>
        <v>134523163.34999999</v>
      </c>
      <c r="AH22" s="2">
        <f t="shared" ref="AH22:AI22" si="5">SUM(AH12:AH21)</f>
        <v>693533096.70000005</v>
      </c>
      <c r="AI22" s="2">
        <f t="shared" si="5"/>
        <v>153522330.55000001</v>
      </c>
      <c r="AJ22" s="2">
        <f t="shared" ref="AJ22:AK22" si="6">SUM(AJ12:AJ21)</f>
        <v>693632155.96000004</v>
      </c>
      <c r="AK22" s="2">
        <f t="shared" si="6"/>
        <v>150670078.91</v>
      </c>
      <c r="AL22" s="2">
        <f t="shared" ref="AL22:AM22" si="7">SUM(AL12:AL21)</f>
        <v>681876929.9000001</v>
      </c>
      <c r="AM22" s="2">
        <f t="shared" si="7"/>
        <v>151854867.12</v>
      </c>
      <c r="AN22" s="2">
        <f t="shared" ref="AN22:AO22" si="8">SUM(AN12:AN21)</f>
        <v>636920657.62</v>
      </c>
      <c r="AO22" s="2">
        <f t="shared" si="8"/>
        <v>154370639.11000001</v>
      </c>
    </row>
    <row r="23" spans="1:41" ht="10.8" thickBot="1" x14ac:dyDescent="0.25">
      <c r="A23" s="25" t="s">
        <v>18</v>
      </c>
      <c r="B23" s="26"/>
      <c r="C23" s="21"/>
      <c r="D23" s="1">
        <v>20.435449250000001</v>
      </c>
      <c r="E23" s="1">
        <v>0</v>
      </c>
      <c r="F23" s="1">
        <v>26.289614619999998</v>
      </c>
      <c r="G23" s="1">
        <v>0</v>
      </c>
      <c r="H23" s="1">
        <v>22.60499678</v>
      </c>
      <c r="I23" s="1">
        <v>0</v>
      </c>
      <c r="J23" s="1">
        <v>21.86135866</v>
      </c>
      <c r="K23" s="1">
        <v>0</v>
      </c>
      <c r="L23" s="1"/>
      <c r="M23" s="1"/>
      <c r="N23" s="1"/>
      <c r="O23" s="1"/>
      <c r="P23" s="1"/>
      <c r="Q23" s="1"/>
      <c r="R23" s="2">
        <v>1125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4067.9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</row>
    <row r="24" spans="1:41" ht="10.8" thickBot="1" x14ac:dyDescent="0.25">
      <c r="A24" s="25" t="s">
        <v>19</v>
      </c>
      <c r="B24" s="26"/>
      <c r="C24" s="21"/>
      <c r="D24" s="1">
        <v>2782.6481440900002</v>
      </c>
      <c r="E24" s="1">
        <v>1588.2992633245001</v>
      </c>
      <c r="F24" s="1">
        <v>2826.2660301699998</v>
      </c>
      <c r="G24" s="1">
        <v>1655.2377772145001</v>
      </c>
      <c r="H24" s="1">
        <v>2872.0563791599998</v>
      </c>
      <c r="I24" s="1">
        <v>1692.032867245</v>
      </c>
      <c r="J24" s="1">
        <v>3062.0161830400002</v>
      </c>
      <c r="K24" s="1">
        <v>1773.4396577605</v>
      </c>
      <c r="L24" s="1"/>
      <c r="M24" s="1"/>
      <c r="N24" s="1"/>
      <c r="O24" s="1"/>
      <c r="P24" s="1"/>
      <c r="Q24" s="1"/>
      <c r="R24" s="2">
        <f>R22-R23</f>
        <v>762219546.44000006</v>
      </c>
      <c r="S24" s="2">
        <f>S22-R23</f>
        <v>213963063.87</v>
      </c>
      <c r="T24" s="2">
        <f>T22-T23</f>
        <v>767687434.72000003</v>
      </c>
      <c r="U24" s="2">
        <f>U22-T23</f>
        <v>214901094.12</v>
      </c>
      <c r="V24" s="2">
        <f>V22-V23</f>
        <v>770008029.25</v>
      </c>
      <c r="W24" s="2">
        <f>W22-V23</f>
        <v>213356842.62</v>
      </c>
      <c r="X24" s="2">
        <f>X22-X23</f>
        <v>832614162.14999998</v>
      </c>
      <c r="Y24" s="2">
        <f>Y22-X23</f>
        <v>228387769.98000002</v>
      </c>
      <c r="Z24" s="2">
        <f>Z22-Z23</f>
        <v>853243893.59000003</v>
      </c>
      <c r="AA24" s="2">
        <f>AA22-Z23</f>
        <v>245885885.37</v>
      </c>
      <c r="AB24" s="2">
        <f t="shared" ref="AB24:AE24" si="9">AB22-AB23</f>
        <v>735091837.2700001</v>
      </c>
      <c r="AC24" s="2">
        <f t="shared" si="9"/>
        <v>159058074.39000002</v>
      </c>
      <c r="AD24" s="2">
        <f t="shared" si="9"/>
        <v>693754078.14999998</v>
      </c>
      <c r="AE24" s="2">
        <f t="shared" si="9"/>
        <v>137904058.87</v>
      </c>
      <c r="AF24" s="2">
        <f t="shared" ref="AF24:AG24" si="10">AF22-AF23</f>
        <v>715099404.61000013</v>
      </c>
      <c r="AG24" s="2">
        <f t="shared" si="10"/>
        <v>134523163.34999999</v>
      </c>
      <c r="AH24" s="2">
        <f t="shared" ref="AH24:AI24" si="11">AH22-AH23</f>
        <v>693533096.70000005</v>
      </c>
      <c r="AI24" s="2">
        <f t="shared" si="11"/>
        <v>153522330.55000001</v>
      </c>
      <c r="AJ24" s="2">
        <f t="shared" ref="AJ24:AK24" si="12">AJ22-AJ23</f>
        <v>693632155.96000004</v>
      </c>
      <c r="AK24" s="2">
        <f t="shared" si="12"/>
        <v>150670078.91</v>
      </c>
      <c r="AL24" s="2">
        <f t="shared" ref="AL24:AM24" si="13">AL22-AL23</f>
        <v>681876929.9000001</v>
      </c>
      <c r="AM24" s="2">
        <f t="shared" si="13"/>
        <v>151854867.12</v>
      </c>
      <c r="AN24" s="2">
        <f t="shared" ref="AN24:AO24" si="14">AN22-AN23</f>
        <v>636920657.62</v>
      </c>
      <c r="AO24" s="2">
        <f t="shared" si="14"/>
        <v>154370639.11000001</v>
      </c>
    </row>
    <row r="25" spans="1:41" ht="10.8" thickBot="1" x14ac:dyDescent="0.25">
      <c r="A25" s="25" t="s">
        <v>20</v>
      </c>
      <c r="B25" s="26"/>
      <c r="C25" s="21"/>
      <c r="D25" s="1">
        <v>283.99389717999998</v>
      </c>
      <c r="E25" s="1">
        <v>0</v>
      </c>
      <c r="F25" s="1">
        <v>287.63793887999998</v>
      </c>
      <c r="G25" s="1">
        <v>0</v>
      </c>
      <c r="H25" s="1">
        <v>294.71714055000001</v>
      </c>
      <c r="I25" s="1">
        <v>0</v>
      </c>
      <c r="J25" s="1">
        <v>299.40436475000001</v>
      </c>
      <c r="K25" s="1">
        <v>0</v>
      </c>
      <c r="L25" s="1"/>
      <c r="M25" s="1"/>
      <c r="N25" s="1"/>
      <c r="O25" s="1"/>
      <c r="P25" s="1"/>
      <c r="Q25" s="1"/>
      <c r="R25" s="2">
        <v>42072325.140000001</v>
      </c>
      <c r="S25" s="2">
        <v>0</v>
      </c>
      <c r="T25" s="2">
        <v>39771597.969999999</v>
      </c>
      <c r="U25" s="2">
        <v>0</v>
      </c>
      <c r="V25" s="2">
        <v>32433394.5</v>
      </c>
      <c r="W25" s="2">
        <v>0</v>
      </c>
      <c r="X25" s="2">
        <v>35838744.039999999</v>
      </c>
      <c r="Y25" s="2">
        <v>0</v>
      </c>
      <c r="Z25" s="2">
        <v>33889348.07</v>
      </c>
      <c r="AA25" s="2">
        <v>0</v>
      </c>
      <c r="AB25" s="2">
        <v>43701036.219999999</v>
      </c>
      <c r="AC25" s="2">
        <v>0</v>
      </c>
      <c r="AD25" s="2">
        <v>40170961.729999997</v>
      </c>
      <c r="AE25" s="2">
        <v>0</v>
      </c>
      <c r="AF25" s="2">
        <v>42297012.550000004</v>
      </c>
      <c r="AG25" s="2">
        <v>0</v>
      </c>
      <c r="AH25" s="2">
        <v>36373105.109999999</v>
      </c>
      <c r="AI25" s="2">
        <v>0</v>
      </c>
      <c r="AJ25" s="2">
        <v>38165368.520000003</v>
      </c>
      <c r="AK25" s="2">
        <v>0</v>
      </c>
      <c r="AL25" s="2">
        <v>39604309.020000003</v>
      </c>
      <c r="AM25" s="2">
        <v>0</v>
      </c>
      <c r="AN25" s="2">
        <v>36576640.700000003</v>
      </c>
      <c r="AO25" s="2">
        <v>0</v>
      </c>
    </row>
    <row r="26" spans="1:41" ht="10.8" thickBot="1" x14ac:dyDescent="0.25">
      <c r="A26" s="25" t="s">
        <v>21</v>
      </c>
      <c r="B26" s="26"/>
      <c r="C26" s="21"/>
      <c r="D26" s="1">
        <v>0</v>
      </c>
      <c r="E26" s="1">
        <v>17.880377063548998</v>
      </c>
      <c r="F26" s="1">
        <v>0</v>
      </c>
      <c r="G26" s="1">
        <v>17.377439231966001</v>
      </c>
      <c r="H26" s="1">
        <v>0</v>
      </c>
      <c r="I26" s="1">
        <v>17.417932373256001</v>
      </c>
      <c r="J26" s="1">
        <v>0</v>
      </c>
      <c r="K26" s="1">
        <v>16.882692537059999</v>
      </c>
      <c r="L26" s="1"/>
      <c r="M26" s="1"/>
      <c r="N26" s="1"/>
      <c r="O26" s="1"/>
      <c r="P26" s="1"/>
      <c r="Q26" s="1"/>
      <c r="R26" s="1">
        <v>0</v>
      </c>
      <c r="S26" s="10">
        <f>R25/S24</f>
        <v>0.19663358889627028</v>
      </c>
      <c r="T26" s="1">
        <v>0</v>
      </c>
      <c r="U26" s="10">
        <f>T25/U24</f>
        <v>0.18506931355031483</v>
      </c>
      <c r="V26" s="1">
        <v>0</v>
      </c>
      <c r="W26" s="10">
        <f>V25/W24</f>
        <v>0.15201478472272678</v>
      </c>
      <c r="X26" s="1">
        <v>0</v>
      </c>
      <c r="Y26" s="10">
        <f>X25/Y24</f>
        <v>0.15692059186504781</v>
      </c>
      <c r="Z26" s="1">
        <v>0</v>
      </c>
      <c r="AA26" s="10">
        <f>Z25/AA24</f>
        <v>0.13782551210291946</v>
      </c>
      <c r="AB26" s="1">
        <v>0</v>
      </c>
      <c r="AC26" s="10">
        <f>AB25/AC24</f>
        <v>0.27474893297681896</v>
      </c>
      <c r="AD26" s="1">
        <v>0</v>
      </c>
      <c r="AE26" s="10">
        <f>AD25/AE24</f>
        <v>0.29129644231768792</v>
      </c>
      <c r="AF26" s="1">
        <v>0</v>
      </c>
      <c r="AG26" s="10">
        <f>AF25/AG24</f>
        <v>0.31442178058177522</v>
      </c>
      <c r="AH26" s="1">
        <v>0</v>
      </c>
      <c r="AI26" s="10">
        <f>AH25/AI24</f>
        <v>0.23692387276620844</v>
      </c>
      <c r="AJ26" s="1">
        <v>0</v>
      </c>
      <c r="AK26" s="10">
        <f>AJ25/AK24</f>
        <v>0.25330423131189428</v>
      </c>
      <c r="AL26" s="1">
        <v>0</v>
      </c>
      <c r="AM26" s="10">
        <f>AL25/AM24</f>
        <v>0.26080368559213557</v>
      </c>
      <c r="AN26" s="1">
        <v>0</v>
      </c>
      <c r="AO26" s="10">
        <f>AN25/AO24</f>
        <v>0.23694039819279725</v>
      </c>
    </row>
    <row r="28" spans="1:41" ht="12.75" customHeight="1" x14ac:dyDescent="0.2">
      <c r="A28" s="4" t="s">
        <v>33</v>
      </c>
    </row>
    <row r="29" spans="1:41" ht="12.75" customHeight="1" x14ac:dyDescent="0.2">
      <c r="A29" s="7" t="s">
        <v>28</v>
      </c>
      <c r="B29" s="4" t="s">
        <v>35</v>
      </c>
      <c r="Q29" s="3"/>
      <c r="R29" s="3"/>
    </row>
    <row r="30" spans="1:41" ht="12.75" customHeight="1" x14ac:dyDescent="0.2">
      <c r="A30" s="7" t="s">
        <v>29</v>
      </c>
      <c r="B30" s="8" t="s">
        <v>30</v>
      </c>
    </row>
    <row r="31" spans="1:41" ht="12.75" customHeight="1" x14ac:dyDescent="0.2">
      <c r="A31" s="9" t="s">
        <v>31</v>
      </c>
      <c r="B31" s="4" t="s">
        <v>32</v>
      </c>
    </row>
  </sheetData>
  <mergeCells count="54">
    <mergeCell ref="AN9:AO9"/>
    <mergeCell ref="AN10:AO10"/>
    <mergeCell ref="A2:AO2"/>
    <mergeCell ref="A3:AO3"/>
    <mergeCell ref="A4:AO6"/>
    <mergeCell ref="Z10:AA10"/>
    <mergeCell ref="A1:U1"/>
    <mergeCell ref="A7:U7"/>
    <mergeCell ref="L10:M10"/>
    <mergeCell ref="N10:O10"/>
    <mergeCell ref="A8:U8"/>
    <mergeCell ref="A9:C11"/>
    <mergeCell ref="D9:E9"/>
    <mergeCell ref="F9:M9"/>
    <mergeCell ref="N9:U9"/>
    <mergeCell ref="D10:E10"/>
    <mergeCell ref="J10:K10"/>
    <mergeCell ref="A26:C26"/>
    <mergeCell ref="A17:C17"/>
    <mergeCell ref="A18:C18"/>
    <mergeCell ref="A22:C22"/>
    <mergeCell ref="A23:C23"/>
    <mergeCell ref="A19:C19"/>
    <mergeCell ref="A20:C20"/>
    <mergeCell ref="A21:C21"/>
    <mergeCell ref="A24:C24"/>
    <mergeCell ref="A25:C25"/>
    <mergeCell ref="A16:C16"/>
    <mergeCell ref="A13:C13"/>
    <mergeCell ref="A14:C14"/>
    <mergeCell ref="A15:C15"/>
    <mergeCell ref="X9:Y9"/>
    <mergeCell ref="P10:Q10"/>
    <mergeCell ref="X10:Y10"/>
    <mergeCell ref="F10:G10"/>
    <mergeCell ref="H10:I10"/>
    <mergeCell ref="V10:W10"/>
    <mergeCell ref="V9:W9"/>
    <mergeCell ref="R10:S10"/>
    <mergeCell ref="T10:U10"/>
    <mergeCell ref="A12:C12"/>
    <mergeCell ref="AL9:AM9"/>
    <mergeCell ref="AL10:AM10"/>
    <mergeCell ref="AJ9:AK9"/>
    <mergeCell ref="AJ10:AK10"/>
    <mergeCell ref="AH9:AI9"/>
    <mergeCell ref="AH10:AI10"/>
    <mergeCell ref="AF9:AG9"/>
    <mergeCell ref="AF10:AG10"/>
    <mergeCell ref="AD9:AE9"/>
    <mergeCell ref="AD10:AE10"/>
    <mergeCell ref="AB9:AC9"/>
    <mergeCell ref="AB10:AC10"/>
    <mergeCell ref="Z9:AA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Page1_1</vt:lpstr>
      <vt:lpstr>Hoja1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TEJEIRA, SANDRA</dc:creator>
  <cp:lastModifiedBy>TEJEIRA, SANDRA</cp:lastModifiedBy>
  <dcterms:created xsi:type="dcterms:W3CDTF">2017-03-23T13:23:54Z</dcterms:created>
  <dcterms:modified xsi:type="dcterms:W3CDTF">2019-08-19T19:27:38Z</dcterms:modified>
</cp:coreProperties>
</file>