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2019\Marzo\Cuadros 70 marzo 2019\"/>
    </mc:Choice>
  </mc:AlternateContent>
  <xr:revisionPtr revIDLastSave="0" documentId="13_ncr:1_{079ABEDC-4CA9-4EF1-A178-1A7DDFB5F34E}" xr6:coauthVersionLast="36" xr6:coauthVersionMax="36" xr10:uidLastSave="{00000000-0000-0000-0000-000000000000}"/>
  <bookViews>
    <workbookView xWindow="600" yWindow="75" windowWidth="14115" windowHeight="7995" xr2:uid="{00000000-000D-0000-FFFF-FFFF00000000}"/>
  </bookViews>
  <sheets>
    <sheet name="Page1_1" sheetId="1" r:id="rId1"/>
  </sheets>
  <calcPr calcId="1790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M24" i="1" l="1"/>
  <c r="M26" i="1" s="1"/>
  <c r="L24" i="1"/>
  <c r="K24" i="1"/>
  <c r="K26" i="1" s="1"/>
  <c r="J24" i="1"/>
  <c r="I24" i="1"/>
  <c r="I26" i="1" s="1"/>
  <c r="H24" i="1"/>
  <c r="G24" i="1"/>
  <c r="G26" i="1" s="1"/>
  <c r="F24" i="1"/>
</calcChain>
</file>

<file path=xl/sharedStrings.xml><?xml version="1.0" encoding="utf-8"?>
<sst xmlns="http://schemas.openxmlformats.org/spreadsheetml/2006/main" count="55" uniqueCount="34">
  <si>
    <t/>
  </si>
  <si>
    <t>196</t>
  </si>
  <si>
    <t>TRIMESTRE IV</t>
  </si>
  <si>
    <t>TRIMESTRE I</t>
  </si>
  <si>
    <t>TRIMESTRE II</t>
  </si>
  <si>
    <t>MONTO</t>
  </si>
  <si>
    <t>POND</t>
  </si>
  <si>
    <t>CATEGORIA 1</t>
  </si>
  <si>
    <t>CATEGORIA 2</t>
  </si>
  <si>
    <t>CATEGORIA 3</t>
  </si>
  <si>
    <t>CATEGORIA 4</t>
  </si>
  <si>
    <t>CATEGORIA 5</t>
  </si>
  <si>
    <t>CATEGORIA 6</t>
  </si>
  <si>
    <t>CATEGORIA 7</t>
  </si>
  <si>
    <t>CATEGORIA 8</t>
  </si>
  <si>
    <t>CATEGORIA 9</t>
  </si>
  <si>
    <t>CATEGORIA 10</t>
  </si>
  <si>
    <t>TOTAL DE ACTIVOS</t>
  </si>
  <si>
    <t>MENOS PROVISIONES PARA</t>
  </si>
  <si>
    <t>ACTIVOS DE RIESGO</t>
  </si>
  <si>
    <t>FONDOS DE CAPITAL</t>
  </si>
  <si>
    <t>RELACION DE PONDERACION</t>
  </si>
  <si>
    <t>..</t>
  </si>
  <si>
    <t>Nota</t>
  </si>
  <si>
    <t>(1)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</si>
  <si>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</si>
  <si>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</si>
  <si>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Dato no aplicable al grupo o categoría</t>
  </si>
  <si>
    <r>
      <t xml:space="preserve">TRIMESTRE III </t>
    </r>
    <r>
      <rPr>
        <vertAlign val="superscript"/>
        <sz val="8"/>
        <rFont val="Tahoma"/>
        <family val="2"/>
      </rPr>
      <t xml:space="preserve"> (2)</t>
    </r>
  </si>
  <si>
    <t xml:space="preserve">TRIMESTRE III </t>
  </si>
  <si>
    <t>BIBANK., S.A.</t>
  </si>
  <si>
    <t>ADECUACION DE CAPITAL
 A MARZO 2019
( en millones de balboas)</t>
  </si>
  <si>
    <t>Cifras preliminares 2019</t>
  </si>
  <si>
    <t>2019 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</si>
</sst>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.00_);_(* \(#,##0.00\);_(* &quot;-&quot;??_);_(@_)"/>
    <numFmt numFmtId="165" formatCode="yyyy\-mm\-dd"/>
    <numFmt numFmtId="166" formatCode="#,##0.00;\(#,##0.00\);\0\.\0\0"/>
    <numFmt numFmtId="167" formatCode="#,##0.00,,"/>
    <numFmt numFmtId="168" formatCode="#,##0.00;\(#,##0.00\);\0.\0\0"/>
    <numFmt numFmtId="169" formatCode="#,###.00,,"/>
  </numFmts>
  <fonts count="14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2"/>
      <color rgb="FFFFFFFF"/>
      <name val="Arial"/>
      <family val="2"/>
    </font>
    <font>
      <b/>
      <sz val="1"/>
      <color rgb="FFFFFFFF"/>
      <name val="Tahoma"/>
      <family val="2"/>
    </font>
    <font>
      <b/>
      <sz val="8"/>
      <color theme="1"/>
      <name val="Tahoma"/>
      <family val="2"/>
    </font>
    <font>
      <sz val="8"/>
      <color theme="1"/>
      <name val="Arial"/>
      <family val="2"/>
    </font>
    <font>
      <sz val="8"/>
      <color theme="1"/>
      <name val="Tahoma"/>
      <family val="2"/>
    </font>
    <font>
      <sz val="7"/>
      <color theme="1"/>
      <name val="Tahoma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sz val="8"/>
      <name val="Tahoma"/>
      <family val="2"/>
    </font>
    <font>
      <vertAlign val="superscript"/>
      <sz val="8"/>
      <name val="Tahoma"/>
      <family val="2"/>
    </font>
    <font>
      <sz val="10"/>
      <name val="Tahoma"/>
      <family val="2"/>
    </font>
    <font>
      <b/>
      <sz val="12"/>
      <color rgb="FFFFFFFF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/>
      <top style="medium">
        <color rgb="FFCFCFCF"/>
      </top>
      <bottom/>
      <diagonal/>
    </border>
    <border>
      <left/>
      <right style="medium">
        <color rgb="FFCFCFCF"/>
      </right>
      <top style="medium">
        <color rgb="FFCFCFCF"/>
      </top>
      <bottom/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/>
      <right/>
      <top style="medium">
        <color rgb="FF93B1CD"/>
      </top>
      <bottom style="medium">
        <color rgb="FF93B1CD"/>
      </bottom>
      <diagonal/>
    </border>
    <border>
      <left style="medium">
        <color rgb="FFCFCFCF"/>
      </left>
      <right/>
      <top/>
      <bottom/>
      <diagonal/>
    </border>
    <border>
      <left/>
      <right style="medium">
        <color rgb="FFCFCFCF"/>
      </right>
      <top/>
      <bottom/>
      <diagonal/>
    </border>
    <border>
      <left style="medium">
        <color rgb="FFCFCFCF"/>
      </left>
      <right/>
      <top/>
      <bottom style="medium">
        <color rgb="FFCFCFCF"/>
      </bottom>
      <diagonal/>
    </border>
    <border>
      <left/>
      <right/>
      <top/>
      <bottom style="medium">
        <color rgb="FFCFCFCF"/>
      </bottom>
      <diagonal/>
    </border>
    <border>
      <left/>
      <right style="medium">
        <color rgb="FFCFCFCF"/>
      </right>
      <top/>
      <bottom style="medium">
        <color rgb="FFCFCFCF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 style="medium">
        <color rgb="FF93B1CD"/>
      </right>
      <top style="medium">
        <color auto="1"/>
      </top>
      <bottom style="medium">
        <color rgb="FF93B1CD"/>
      </bottom>
      <diagonal/>
    </border>
    <border>
      <left/>
      <right/>
      <top style="medium">
        <color auto="1"/>
      </top>
      <bottom style="medium">
        <color rgb="FF93B1CD"/>
      </bottom>
      <diagonal/>
    </border>
    <border>
      <left/>
      <right style="medium">
        <color rgb="FF93B1CD"/>
      </right>
      <top style="medium">
        <color auto="1"/>
      </top>
      <bottom style="medium">
        <color rgb="FF93B1CD"/>
      </bottom>
      <diagonal/>
    </border>
    <border>
      <left style="medium">
        <color rgb="FF93B1CD"/>
      </left>
      <right/>
      <top style="medium">
        <color auto="1"/>
      </top>
      <bottom style="medium">
        <color rgb="FF93B1CD"/>
      </bottom>
      <diagonal/>
    </border>
    <border>
      <left style="thin">
        <color rgb="FFA2C4E0"/>
      </left>
      <right style="thin">
        <color rgb="FFA2C4E0"/>
      </right>
      <top style="thin">
        <color rgb="FFA2C4E0"/>
      </top>
      <bottom style="thin">
        <color rgb="FFA2C4E0"/>
      </bottom>
      <diagonal/>
    </border>
    <border>
      <left style="thin">
        <color rgb="FFA2C4E0"/>
      </left>
      <right style="thin">
        <color rgb="FFA2C4E0"/>
      </right>
      <top/>
      <bottom/>
      <diagonal/>
    </border>
  </borders>
  <cellStyleXfs count="4">
    <xf numFmtId="0" fontId="0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43">
    <xf numFmtId="0" fontId="0" fillId="0" borderId="0" xfId="0"/>
    <xf numFmtId="0" fontId="7" fillId="3" borderId="5" xfId="0" applyFont="1" applyFill="1" applyBorder="1" applyAlignment="1">
      <alignment horizontal="center" vertical="top"/>
    </xf>
    <xf numFmtId="166" fontId="6" fillId="0" borderId="13" xfId="0" applyNumberFormat="1" applyFont="1" applyBorder="1" applyAlignment="1">
      <alignment horizontal="right" vertical="top"/>
    </xf>
    <xf numFmtId="0" fontId="0" fillId="0" borderId="0" xfId="0"/>
    <xf numFmtId="0" fontId="0" fillId="0" borderId="0" xfId="0" applyFont="1"/>
    <xf numFmtId="49" fontId="8" fillId="0" borderId="0" xfId="0" applyNumberFormat="1" applyFont="1"/>
    <xf numFmtId="0" fontId="8" fillId="0" borderId="0" xfId="0" applyFont="1"/>
    <xf numFmtId="0" fontId="8" fillId="0" borderId="0" xfId="0" applyFont="1" applyAlignment="1">
      <alignment vertical="center"/>
    </xf>
    <xf numFmtId="0" fontId="9" fillId="0" borderId="0" xfId="0" applyFont="1" applyAlignment="1">
      <alignment horizontal="left"/>
    </xf>
    <xf numFmtId="167" fontId="6" fillId="0" borderId="13" xfId="0" applyNumberFormat="1" applyFont="1" applyBorder="1" applyAlignment="1">
      <alignment horizontal="right" vertical="top"/>
    </xf>
    <xf numFmtId="168" fontId="6" fillId="0" borderId="13" xfId="0" applyNumberFormat="1" applyFont="1" applyBorder="1" applyAlignment="1">
      <alignment horizontal="right" vertical="top"/>
    </xf>
    <xf numFmtId="169" fontId="6" fillId="4" borderId="18" xfId="0" applyNumberFormat="1" applyFont="1" applyFill="1" applyBorder="1" applyAlignment="1">
      <alignment horizontal="right" vertical="center" wrapText="1"/>
    </xf>
    <xf numFmtId="10" fontId="0" fillId="0" borderId="0" xfId="2" applyNumberFormat="1" applyFont="1"/>
    <xf numFmtId="169" fontId="6" fillId="4" borderId="19" xfId="0" applyNumberFormat="1" applyFont="1" applyFill="1" applyBorder="1" applyAlignment="1">
      <alignment horizontal="right" vertical="center" wrapText="1"/>
    </xf>
    <xf numFmtId="164" fontId="6" fillId="4" borderId="18" xfId="3" applyFont="1" applyFill="1" applyBorder="1" applyAlignment="1">
      <alignment horizontal="right" vertical="center" wrapText="1"/>
    </xf>
    <xf numFmtId="0" fontId="6" fillId="3" borderId="5" xfId="0" applyFont="1" applyFill="1" applyBorder="1" applyAlignment="1">
      <alignment horizontal="center" vertical="top"/>
    </xf>
    <xf numFmtId="0" fontId="0" fillId="3" borderId="6" xfId="0" applyFill="1" applyBorder="1"/>
    <xf numFmtId="0" fontId="10" fillId="3" borderId="5" xfId="0" applyFont="1" applyFill="1" applyBorder="1" applyAlignment="1">
      <alignment horizontal="center" vertical="top"/>
    </xf>
    <xf numFmtId="0" fontId="12" fillId="3" borderId="6" xfId="0" applyFont="1" applyFill="1" applyBorder="1"/>
    <xf numFmtId="0" fontId="7" fillId="3" borderId="5" xfId="0" applyFont="1" applyFill="1" applyBorder="1" applyAlignment="1">
      <alignment vertical="top"/>
    </xf>
    <xf numFmtId="0" fontId="0" fillId="3" borderId="7" xfId="0" applyFill="1" applyBorder="1"/>
    <xf numFmtId="0" fontId="4" fillId="0" borderId="2" xfId="0" applyFont="1" applyBorder="1" applyAlignment="1">
      <alignment horizontal="center" vertical="top"/>
    </xf>
    <xf numFmtId="0" fontId="0" fillId="0" borderId="3" xfId="0" applyBorder="1"/>
    <xf numFmtId="0" fontId="0" fillId="0" borderId="4" xfId="0" applyBorder="1"/>
    <xf numFmtId="0" fontId="0" fillId="0" borderId="8" xfId="0" applyBorder="1"/>
    <xf numFmtId="0" fontId="0" fillId="0" borderId="0" xfId="0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5" fillId="3" borderId="5" xfId="0" applyFont="1" applyFill="1" applyBorder="1" applyAlignment="1">
      <alignment horizontal="center" vertical="top"/>
    </xf>
    <xf numFmtId="0" fontId="5" fillId="3" borderId="17" xfId="0" applyFont="1" applyFill="1" applyBorder="1" applyAlignment="1">
      <alignment horizontal="center" vertical="top"/>
    </xf>
    <xf numFmtId="0" fontId="5" fillId="3" borderId="16" xfId="0" applyFont="1" applyFill="1" applyBorder="1" applyAlignment="1">
      <alignment horizontal="center" vertical="top"/>
    </xf>
    <xf numFmtId="0" fontId="5" fillId="3" borderId="14" xfId="0" applyFont="1" applyFill="1" applyBorder="1" applyAlignment="1">
      <alignment horizontal="center" vertical="top"/>
    </xf>
    <xf numFmtId="0" fontId="0" fillId="3" borderId="15" xfId="0" applyFill="1" applyBorder="1"/>
    <xf numFmtId="0" fontId="0" fillId="3" borderId="16" xfId="0" applyFill="1" applyBorder="1"/>
    <xf numFmtId="0" fontId="3" fillId="0" borderId="1" xfId="0" applyFont="1" applyBorder="1" applyAlignment="1">
      <alignment vertical="center"/>
    </xf>
    <xf numFmtId="0" fontId="0" fillId="0" borderId="1" xfId="0" applyBorder="1"/>
    <xf numFmtId="165" fontId="1" fillId="0" borderId="0" xfId="0" applyNumberFormat="1" applyFont="1" applyAlignment="1">
      <alignment horizontal="right"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0" fillId="2" borderId="0" xfId="0" applyFill="1"/>
  </cellXfs>
  <cellStyles count="4">
    <cellStyle name="Millares" xfId="3" builtinId="3"/>
    <cellStyle name="Normal" xfId="0" builtinId="0"/>
    <cellStyle name="Normal 2" xfId="1" xr:uid="{00000000-0005-0000-0000-000002000000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1"/>
  <sheetViews>
    <sheetView tabSelected="1" workbookViewId="0">
      <pane xSplit="3" ySplit="11" topLeftCell="D12" activePane="bottomRight" state="frozen"/>
      <selection pane="topRight" activeCell="D1" sqref="D1"/>
      <selection pane="bottomLeft" activeCell="A12" sqref="A12"/>
      <selection pane="bottomRight" activeCell="W15" sqref="W15"/>
    </sheetView>
  </sheetViews>
  <sheetFormatPr baseColWidth="10" defaultColWidth="9.140625" defaultRowHeight="12.75" customHeight="1" x14ac:dyDescent="0.2"/>
  <cols>
    <col min="1" max="1" width="7.28515625" bestFit="1" customWidth="1"/>
    <col min="2" max="3" width="7.140625" bestFit="1" customWidth="1"/>
    <col min="4" max="13" width="7.7109375" customWidth="1"/>
    <col min="14" max="21" width="8.28515625" customWidth="1"/>
  </cols>
  <sheetData>
    <row r="1" spans="1:21" x14ac:dyDescent="0.2">
      <c r="A1" s="38"/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</row>
    <row r="2" spans="1:21" x14ac:dyDescent="0.2">
      <c r="A2" s="39" t="s">
        <v>0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</row>
    <row r="3" spans="1:21" ht="19.5" customHeight="1" x14ac:dyDescent="0.2">
      <c r="A3" s="41" t="s">
        <v>30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</row>
    <row r="4" spans="1:21" ht="18.75" customHeight="1" x14ac:dyDescent="0.2">
      <c r="A4" s="40" t="s">
        <v>31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</row>
    <row r="5" spans="1:21" ht="18.75" customHeight="1" x14ac:dyDescent="0.2">
      <c r="A5" s="40"/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</row>
    <row r="6" spans="1:21" ht="18.75" customHeight="1" x14ac:dyDescent="0.2">
      <c r="A6" s="40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</row>
    <row r="7" spans="1:21" ht="12.75" customHeight="1" x14ac:dyDescent="0.2">
      <c r="A7" s="25"/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</row>
    <row r="8" spans="1:21" ht="13.5" thickBot="1" x14ac:dyDescent="0.25">
      <c r="A8" s="36" t="s">
        <v>1</v>
      </c>
      <c r="B8" s="37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</row>
    <row r="9" spans="1:21" ht="13.5" thickBot="1" x14ac:dyDescent="0.25">
      <c r="A9" s="21" t="s">
        <v>0</v>
      </c>
      <c r="B9" s="22"/>
      <c r="C9" s="23"/>
      <c r="D9" s="31">
        <v>2017</v>
      </c>
      <c r="E9" s="32"/>
      <c r="F9" s="30">
        <v>2018</v>
      </c>
      <c r="G9" s="20"/>
      <c r="H9" s="20"/>
      <c r="I9" s="20"/>
      <c r="J9" s="20"/>
      <c r="K9" s="20"/>
      <c r="L9" s="20"/>
      <c r="M9" s="16"/>
      <c r="N9" s="33" t="s">
        <v>33</v>
      </c>
      <c r="O9" s="34"/>
      <c r="P9" s="34"/>
      <c r="Q9" s="34"/>
      <c r="R9" s="34"/>
      <c r="S9" s="34"/>
      <c r="T9" s="34"/>
      <c r="U9" s="35"/>
    </row>
    <row r="10" spans="1:21" ht="13.5" thickBot="1" x14ac:dyDescent="0.25">
      <c r="A10" s="24"/>
      <c r="B10" s="25"/>
      <c r="C10" s="26"/>
      <c r="D10" s="15" t="s">
        <v>2</v>
      </c>
      <c r="E10" s="16"/>
      <c r="F10" s="15" t="s">
        <v>3</v>
      </c>
      <c r="G10" s="16"/>
      <c r="H10" s="15" t="s">
        <v>4</v>
      </c>
      <c r="I10" s="16"/>
      <c r="J10" s="17" t="s">
        <v>28</v>
      </c>
      <c r="K10" s="18"/>
      <c r="L10" s="15" t="s">
        <v>2</v>
      </c>
      <c r="M10" s="16"/>
      <c r="N10" s="15" t="s">
        <v>3</v>
      </c>
      <c r="O10" s="16"/>
      <c r="P10" s="15" t="s">
        <v>4</v>
      </c>
      <c r="Q10" s="16"/>
      <c r="R10" s="17" t="s">
        <v>29</v>
      </c>
      <c r="S10" s="18"/>
      <c r="T10" s="15" t="s">
        <v>2</v>
      </c>
      <c r="U10" s="16"/>
    </row>
    <row r="11" spans="1:21" ht="13.5" thickBot="1" x14ac:dyDescent="0.25">
      <c r="A11" s="27"/>
      <c r="B11" s="28"/>
      <c r="C11" s="29"/>
      <c r="D11" s="1" t="s">
        <v>5</v>
      </c>
      <c r="E11" s="1" t="s">
        <v>6</v>
      </c>
      <c r="F11" s="1" t="s">
        <v>5</v>
      </c>
      <c r="G11" s="1" t="s">
        <v>6</v>
      </c>
      <c r="H11" s="1" t="s">
        <v>5</v>
      </c>
      <c r="I11" s="1" t="s">
        <v>6</v>
      </c>
      <c r="J11" s="1" t="s">
        <v>5</v>
      </c>
      <c r="K11" s="1" t="s">
        <v>6</v>
      </c>
      <c r="L11" s="1" t="s">
        <v>5</v>
      </c>
      <c r="M11" s="1" t="s">
        <v>6</v>
      </c>
      <c r="N11" s="1" t="s">
        <v>5</v>
      </c>
      <c r="O11" s="1" t="s">
        <v>6</v>
      </c>
      <c r="P11" s="1" t="s">
        <v>5</v>
      </c>
      <c r="Q11" s="1" t="s">
        <v>6</v>
      </c>
      <c r="R11" s="1" t="s">
        <v>5</v>
      </c>
      <c r="S11" s="1" t="s">
        <v>6</v>
      </c>
      <c r="T11" s="1" t="s">
        <v>5</v>
      </c>
      <c r="U11" s="1" t="s">
        <v>6</v>
      </c>
    </row>
    <row r="12" spans="1:21" ht="13.5" thickBot="1" x14ac:dyDescent="0.25">
      <c r="A12" s="19" t="s">
        <v>7</v>
      </c>
      <c r="B12" s="20"/>
      <c r="C12" s="16"/>
      <c r="D12" s="9">
        <v>74309089.909999996</v>
      </c>
      <c r="E12" s="9">
        <v>0</v>
      </c>
      <c r="F12" s="9">
        <v>5308259.21</v>
      </c>
      <c r="G12" s="9">
        <v>0</v>
      </c>
      <c r="H12" s="11">
        <v>6167763.1100000003</v>
      </c>
      <c r="I12" s="11">
        <v>0</v>
      </c>
      <c r="J12" s="11">
        <v>6047976.2199999997</v>
      </c>
      <c r="K12" s="11">
        <v>0</v>
      </c>
      <c r="L12" s="11">
        <v>6273887.4100000001</v>
      </c>
      <c r="M12" s="11">
        <v>0</v>
      </c>
      <c r="N12" s="9">
        <v>5209916.8899999997</v>
      </c>
      <c r="O12" s="9">
        <v>0</v>
      </c>
      <c r="P12" s="11"/>
      <c r="Q12" s="11"/>
      <c r="R12" s="11"/>
      <c r="S12" s="11"/>
      <c r="T12" s="11"/>
      <c r="U12" s="11"/>
    </row>
    <row r="13" spans="1:21" ht="13.5" thickBot="1" x14ac:dyDescent="0.25">
      <c r="A13" s="19" t="s">
        <v>8</v>
      </c>
      <c r="B13" s="20"/>
      <c r="C13" s="16"/>
      <c r="D13" s="9">
        <v>10722746.940000001</v>
      </c>
      <c r="E13" s="9">
        <v>1072274.7</v>
      </c>
      <c r="F13" s="9">
        <v>60801047.759999998</v>
      </c>
      <c r="G13" s="9">
        <v>6080104.7700000014</v>
      </c>
      <c r="H13" s="11">
        <v>15102059.75</v>
      </c>
      <c r="I13" s="11">
        <v>1510205.97</v>
      </c>
      <c r="J13" s="11">
        <v>14942114.539999999</v>
      </c>
      <c r="K13" s="11">
        <v>1494211.46</v>
      </c>
      <c r="L13" s="11">
        <v>17178142.119999997</v>
      </c>
      <c r="M13" s="11">
        <v>1717814.21</v>
      </c>
      <c r="N13" s="9">
        <v>15842245.41</v>
      </c>
      <c r="O13" s="9">
        <v>1584224.54</v>
      </c>
      <c r="P13" s="11"/>
      <c r="Q13" s="11"/>
      <c r="R13" s="11"/>
      <c r="S13" s="11"/>
      <c r="T13" s="11"/>
      <c r="U13" s="11"/>
    </row>
    <row r="14" spans="1:21" ht="13.5" thickBot="1" x14ac:dyDescent="0.25">
      <c r="A14" s="19" t="s">
        <v>9</v>
      </c>
      <c r="B14" s="20"/>
      <c r="C14" s="16"/>
      <c r="D14" s="9">
        <v>4200000</v>
      </c>
      <c r="E14" s="9">
        <v>840000</v>
      </c>
      <c r="F14" s="9">
        <v>7200000</v>
      </c>
      <c r="G14" s="9">
        <v>1440000</v>
      </c>
      <c r="H14" s="11">
        <v>15708071.49</v>
      </c>
      <c r="I14" s="11">
        <v>3141614.3</v>
      </c>
      <c r="J14" s="11">
        <v>17012990.629999999</v>
      </c>
      <c r="K14" s="11">
        <v>3402598.13</v>
      </c>
      <c r="L14" s="11">
        <v>38032588.859999999</v>
      </c>
      <c r="M14" s="11">
        <v>7606517.7700000014</v>
      </c>
      <c r="N14" s="9">
        <v>13005284.17</v>
      </c>
      <c r="O14" s="9">
        <v>2601056.83</v>
      </c>
      <c r="P14" s="11"/>
      <c r="Q14" s="11"/>
      <c r="R14" s="11"/>
      <c r="S14" s="11"/>
      <c r="T14" s="11"/>
      <c r="U14" s="11"/>
    </row>
    <row r="15" spans="1:21" ht="13.5" thickBot="1" x14ac:dyDescent="0.25">
      <c r="A15" s="19" t="s">
        <v>10</v>
      </c>
      <c r="B15" s="20"/>
      <c r="C15" s="16"/>
      <c r="D15" s="9">
        <v>0</v>
      </c>
      <c r="E15" s="9">
        <v>0</v>
      </c>
      <c r="F15" s="9">
        <v>0</v>
      </c>
      <c r="G15" s="9">
        <v>0</v>
      </c>
      <c r="H15" s="11">
        <v>0</v>
      </c>
      <c r="I15" s="11">
        <v>0</v>
      </c>
      <c r="J15" s="11">
        <v>0</v>
      </c>
      <c r="K15" s="11">
        <v>0</v>
      </c>
      <c r="L15" s="11">
        <v>0</v>
      </c>
      <c r="M15" s="11">
        <v>0</v>
      </c>
      <c r="N15" s="9">
        <v>0</v>
      </c>
      <c r="O15" s="9">
        <v>0</v>
      </c>
      <c r="P15" s="11"/>
      <c r="Q15" s="11"/>
      <c r="R15" s="11"/>
      <c r="S15" s="11"/>
      <c r="T15" s="11"/>
      <c r="U15" s="11"/>
    </row>
    <row r="16" spans="1:21" ht="13.5" thickBot="1" x14ac:dyDescent="0.25">
      <c r="A16" s="19" t="s">
        <v>11</v>
      </c>
      <c r="B16" s="20"/>
      <c r="C16" s="16"/>
      <c r="D16" s="9">
        <v>7714518.9500000002</v>
      </c>
      <c r="E16" s="9">
        <v>3857259.47</v>
      </c>
      <c r="F16" s="9">
        <v>11201702.890000001</v>
      </c>
      <c r="G16" s="9">
        <v>5600851.4500000002</v>
      </c>
      <c r="H16" s="11">
        <v>12409595.75</v>
      </c>
      <c r="I16" s="11">
        <v>6204797.8700000001</v>
      </c>
      <c r="J16" s="11">
        <v>11209889.17</v>
      </c>
      <c r="K16" s="11">
        <v>5604944.5800000001</v>
      </c>
      <c r="L16" s="11">
        <v>14011575.680000002</v>
      </c>
      <c r="M16" s="11">
        <v>7005787.8300000001</v>
      </c>
      <c r="N16" s="9">
        <v>4916044.04</v>
      </c>
      <c r="O16" s="9">
        <v>2458022.0299999998</v>
      </c>
      <c r="P16" s="11"/>
      <c r="Q16" s="11"/>
      <c r="R16" s="11"/>
      <c r="S16" s="11"/>
      <c r="T16" s="11"/>
      <c r="U16" s="11"/>
    </row>
    <row r="17" spans="1:21" ht="13.5" thickBot="1" x14ac:dyDescent="0.25">
      <c r="A17" s="19" t="s">
        <v>12</v>
      </c>
      <c r="B17" s="20"/>
      <c r="C17" s="16"/>
      <c r="D17" s="9">
        <v>110267176.31999999</v>
      </c>
      <c r="E17" s="9">
        <v>110267176.31999999</v>
      </c>
      <c r="F17" s="9">
        <v>136530214.91999999</v>
      </c>
      <c r="G17" s="9">
        <v>136530214.91999999</v>
      </c>
      <c r="H17" s="11">
        <v>129183091.68000001</v>
      </c>
      <c r="I17" s="11">
        <v>129183091.68000001</v>
      </c>
      <c r="J17" s="11">
        <v>140897423.12</v>
      </c>
      <c r="K17" s="11">
        <v>140897423.12</v>
      </c>
      <c r="L17" s="11">
        <v>146275475.72999999</v>
      </c>
      <c r="M17" s="11">
        <v>146275475.72999999</v>
      </c>
      <c r="N17" s="9">
        <v>164481873.78999999</v>
      </c>
      <c r="O17" s="9">
        <v>164481873.78999999</v>
      </c>
      <c r="P17" s="11"/>
      <c r="Q17" s="11"/>
      <c r="R17" s="11"/>
      <c r="S17" s="11"/>
      <c r="T17" s="11"/>
      <c r="U17" s="11"/>
    </row>
    <row r="18" spans="1:21" ht="13.5" thickBot="1" x14ac:dyDescent="0.25">
      <c r="A18" s="19" t="s">
        <v>13</v>
      </c>
      <c r="B18" s="20"/>
      <c r="C18" s="16"/>
      <c r="D18" s="9">
        <v>97527.25</v>
      </c>
      <c r="E18" s="9">
        <v>121909.06</v>
      </c>
      <c r="F18" s="9">
        <v>799084.78</v>
      </c>
      <c r="G18" s="9">
        <v>998855.98</v>
      </c>
      <c r="H18" s="11">
        <v>712056.39</v>
      </c>
      <c r="I18" s="11">
        <v>890070.49</v>
      </c>
      <c r="J18" s="11">
        <v>2208295.34</v>
      </c>
      <c r="K18" s="11">
        <v>2760369.17</v>
      </c>
      <c r="L18" s="11">
        <v>473200.61</v>
      </c>
      <c r="M18" s="11">
        <v>591500.76</v>
      </c>
      <c r="N18" s="9">
        <v>78880.84</v>
      </c>
      <c r="O18" s="9">
        <v>98601.06</v>
      </c>
      <c r="P18" s="11"/>
      <c r="Q18" s="11"/>
      <c r="R18" s="11"/>
      <c r="S18" s="11"/>
      <c r="T18" s="11"/>
      <c r="U18" s="11"/>
    </row>
    <row r="19" spans="1:21" ht="13.5" thickBot="1" x14ac:dyDescent="0.25">
      <c r="A19" s="19" t="s">
        <v>14</v>
      </c>
      <c r="B19" s="20"/>
      <c r="C19" s="16"/>
      <c r="D19" s="9">
        <v>0</v>
      </c>
      <c r="E19" s="9">
        <v>0</v>
      </c>
      <c r="F19" s="9">
        <v>0</v>
      </c>
      <c r="G19" s="9">
        <v>0</v>
      </c>
      <c r="H19" s="11">
        <v>0</v>
      </c>
      <c r="I19" s="11">
        <v>0</v>
      </c>
      <c r="J19" s="11">
        <v>0</v>
      </c>
      <c r="K19" s="11">
        <v>0</v>
      </c>
      <c r="L19" s="11">
        <v>0</v>
      </c>
      <c r="M19" s="11">
        <v>0</v>
      </c>
      <c r="N19" s="9">
        <v>0</v>
      </c>
      <c r="O19" s="9">
        <v>0</v>
      </c>
      <c r="P19" s="11"/>
      <c r="Q19" s="11"/>
      <c r="R19" s="11"/>
      <c r="S19" s="11"/>
      <c r="T19" s="11"/>
      <c r="U19" s="11"/>
    </row>
    <row r="20" spans="1:21" ht="13.5" thickBot="1" x14ac:dyDescent="0.25">
      <c r="A20" s="19" t="s">
        <v>15</v>
      </c>
      <c r="B20" s="20"/>
      <c r="C20" s="16"/>
      <c r="D20" s="9">
        <v>0</v>
      </c>
      <c r="E20" s="9">
        <v>0</v>
      </c>
      <c r="F20" s="9">
        <v>0</v>
      </c>
      <c r="G20" s="9">
        <v>0</v>
      </c>
      <c r="H20" s="11">
        <v>0</v>
      </c>
      <c r="I20" s="11">
        <v>0</v>
      </c>
      <c r="J20" s="11">
        <v>0</v>
      </c>
      <c r="K20" s="11">
        <v>0</v>
      </c>
      <c r="L20" s="11">
        <v>0</v>
      </c>
      <c r="M20" s="11">
        <v>0</v>
      </c>
      <c r="N20" s="9">
        <v>0</v>
      </c>
      <c r="O20" s="9">
        <v>0</v>
      </c>
      <c r="P20" s="11"/>
      <c r="Q20" s="11"/>
      <c r="R20" s="11"/>
      <c r="S20" s="11"/>
      <c r="T20" s="11"/>
      <c r="U20" s="11"/>
    </row>
    <row r="21" spans="1:21" ht="13.5" thickBot="1" x14ac:dyDescent="0.25">
      <c r="A21" s="19" t="s">
        <v>16</v>
      </c>
      <c r="B21" s="20"/>
      <c r="C21" s="16"/>
      <c r="D21" s="9">
        <v>0</v>
      </c>
      <c r="E21" s="9">
        <v>0</v>
      </c>
      <c r="F21" s="9">
        <v>0</v>
      </c>
      <c r="G21" s="9">
        <v>0</v>
      </c>
      <c r="H21" s="11">
        <v>0</v>
      </c>
      <c r="I21" s="11">
        <v>0</v>
      </c>
      <c r="J21" s="11">
        <v>0</v>
      </c>
      <c r="K21" s="11">
        <v>0</v>
      </c>
      <c r="L21" s="11">
        <v>0</v>
      </c>
      <c r="M21" s="11">
        <v>0</v>
      </c>
      <c r="N21" s="9">
        <v>0</v>
      </c>
      <c r="O21" s="9">
        <v>0</v>
      </c>
      <c r="P21" s="11"/>
      <c r="Q21" s="11"/>
      <c r="R21" s="11"/>
      <c r="S21" s="11"/>
      <c r="T21" s="11"/>
      <c r="U21" s="11"/>
    </row>
    <row r="22" spans="1:21" ht="13.5" thickBot="1" x14ac:dyDescent="0.25">
      <c r="A22" s="19" t="s">
        <v>17</v>
      </c>
      <c r="B22" s="20"/>
      <c r="C22" s="16"/>
      <c r="D22" s="9">
        <v>207311059.37</v>
      </c>
      <c r="E22" s="9">
        <v>116158619.55</v>
      </c>
      <c r="F22" s="9">
        <v>221840309.56</v>
      </c>
      <c r="G22" s="9">
        <v>150650027.12</v>
      </c>
      <c r="H22" s="11">
        <v>179282638.16999999</v>
      </c>
      <c r="I22" s="11">
        <v>140929780.31</v>
      </c>
      <c r="J22" s="11">
        <v>192318689.02000001</v>
      </c>
      <c r="K22" s="11">
        <v>154159546.46000001</v>
      </c>
      <c r="L22" s="11">
        <v>222244870.41</v>
      </c>
      <c r="M22" s="11">
        <v>163197096.30000001</v>
      </c>
      <c r="N22" s="9">
        <v>203534245.13999999</v>
      </c>
      <c r="O22" s="9">
        <v>171223778.25</v>
      </c>
      <c r="P22" s="11"/>
      <c r="Q22" s="11"/>
      <c r="R22" s="11"/>
      <c r="S22" s="11"/>
      <c r="T22" s="11"/>
      <c r="U22" s="11"/>
    </row>
    <row r="23" spans="1:21" ht="13.5" thickBot="1" x14ac:dyDescent="0.25">
      <c r="A23" s="19" t="s">
        <v>18</v>
      </c>
      <c r="B23" s="20"/>
      <c r="C23" s="16"/>
      <c r="D23" s="9">
        <v>247077.75</v>
      </c>
      <c r="E23" s="9">
        <v>0</v>
      </c>
      <c r="F23" s="9">
        <v>411266.58</v>
      </c>
      <c r="G23" s="9">
        <v>0</v>
      </c>
      <c r="H23" s="11">
        <v>443704.42</v>
      </c>
      <c r="I23" s="11">
        <v>0</v>
      </c>
      <c r="J23" s="11">
        <v>-1981791.99</v>
      </c>
      <c r="K23" s="11">
        <v>0</v>
      </c>
      <c r="L23" s="11">
        <v>-785972.59</v>
      </c>
      <c r="M23" s="11">
        <v>0</v>
      </c>
      <c r="N23" s="9">
        <v>2210707.09</v>
      </c>
      <c r="O23" s="9">
        <v>0</v>
      </c>
      <c r="P23" s="11"/>
      <c r="Q23" s="11"/>
      <c r="R23" s="11"/>
      <c r="S23" s="11"/>
      <c r="T23" s="11"/>
      <c r="U23" s="11"/>
    </row>
    <row r="24" spans="1:21" ht="13.5" thickBot="1" x14ac:dyDescent="0.25">
      <c r="A24" s="19" t="s">
        <v>19</v>
      </c>
      <c r="B24" s="20"/>
      <c r="C24" s="16"/>
      <c r="D24" s="9">
        <v>207063981.62</v>
      </c>
      <c r="E24" s="9">
        <v>115911541.8</v>
      </c>
      <c r="F24" s="9">
        <f>+F22-F23</f>
        <v>221429042.97999999</v>
      </c>
      <c r="G24" s="9">
        <f>+G22-F23</f>
        <v>150238760.53999999</v>
      </c>
      <c r="H24" s="11">
        <f>H22-H23</f>
        <v>178838933.75</v>
      </c>
      <c r="I24" s="11">
        <f>I22-H23</f>
        <v>140486075.89000002</v>
      </c>
      <c r="J24" s="11">
        <f>+J22+J23</f>
        <v>190336897.03</v>
      </c>
      <c r="K24" s="11">
        <f>+K22+J23</f>
        <v>152177754.47</v>
      </c>
      <c r="L24" s="11">
        <f>+L22+L23</f>
        <v>221458897.81999999</v>
      </c>
      <c r="M24" s="11">
        <f>+M22+L23</f>
        <v>162411123.71000001</v>
      </c>
      <c r="N24" s="9">
        <v>201323538.04999998</v>
      </c>
      <c r="O24" s="9">
        <v>169013071.16</v>
      </c>
      <c r="P24" s="11"/>
      <c r="Q24" s="11"/>
      <c r="R24" s="11"/>
      <c r="S24" s="11"/>
      <c r="T24" s="11"/>
      <c r="U24" s="11"/>
    </row>
    <row r="25" spans="1:21" ht="13.5" thickBot="1" x14ac:dyDescent="0.25">
      <c r="A25" s="19" t="s">
        <v>20</v>
      </c>
      <c r="B25" s="20"/>
      <c r="C25" s="16"/>
      <c r="D25" s="9">
        <v>30732997.309999999</v>
      </c>
      <c r="E25" s="9">
        <v>0</v>
      </c>
      <c r="F25" s="9">
        <v>30469650.299999997</v>
      </c>
      <c r="G25" s="2">
        <v>0</v>
      </c>
      <c r="H25" s="11">
        <v>30258994.079999998</v>
      </c>
      <c r="I25" s="13">
        <v>0</v>
      </c>
      <c r="J25" s="11">
        <v>28819869.57</v>
      </c>
      <c r="K25" s="11">
        <v>0</v>
      </c>
      <c r="L25" s="11">
        <v>26466112.209999997</v>
      </c>
      <c r="M25" s="11">
        <v>0</v>
      </c>
      <c r="N25" s="9">
        <v>25681328.189999998</v>
      </c>
      <c r="O25" s="2">
        <v>0</v>
      </c>
      <c r="P25" s="11"/>
      <c r="Q25" s="13"/>
      <c r="R25" s="11"/>
      <c r="S25" s="11"/>
      <c r="T25" s="11"/>
      <c r="U25" s="11"/>
    </row>
    <row r="26" spans="1:21" ht="13.5" thickBot="1" x14ac:dyDescent="0.25">
      <c r="A26" s="19" t="s">
        <v>21</v>
      </c>
      <c r="B26" s="20"/>
      <c r="C26" s="16"/>
      <c r="D26" s="2">
        <v>0</v>
      </c>
      <c r="E26" s="2">
        <v>26.514182136433284</v>
      </c>
      <c r="F26" s="10">
        <v>0</v>
      </c>
      <c r="G26" s="10">
        <f>+(F25/G24)*100</f>
        <v>20.28081847219957</v>
      </c>
      <c r="H26" s="11">
        <v>0</v>
      </c>
      <c r="I26" s="14">
        <f>+(H25/I24)*100</f>
        <v>21.538785170206236</v>
      </c>
      <c r="J26" s="11">
        <v>0</v>
      </c>
      <c r="K26" s="14">
        <f>+(J25/K24)*100</f>
        <v>18.938293359875729</v>
      </c>
      <c r="L26" s="11">
        <v>0</v>
      </c>
      <c r="M26" s="14">
        <f>+(L25/M24)*100</f>
        <v>16.295750934682083</v>
      </c>
      <c r="N26" s="10">
        <v>0</v>
      </c>
      <c r="O26" s="10">
        <v>15.194876948711379</v>
      </c>
      <c r="P26" s="11"/>
      <c r="Q26" s="14"/>
      <c r="R26" s="11"/>
      <c r="S26" s="14"/>
      <c r="T26" s="11"/>
      <c r="U26" s="14"/>
    </row>
    <row r="28" spans="1:21" s="3" customFormat="1" ht="12.75" customHeight="1" x14ac:dyDescent="0.2">
      <c r="A28" s="3" t="s">
        <v>23</v>
      </c>
      <c r="R28" s="12"/>
    </row>
    <row r="29" spans="1:21" s="3" customFormat="1" ht="12.75" customHeight="1" x14ac:dyDescent="0.2">
      <c r="A29" s="5" t="s">
        <v>24</v>
      </c>
      <c r="B29" s="6" t="s">
        <v>32</v>
      </c>
    </row>
    <row r="30" spans="1:21" s="3" customFormat="1" ht="12.75" customHeight="1" x14ac:dyDescent="0.2">
      <c r="A30" s="5" t="s">
        <v>25</v>
      </c>
      <c r="B30" s="7" t="s">
        <v>26</v>
      </c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</row>
    <row r="31" spans="1:21" s="3" customFormat="1" ht="12.75" customHeight="1" x14ac:dyDescent="0.25">
      <c r="A31" s="8" t="s">
        <v>22</v>
      </c>
      <c r="B31" s="6" t="s">
        <v>27</v>
      </c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</row>
  </sheetData>
  <mergeCells count="34">
    <mergeCell ref="N9:U9"/>
    <mergeCell ref="A8:M8"/>
    <mergeCell ref="A1:M1"/>
    <mergeCell ref="A7:M7"/>
    <mergeCell ref="A2:U2"/>
    <mergeCell ref="A4:U6"/>
    <mergeCell ref="A3:U3"/>
    <mergeCell ref="A14:C14"/>
    <mergeCell ref="A9:C11"/>
    <mergeCell ref="F9:M9"/>
    <mergeCell ref="D10:E10"/>
    <mergeCell ref="F10:G10"/>
    <mergeCell ref="H10:I10"/>
    <mergeCell ref="J10:K10"/>
    <mergeCell ref="L10:M10"/>
    <mergeCell ref="A12:C12"/>
    <mergeCell ref="A13:C13"/>
    <mergeCell ref="D9:E9"/>
    <mergeCell ref="N10:O10"/>
    <mergeCell ref="P10:Q10"/>
    <mergeCell ref="R10:S10"/>
    <mergeCell ref="T10:U10"/>
    <mergeCell ref="A26:C26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</mergeCells>
  <pageMargins left="0.7" right="0.7" top="0.75" bottom="0.75" header="0.3" footer="0.3"/>
  <pageSetup paperSize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RIVERA, GERMAN</dc:creator>
  <cp:lastModifiedBy>TERAN, JANINA</cp:lastModifiedBy>
  <cp:lastPrinted>2017-05-24T12:59:24Z</cp:lastPrinted>
  <dcterms:created xsi:type="dcterms:W3CDTF">2017-03-23T20:22:54Z</dcterms:created>
  <dcterms:modified xsi:type="dcterms:W3CDTF">2019-05-31T15:24:22Z</dcterms:modified>
</cp:coreProperties>
</file>