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uperbancos\documentos\financiera_y_estadistica\cartas_bancarias\2019\1er_trimestre\"/>
    </mc:Choice>
  </mc:AlternateContent>
  <xr:revisionPtr revIDLastSave="0" documentId="8_{CD800D65-2FAC-485E-93B6-BDEBA93F3FB6}" xr6:coauthVersionLast="36" xr6:coauthVersionMax="36" xr10:uidLastSave="{00000000-0000-0000-0000-000000000000}"/>
  <bookViews>
    <workbookView xWindow="600" yWindow="75" windowWidth="14115" windowHeight="7995" xr2:uid="{00000000-000D-0000-FFFF-FFFF00000000}"/>
  </bookViews>
  <sheets>
    <sheet name="Page1_1" sheetId="1" r:id="rId1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6" i="1" l="1"/>
  <c r="M24" i="1"/>
  <c r="M26" i="1" s="1"/>
  <c r="L24" i="1"/>
  <c r="K24" i="1"/>
  <c r="K26" i="1" s="1"/>
  <c r="J24" i="1"/>
  <c r="I24" i="1"/>
  <c r="I26" i="1" s="1"/>
  <c r="H24" i="1"/>
  <c r="G24" i="1"/>
  <c r="F24" i="1"/>
  <c r="E24" i="1"/>
  <c r="E26" i="1" s="1"/>
  <c r="D24" i="1"/>
</calcChain>
</file>

<file path=xl/sharedStrings.xml><?xml version="1.0" encoding="utf-8"?>
<sst xmlns="http://schemas.openxmlformats.org/spreadsheetml/2006/main" count="55" uniqueCount="34">
  <si>
    <t/>
  </si>
  <si>
    <t>196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</si>
  <si>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</si>
  <si>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</si>
  <si>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</si>
  <si>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</si>
  <si>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</si>
  <si>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</si>
  <si>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</si>
  <si>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</si>
  <si>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</si>
  <si>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</si>
  <si>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</si>
  <si>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</si>
  <si>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CATEGORIA 8</t>
  </si>
  <si>
    <t>CATEGORIA 9</t>
  </si>
  <si>
    <t>CATEGORIA 10</t>
  </si>
  <si>
    <t>TOTAL DE ACTIVOS</t>
  </si>
  <si>
    <t>MENOS PROVISIONES PARA</t>
  </si>
  <si>
    <t>ACTIVOS DE RIESGO</t>
  </si>
  <si>
    <t>FONDOS DE CAPITAL</t>
  </si>
  <si>
    <t>RELACION DE PONDERACION</t>
  </si>
  <si>
    <t>..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</si>
  <si>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</si>
  <si>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</si>
  <si>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</si>
  <si>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</si>
  <si>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</si>
  <si>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r>
      <t xml:space="preserve">TRIMESTRE III </t>
    </r>
    <r>
      <rPr>
        <vertAlign val="superscript"/>
        <sz val="8"/>
        <rFont val="Tahoma"/>
        <family val="2"/>
      </rPr>
      <t xml:space="preserve"> (2)</t>
    </r>
  </si>
  <si>
    <t xml:space="preserve">TRIMESTRE III </t>
  </si>
  <si>
    <t>MMG BANK CORPORATION</t>
  </si>
  <si>
    <t>ADECUACION DE CAPITAL
 AMARZO 2019
( en millones de balboas)</t>
  </si>
  <si>
    <t>Cifras preliminares 2019</t>
  </si>
  <si>
    <r>
      <t>2019</t>
    </r>
    <r>
      <rPr>
        <vertAlign val="superscript"/>
        <sz val="8"/>
        <color theme="1"/>
        <rFont val="Arial"/>
        <family val="2"/>
      </rPr>
      <t>(1)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</si>
</sst>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yyyy\-mm\-dd"/>
    <numFmt numFmtId="166" formatCode="#,##0.00;\(#,##0.00\);\0\.\0\0"/>
    <numFmt numFmtId="167" formatCode="#,##0.00,,"/>
    <numFmt numFmtId="168" formatCode="#,##0.00;\(#,##0.00\);\0.\0\0"/>
    <numFmt numFmtId="169" formatCode="#,###.00,,"/>
  </numFmts>
  <fonts count="15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vertAlign val="superscript"/>
      <sz val="8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8"/>
      <name val="Tahoma"/>
      <family val="2"/>
    </font>
    <font>
      <vertAlign val="superscript"/>
      <sz val="8"/>
      <name val="Tahoma"/>
      <family val="2"/>
    </font>
    <font>
      <sz val="10"/>
      <name val="Tahoma"/>
      <family val="2"/>
    </font>
    <font>
      <b/>
      <sz val="12"/>
      <color rgb="FFFFFFFF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 style="medium">
        <color rgb="FF93B1CD"/>
      </right>
      <top style="medium">
        <color auto="1"/>
      </top>
      <bottom style="medium">
        <color rgb="FF93B1CD"/>
      </bottom>
      <diagonal/>
    </border>
    <border>
      <left/>
      <right/>
      <top style="medium">
        <color auto="1"/>
      </top>
      <bottom style="medium">
        <color rgb="FF93B1CD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medium">
        <color rgb="FF93B1CD"/>
      </left>
      <right/>
      <top style="medium">
        <color auto="1"/>
      </top>
      <bottom style="medium">
        <color rgb="FF93B1CD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7" fillId="3" borderId="5" xfId="0" applyFont="1" applyFill="1" applyBorder="1" applyAlignment="1">
      <alignment horizontal="center" vertical="top"/>
    </xf>
    <xf numFmtId="166" fontId="6" fillId="0" borderId="13" xfId="0" applyNumberFormat="1" applyFont="1" applyBorder="1" applyAlignment="1">
      <alignment horizontal="right" vertical="top"/>
    </xf>
    <xf numFmtId="0" fontId="0" fillId="0" borderId="0" xfId="0"/>
    <xf numFmtId="0" fontId="0" fillId="0" borderId="0" xfId="0" applyFont="1"/>
    <xf numFmtId="49" fontId="9" fillId="0" borderId="0" xfId="0" applyNumberFormat="1" applyFont="1"/>
    <xf numFmtId="0" fontId="9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167" fontId="6" fillId="0" borderId="13" xfId="0" applyNumberFormat="1" applyFont="1" applyBorder="1" applyAlignment="1">
      <alignment horizontal="right" vertical="top"/>
    </xf>
    <xf numFmtId="168" fontId="6" fillId="0" borderId="13" xfId="0" applyNumberFormat="1" applyFont="1" applyBorder="1" applyAlignment="1">
      <alignment horizontal="right" vertical="top"/>
    </xf>
    <xf numFmtId="169" fontId="6" fillId="4" borderId="18" xfId="0" applyNumberFormat="1" applyFont="1" applyFill="1" applyBorder="1" applyAlignment="1">
      <alignment horizontal="right" vertical="center" wrapText="1"/>
    </xf>
    <xf numFmtId="164" fontId="6" fillId="4" borderId="18" xfId="2" applyFont="1" applyFill="1" applyBorder="1" applyAlignment="1">
      <alignment horizontal="right" vertical="center" wrapText="1"/>
    </xf>
    <xf numFmtId="0" fontId="5" fillId="3" borderId="14" xfId="0" applyFont="1" applyFill="1" applyBorder="1" applyAlignment="1">
      <alignment horizontal="center" vertical="top"/>
    </xf>
    <xf numFmtId="0" fontId="0" fillId="3" borderId="15" xfId="0" applyFill="1" applyBorder="1"/>
    <xf numFmtId="0" fontId="0" fillId="3" borderId="16" xfId="0" applyFill="1" applyBorder="1"/>
    <xf numFmtId="0" fontId="3" fillId="0" borderId="1" xfId="0" applyFont="1" applyBorder="1" applyAlignment="1">
      <alignment vertical="center"/>
    </xf>
    <xf numFmtId="0" fontId="0" fillId="0" borderId="1" xfId="0" applyBorder="1"/>
    <xf numFmtId="165" fontId="1" fillId="0" borderId="0" xfId="0" applyNumberFormat="1" applyFont="1" applyAlignment="1">
      <alignment horizontal="right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0" fillId="2" borderId="0" xfId="0" applyFill="1"/>
    <xf numFmtId="0" fontId="7" fillId="3" borderId="5" xfId="0" applyFont="1" applyFill="1" applyBorder="1" applyAlignment="1">
      <alignment vertical="top"/>
    </xf>
    <xf numFmtId="0" fontId="0" fillId="3" borderId="7" xfId="0" applyFill="1" applyBorder="1"/>
    <xf numFmtId="0" fontId="0" fillId="3" borderId="6" xfId="0" applyFill="1" applyBorder="1"/>
    <xf numFmtId="0" fontId="4" fillId="0" borderId="2" xfId="0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3" borderId="5" xfId="0" applyFont="1" applyFill="1" applyBorder="1" applyAlignment="1">
      <alignment horizontal="center" vertical="top"/>
    </xf>
    <xf numFmtId="0" fontId="6" fillId="3" borderId="5" xfId="0" applyFont="1" applyFill="1" applyBorder="1" applyAlignment="1">
      <alignment horizontal="center" vertical="top"/>
    </xf>
    <xf numFmtId="0" fontId="11" fillId="3" borderId="5" xfId="0" applyFont="1" applyFill="1" applyBorder="1" applyAlignment="1">
      <alignment horizontal="center" vertical="top"/>
    </xf>
    <xf numFmtId="0" fontId="13" fillId="3" borderId="6" xfId="0" applyFont="1" applyFill="1" applyBorder="1"/>
    <xf numFmtId="0" fontId="5" fillId="3" borderId="17" xfId="0" applyFont="1" applyFill="1" applyBorder="1" applyAlignment="1">
      <alignment horizontal="center" vertical="top"/>
    </xf>
    <xf numFmtId="0" fontId="5" fillId="3" borderId="16" xfId="0" applyFont="1" applyFill="1" applyBorder="1" applyAlignment="1">
      <alignment horizontal="center" vertical="top"/>
    </xf>
  </cellXfs>
  <cellStyles count="3">
    <cellStyle name="Millares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1"/>
  <sheetViews>
    <sheetView tabSelected="1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Q22" sqref="Q22"/>
    </sheetView>
  </sheetViews>
  <sheetFormatPr baseColWidth="10" defaultColWidth="9.140625" defaultRowHeight="12.75" customHeight="1" x14ac:dyDescent="0.2"/>
  <cols>
    <col min="1" max="1" width="7.28515625" bestFit="1" customWidth="1"/>
    <col min="2" max="3" width="7.140625" bestFit="1" customWidth="1"/>
    <col min="4" max="13" width="7.7109375" customWidth="1"/>
    <col min="14" max="21" width="8.28515625" customWidth="1"/>
  </cols>
  <sheetData>
    <row r="1" spans="1:21" x14ac:dyDescent="0.2">
      <c r="A1" s="18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21" x14ac:dyDescent="0.2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spans="1:21" ht="19.5" customHeight="1" x14ac:dyDescent="0.2">
      <c r="A3" s="22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</row>
    <row r="4" spans="1:21" ht="18.75" customHeight="1" x14ac:dyDescent="0.2">
      <c r="A4" s="21" t="s">
        <v>31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</row>
    <row r="5" spans="1:21" ht="18.75" customHeight="1" x14ac:dyDescent="0.2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</row>
    <row r="6" spans="1:21" ht="18.75" customHeight="1" x14ac:dyDescent="0.2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</row>
    <row r="7" spans="1:21" ht="12.75" customHeight="1" x14ac:dyDescent="0.2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</row>
    <row r="8" spans="1:21" ht="13.5" thickBot="1" x14ac:dyDescent="0.25">
      <c r="A8" s="16" t="s">
        <v>1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</row>
    <row r="9" spans="1:21" ht="13.5" thickBot="1" x14ac:dyDescent="0.25">
      <c r="A9" s="27" t="s">
        <v>0</v>
      </c>
      <c r="B9" s="28"/>
      <c r="C9" s="29"/>
      <c r="D9" s="39">
        <v>2017</v>
      </c>
      <c r="E9" s="40"/>
      <c r="F9" s="35">
        <v>2018</v>
      </c>
      <c r="G9" s="25"/>
      <c r="H9" s="25"/>
      <c r="I9" s="25"/>
      <c r="J9" s="25"/>
      <c r="K9" s="25"/>
      <c r="L9" s="25"/>
      <c r="M9" s="26"/>
      <c r="N9" s="13" t="s">
        <v>33</v>
      </c>
      <c r="O9" s="14"/>
      <c r="P9" s="14"/>
      <c r="Q9" s="14"/>
      <c r="R9" s="14"/>
      <c r="S9" s="14"/>
      <c r="T9" s="14"/>
      <c r="U9" s="15"/>
    </row>
    <row r="10" spans="1:21" ht="13.5" thickBot="1" x14ac:dyDescent="0.25">
      <c r="A10" s="30"/>
      <c r="B10" s="19"/>
      <c r="C10" s="31"/>
      <c r="D10" s="36" t="s">
        <v>2</v>
      </c>
      <c r="E10" s="26"/>
      <c r="F10" s="36" t="s">
        <v>3</v>
      </c>
      <c r="G10" s="26"/>
      <c r="H10" s="36" t="s">
        <v>4</v>
      </c>
      <c r="I10" s="26"/>
      <c r="J10" s="37" t="s">
        <v>28</v>
      </c>
      <c r="K10" s="38"/>
      <c r="L10" s="36" t="s">
        <v>2</v>
      </c>
      <c r="M10" s="26"/>
      <c r="N10" s="36" t="s">
        <v>3</v>
      </c>
      <c r="O10" s="26"/>
      <c r="P10" s="36" t="s">
        <v>4</v>
      </c>
      <c r="Q10" s="26"/>
      <c r="R10" s="37" t="s">
        <v>29</v>
      </c>
      <c r="S10" s="38"/>
      <c r="T10" s="36" t="s">
        <v>2</v>
      </c>
      <c r="U10" s="26"/>
    </row>
    <row r="11" spans="1:21" ht="13.5" thickBot="1" x14ac:dyDescent="0.25">
      <c r="A11" s="32"/>
      <c r="B11" s="33"/>
      <c r="C11" s="34"/>
      <c r="D11" s="1" t="s">
        <v>5</v>
      </c>
      <c r="E11" s="1" t="s">
        <v>6</v>
      </c>
      <c r="F11" s="1" t="s">
        <v>5</v>
      </c>
      <c r="G11" s="1" t="s">
        <v>6</v>
      </c>
      <c r="H11" s="1" t="s">
        <v>5</v>
      </c>
      <c r="I11" s="1" t="s">
        <v>6</v>
      </c>
      <c r="J11" s="1" t="s">
        <v>5</v>
      </c>
      <c r="K11" s="1" t="s">
        <v>6</v>
      </c>
      <c r="L11" s="1" t="s">
        <v>5</v>
      </c>
      <c r="M11" s="1" t="s">
        <v>6</v>
      </c>
      <c r="N11" s="1" t="s">
        <v>5</v>
      </c>
      <c r="O11" s="1" t="s">
        <v>6</v>
      </c>
      <c r="P11" s="1" t="s">
        <v>5</v>
      </c>
      <c r="Q11" s="1" t="s">
        <v>6</v>
      </c>
      <c r="R11" s="1" t="s">
        <v>5</v>
      </c>
      <c r="S11" s="1" t="s">
        <v>6</v>
      </c>
      <c r="T11" s="1" t="s">
        <v>5</v>
      </c>
      <c r="U11" s="1" t="s">
        <v>6</v>
      </c>
    </row>
    <row r="12" spans="1:21" ht="13.5" thickBot="1" x14ac:dyDescent="0.25">
      <c r="A12" s="24" t="s">
        <v>7</v>
      </c>
      <c r="B12" s="25"/>
      <c r="C12" s="26"/>
      <c r="D12" s="11">
        <v>209413889.19</v>
      </c>
      <c r="E12" s="9">
        <v>0</v>
      </c>
      <c r="F12" s="11">
        <v>191254714.5</v>
      </c>
      <c r="G12" s="9">
        <v>0</v>
      </c>
      <c r="H12" s="11">
        <v>196828885.81999999</v>
      </c>
      <c r="I12" s="11">
        <v>0</v>
      </c>
      <c r="J12" s="11">
        <v>242158915.31999999</v>
      </c>
      <c r="K12" s="11">
        <v>0</v>
      </c>
      <c r="L12" s="11">
        <v>199940621.56999999</v>
      </c>
      <c r="M12" s="11">
        <v>0</v>
      </c>
      <c r="N12" s="11">
        <v>168671509.13</v>
      </c>
      <c r="O12" s="9">
        <v>0</v>
      </c>
      <c r="P12" s="11"/>
      <c r="Q12" s="11"/>
      <c r="R12" s="11"/>
      <c r="S12" s="11"/>
      <c r="T12" s="11"/>
      <c r="U12" s="11"/>
    </row>
    <row r="13" spans="1:21" ht="13.5" thickBot="1" x14ac:dyDescent="0.25">
      <c r="A13" s="24" t="s">
        <v>8</v>
      </c>
      <c r="B13" s="25"/>
      <c r="C13" s="26"/>
      <c r="D13" s="11">
        <v>58255188.460000001</v>
      </c>
      <c r="E13" s="11">
        <v>5825518.8499999996</v>
      </c>
      <c r="F13" s="11">
        <v>72767280.75</v>
      </c>
      <c r="G13" s="11">
        <v>7276728.0800000001</v>
      </c>
      <c r="H13" s="11">
        <v>73580677.799999997</v>
      </c>
      <c r="I13" s="11">
        <v>7358067.7799999993</v>
      </c>
      <c r="J13" s="11">
        <v>77065891.950000003</v>
      </c>
      <c r="K13" s="11">
        <v>7706589.1900000004</v>
      </c>
      <c r="L13" s="11">
        <v>50110439.229999997</v>
      </c>
      <c r="M13" s="11">
        <v>5011043.92</v>
      </c>
      <c r="N13" s="11">
        <v>64670311.359999999</v>
      </c>
      <c r="O13" s="11">
        <v>6467031.1399999997</v>
      </c>
      <c r="P13" s="11"/>
      <c r="Q13" s="11"/>
      <c r="R13" s="11"/>
      <c r="S13" s="11"/>
      <c r="T13" s="11"/>
      <c r="U13" s="11"/>
    </row>
    <row r="14" spans="1:21" ht="13.5" thickBot="1" x14ac:dyDescent="0.25">
      <c r="A14" s="24" t="s">
        <v>9</v>
      </c>
      <c r="B14" s="25"/>
      <c r="C14" s="26"/>
      <c r="D14" s="11">
        <v>132568036.12</v>
      </c>
      <c r="E14" s="11">
        <v>26513607.219999999</v>
      </c>
      <c r="F14" s="11">
        <v>86254033.909999996</v>
      </c>
      <c r="G14" s="11">
        <v>17250806.780000001</v>
      </c>
      <c r="H14" s="11">
        <v>68466197.890000001</v>
      </c>
      <c r="I14" s="11">
        <v>13693239.580000002</v>
      </c>
      <c r="J14" s="11">
        <v>94799036.790000007</v>
      </c>
      <c r="K14" s="11">
        <v>18959807.359999999</v>
      </c>
      <c r="L14" s="11">
        <v>61000172.159999996</v>
      </c>
      <c r="M14" s="11">
        <v>12200034.43</v>
      </c>
      <c r="N14" s="11">
        <v>82010336.780000001</v>
      </c>
      <c r="O14" s="11">
        <v>16402067.35</v>
      </c>
      <c r="P14" s="11"/>
      <c r="Q14" s="11"/>
      <c r="R14" s="11"/>
      <c r="S14" s="11"/>
      <c r="T14" s="11"/>
      <c r="U14" s="11"/>
    </row>
    <row r="15" spans="1:21" ht="13.5" thickBot="1" x14ac:dyDescent="0.25">
      <c r="A15" s="24" t="s">
        <v>10</v>
      </c>
      <c r="B15" s="25"/>
      <c r="C15" s="26"/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11">
        <v>0</v>
      </c>
      <c r="M15" s="11">
        <v>0</v>
      </c>
      <c r="N15" s="9">
        <v>0</v>
      </c>
      <c r="O15" s="9">
        <v>0</v>
      </c>
      <c r="P15" s="9"/>
      <c r="Q15" s="9"/>
      <c r="R15" s="9"/>
      <c r="S15" s="9"/>
      <c r="T15" s="11"/>
      <c r="U15" s="11"/>
    </row>
    <row r="16" spans="1:21" ht="13.5" thickBot="1" x14ac:dyDescent="0.25">
      <c r="A16" s="24" t="s">
        <v>11</v>
      </c>
      <c r="B16" s="25"/>
      <c r="C16" s="26"/>
      <c r="D16" s="11">
        <v>39074521.75</v>
      </c>
      <c r="E16" s="11">
        <v>19537260.869999997</v>
      </c>
      <c r="F16" s="11">
        <v>29147114.68</v>
      </c>
      <c r="G16" s="11">
        <v>14573557.34</v>
      </c>
      <c r="H16" s="11">
        <v>37965604.939999998</v>
      </c>
      <c r="I16" s="11">
        <v>18982802.469999999</v>
      </c>
      <c r="J16" s="11">
        <v>35350808.409999996</v>
      </c>
      <c r="K16" s="11">
        <v>17675404.210000001</v>
      </c>
      <c r="L16" s="11">
        <v>40048836.509999998</v>
      </c>
      <c r="M16" s="11">
        <v>20024418.259999998</v>
      </c>
      <c r="N16" s="11">
        <v>64432583.689999998</v>
      </c>
      <c r="O16" s="11">
        <v>32216291.84</v>
      </c>
      <c r="P16" s="11"/>
      <c r="Q16" s="11"/>
      <c r="R16" s="11"/>
      <c r="S16" s="11"/>
      <c r="T16" s="11"/>
      <c r="U16" s="11"/>
    </row>
    <row r="17" spans="1:23" ht="13.5" thickBot="1" x14ac:dyDescent="0.25">
      <c r="A17" s="24" t="s">
        <v>12</v>
      </c>
      <c r="B17" s="25"/>
      <c r="C17" s="26"/>
      <c r="D17" s="11">
        <v>250746494.41</v>
      </c>
      <c r="E17" s="11">
        <v>250746494.41</v>
      </c>
      <c r="F17" s="11">
        <v>244983510.16</v>
      </c>
      <c r="G17" s="11">
        <v>244983510.16</v>
      </c>
      <c r="H17" s="11">
        <v>255621288.40000001</v>
      </c>
      <c r="I17" s="11">
        <v>255621288.40000001</v>
      </c>
      <c r="J17" s="11">
        <v>226142173.99000001</v>
      </c>
      <c r="K17" s="11">
        <v>226142173.99000001</v>
      </c>
      <c r="L17" s="11">
        <v>290551769.56</v>
      </c>
      <c r="M17" s="11">
        <v>290551769.56</v>
      </c>
      <c r="N17" s="11">
        <v>231643916.56999999</v>
      </c>
      <c r="O17" s="11">
        <v>231643916.56999999</v>
      </c>
      <c r="P17" s="11"/>
      <c r="Q17" s="11"/>
      <c r="R17" s="11"/>
      <c r="S17" s="11"/>
      <c r="T17" s="11"/>
      <c r="U17" s="11"/>
    </row>
    <row r="18" spans="1:23" ht="13.5" thickBot="1" x14ac:dyDescent="0.25">
      <c r="A18" s="24" t="s">
        <v>13</v>
      </c>
      <c r="B18" s="25"/>
      <c r="C18" s="26"/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11">
        <v>0</v>
      </c>
      <c r="M18" s="11">
        <v>0</v>
      </c>
      <c r="N18" s="2">
        <v>0</v>
      </c>
      <c r="O18" s="2">
        <v>0</v>
      </c>
      <c r="P18" s="2"/>
      <c r="Q18" s="2"/>
      <c r="R18" s="2"/>
      <c r="S18" s="2"/>
      <c r="T18" s="11"/>
      <c r="U18" s="11"/>
    </row>
    <row r="19" spans="1:23" ht="13.5" thickBot="1" x14ac:dyDescent="0.25">
      <c r="A19" s="24" t="s">
        <v>14</v>
      </c>
      <c r="B19" s="25"/>
      <c r="C19" s="26"/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11">
        <v>1774370.12</v>
      </c>
      <c r="M19" s="11">
        <v>2661555.1800000002</v>
      </c>
      <c r="N19" s="2">
        <v>0</v>
      </c>
      <c r="O19" s="2">
        <v>0</v>
      </c>
      <c r="P19" s="2"/>
      <c r="Q19" s="2"/>
      <c r="R19" s="2"/>
      <c r="S19" s="2"/>
      <c r="T19" s="11"/>
      <c r="U19" s="11"/>
    </row>
    <row r="20" spans="1:23" ht="13.5" thickBot="1" x14ac:dyDescent="0.25">
      <c r="A20" s="24" t="s">
        <v>15</v>
      </c>
      <c r="B20" s="25"/>
      <c r="C20" s="26"/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11">
        <v>0</v>
      </c>
      <c r="M20" s="11">
        <v>0</v>
      </c>
      <c r="N20" s="9">
        <v>0</v>
      </c>
      <c r="O20" s="9">
        <v>0</v>
      </c>
      <c r="P20" s="9"/>
      <c r="Q20" s="9"/>
      <c r="R20" s="9"/>
      <c r="S20" s="9"/>
      <c r="T20" s="11"/>
      <c r="U20" s="11"/>
    </row>
    <row r="21" spans="1:23" ht="13.5" thickBot="1" x14ac:dyDescent="0.25">
      <c r="A21" s="24" t="s">
        <v>16</v>
      </c>
      <c r="B21" s="25"/>
      <c r="C21" s="26"/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2057878.64</v>
      </c>
      <c r="K21" s="9">
        <v>5144696.5999999996</v>
      </c>
      <c r="L21" s="11">
        <v>0</v>
      </c>
      <c r="M21" s="11">
        <v>0</v>
      </c>
      <c r="N21" s="9">
        <v>0</v>
      </c>
      <c r="O21" s="9">
        <v>0</v>
      </c>
      <c r="P21" s="9"/>
      <c r="Q21" s="9"/>
      <c r="R21" s="9"/>
      <c r="S21" s="9"/>
      <c r="T21" s="11"/>
      <c r="U21" s="11"/>
    </row>
    <row r="22" spans="1:23" ht="13.5" thickBot="1" x14ac:dyDescent="0.25">
      <c r="A22" s="24" t="s">
        <v>17</v>
      </c>
      <c r="B22" s="25"/>
      <c r="C22" s="26"/>
      <c r="D22" s="9">
        <v>690058129.92999995</v>
      </c>
      <c r="E22" s="9">
        <v>302622881.35000002</v>
      </c>
      <c r="F22" s="9">
        <v>624406654</v>
      </c>
      <c r="G22" s="9">
        <v>284084602.36000001</v>
      </c>
      <c r="H22" s="11">
        <v>632462654.85000002</v>
      </c>
      <c r="I22" s="11">
        <v>295655398.23000002</v>
      </c>
      <c r="J22" s="11">
        <v>677574705.10000002</v>
      </c>
      <c r="K22" s="11">
        <v>275628671.35000002</v>
      </c>
      <c r="L22" s="11">
        <v>643426209.14999998</v>
      </c>
      <c r="M22" s="11">
        <v>330448821.35000002</v>
      </c>
      <c r="N22" s="9">
        <v>611428657.52999997</v>
      </c>
      <c r="O22" s="9">
        <v>286729306.89999998</v>
      </c>
      <c r="P22" s="11"/>
      <c r="Q22" s="11"/>
      <c r="R22" s="11"/>
      <c r="S22" s="11"/>
      <c r="T22" s="11"/>
      <c r="U22" s="11"/>
    </row>
    <row r="23" spans="1:23" ht="13.5" thickBot="1" x14ac:dyDescent="0.25">
      <c r="A23" s="24" t="s">
        <v>18</v>
      </c>
      <c r="B23" s="25"/>
      <c r="C23" s="26"/>
      <c r="D23" s="9">
        <v>3649769</v>
      </c>
      <c r="E23" s="2">
        <v>0</v>
      </c>
      <c r="F23" s="9">
        <v>3952213</v>
      </c>
      <c r="G23" s="9">
        <v>0</v>
      </c>
      <c r="H23" s="11">
        <v>4018427.97</v>
      </c>
      <c r="I23" s="11">
        <v>0</v>
      </c>
      <c r="J23" s="11">
        <v>3462209.01</v>
      </c>
      <c r="K23" s="2">
        <v>0</v>
      </c>
      <c r="L23" s="11">
        <v>-309187</v>
      </c>
      <c r="M23" s="11">
        <v>0</v>
      </c>
      <c r="N23" s="9">
        <v>449381.05</v>
      </c>
      <c r="O23" s="9">
        <v>0</v>
      </c>
      <c r="P23" s="11"/>
      <c r="Q23" s="11"/>
      <c r="R23" s="11"/>
      <c r="S23" s="2"/>
      <c r="T23" s="11"/>
      <c r="U23" s="11"/>
    </row>
    <row r="24" spans="1:23" ht="13.5" thickBot="1" x14ac:dyDescent="0.25">
      <c r="A24" s="24" t="s">
        <v>19</v>
      </c>
      <c r="B24" s="25"/>
      <c r="C24" s="26"/>
      <c r="D24" s="9">
        <f>+D22-D23</f>
        <v>686408360.92999995</v>
      </c>
      <c r="E24" s="9">
        <f>+E22-D23</f>
        <v>298973112.35000002</v>
      </c>
      <c r="F24" s="9">
        <f>+F22-F23</f>
        <v>620454441</v>
      </c>
      <c r="G24" s="9">
        <f>+G22-F23</f>
        <v>280132389.36000001</v>
      </c>
      <c r="H24" s="11">
        <f>+H22-H23</f>
        <v>628444226.88</v>
      </c>
      <c r="I24" s="11">
        <f>+I22-H23</f>
        <v>291636970.25999999</v>
      </c>
      <c r="J24" s="11">
        <f>+J22-J23</f>
        <v>674112496.09000003</v>
      </c>
      <c r="K24" s="11">
        <f>+K22-J23</f>
        <v>272166462.34000003</v>
      </c>
      <c r="L24" s="11">
        <f>+L22+L23</f>
        <v>643117022.14999998</v>
      </c>
      <c r="M24" s="11">
        <f>+M22+L23</f>
        <v>330139634.35000002</v>
      </c>
      <c r="N24" s="9">
        <v>610979276.48000002</v>
      </c>
      <c r="O24" s="9">
        <v>286279925.84999996</v>
      </c>
      <c r="P24" s="11"/>
      <c r="Q24" s="11"/>
      <c r="R24" s="11"/>
      <c r="S24" s="11"/>
      <c r="T24" s="11"/>
      <c r="U24" s="11"/>
    </row>
    <row r="25" spans="1:23" ht="13.5" thickBot="1" x14ac:dyDescent="0.25">
      <c r="A25" s="24" t="s">
        <v>20</v>
      </c>
      <c r="B25" s="25"/>
      <c r="C25" s="26"/>
      <c r="D25" s="9">
        <v>65013859</v>
      </c>
      <c r="E25" s="2">
        <v>0</v>
      </c>
      <c r="F25" s="9">
        <v>65410692</v>
      </c>
      <c r="G25" s="2">
        <v>0</v>
      </c>
      <c r="H25" s="11">
        <v>67834150</v>
      </c>
      <c r="I25" s="11">
        <v>0</v>
      </c>
      <c r="J25" s="9">
        <v>72288293</v>
      </c>
      <c r="K25" s="2">
        <v>0</v>
      </c>
      <c r="L25" s="11">
        <v>64824037</v>
      </c>
      <c r="M25" s="11">
        <v>0</v>
      </c>
      <c r="N25" s="9">
        <v>66578536</v>
      </c>
      <c r="O25" s="2">
        <v>0</v>
      </c>
      <c r="P25" s="11"/>
      <c r="Q25" s="11"/>
      <c r="R25" s="9"/>
      <c r="S25" s="2"/>
      <c r="T25" s="11"/>
      <c r="U25" s="11"/>
    </row>
    <row r="26" spans="1:23" ht="13.5" thickBot="1" x14ac:dyDescent="0.25">
      <c r="A26" s="24" t="s">
        <v>21</v>
      </c>
      <c r="B26" s="25"/>
      <c r="C26" s="26"/>
      <c r="D26" s="2">
        <v>0</v>
      </c>
      <c r="E26" s="2">
        <f>+(D25/E24)*100</f>
        <v>21.745721041258712</v>
      </c>
      <c r="F26" s="10">
        <v>0</v>
      </c>
      <c r="G26" s="10">
        <f>+(F25/G24)*100</f>
        <v>23.349921138872766</v>
      </c>
      <c r="H26" s="11">
        <v>0</v>
      </c>
      <c r="I26" s="12">
        <f>+(H25/I24)*100</f>
        <v>23.259791081879825</v>
      </c>
      <c r="J26" s="2">
        <v>0</v>
      </c>
      <c r="K26" s="12">
        <f>+(J25/K24)*100</f>
        <v>26.560323552905242</v>
      </c>
      <c r="L26" s="11">
        <v>0</v>
      </c>
      <c r="M26" s="12">
        <f>+(L25/M24)*100</f>
        <v>19.635339188410292</v>
      </c>
      <c r="N26" s="10">
        <v>0</v>
      </c>
      <c r="O26" s="10">
        <v>23.25644587280097</v>
      </c>
      <c r="P26" s="11"/>
      <c r="Q26" s="12"/>
      <c r="R26" s="2"/>
      <c r="S26" s="12"/>
      <c r="T26" s="11"/>
      <c r="U26" s="12"/>
    </row>
    <row r="28" spans="1:23" s="3" customFormat="1" ht="12.75" customHeight="1" x14ac:dyDescent="0.2">
      <c r="A28" s="3" t="s">
        <v>23</v>
      </c>
      <c r="W28" s="3">
        <v>7</v>
      </c>
    </row>
    <row r="29" spans="1:23" s="3" customFormat="1" ht="12.75" customHeight="1" x14ac:dyDescent="0.2">
      <c r="A29" s="5" t="s">
        <v>24</v>
      </c>
      <c r="B29" s="6" t="s">
        <v>32</v>
      </c>
    </row>
    <row r="30" spans="1:23" s="3" customFormat="1" ht="12.75" customHeight="1" x14ac:dyDescent="0.2">
      <c r="A30" s="5" t="s">
        <v>25</v>
      </c>
      <c r="B30" s="7" t="s">
        <v>26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1:23" s="3" customFormat="1" ht="12.75" customHeight="1" x14ac:dyDescent="0.25">
      <c r="A31" s="8" t="s">
        <v>22</v>
      </c>
      <c r="B31" s="6" t="s">
        <v>27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</sheetData>
  <mergeCells count="34">
    <mergeCell ref="N10:O10"/>
    <mergeCell ref="P10:Q10"/>
    <mergeCell ref="R10:S10"/>
    <mergeCell ref="T10:U10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14:C14"/>
    <mergeCell ref="A9:C11"/>
    <mergeCell ref="F9:M9"/>
    <mergeCell ref="D10:E10"/>
    <mergeCell ref="F10:G10"/>
    <mergeCell ref="H10:I10"/>
    <mergeCell ref="J10:K10"/>
    <mergeCell ref="L10:M10"/>
    <mergeCell ref="A12:C12"/>
    <mergeCell ref="A13:C13"/>
    <mergeCell ref="D9:E9"/>
    <mergeCell ref="N9:U9"/>
    <mergeCell ref="A8:M8"/>
    <mergeCell ref="A1:M1"/>
    <mergeCell ref="A7:M7"/>
    <mergeCell ref="A2:U2"/>
    <mergeCell ref="A4:U6"/>
    <mergeCell ref="A3:U3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GERMAN</dc:creator>
  <cp:lastModifiedBy>TERAN, JANINA</cp:lastModifiedBy>
  <cp:lastPrinted>2017-05-24T12:59:24Z</cp:lastPrinted>
  <dcterms:created xsi:type="dcterms:W3CDTF">2017-03-23T20:22:54Z</dcterms:created>
  <dcterms:modified xsi:type="dcterms:W3CDTF">2019-05-31T15:27:01Z</dcterms:modified>
</cp:coreProperties>
</file>