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60AA1E59-8FC5-4808-9EAD-CC2648655D44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_1" sheetId="1" r:id="rId1"/>
  </sheets>
  <externalReferences>
    <externalReference r:id="rId2"/>
  </externalReference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2" i="1" l="1"/>
  <c r="O24" i="1" s="1"/>
  <c r="O26" i="1" s="1"/>
  <c r="N22" i="1"/>
  <c r="N24" i="1" s="1"/>
  <c r="M22" i="1" l="1"/>
  <c r="M24" i="1" s="1"/>
  <c r="M26" i="1" s="1"/>
  <c r="L22" i="1"/>
  <c r="L24" i="1" s="1"/>
  <c r="J25" i="1" l="1"/>
  <c r="K24" i="1"/>
  <c r="J24" i="1"/>
</calcChain>
</file>

<file path=xl/sharedStrings.xml><?xml version="1.0" encoding="utf-8"?>
<sst xmlns="http://schemas.openxmlformats.org/spreadsheetml/2006/main" count="52" uniqueCount="30">
  <si>
    <t/>
  </si>
  <si>
    <t>BANCO GENERAL, S.A.</t>
  </si>
  <si>
    <t>003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</si>
  <si>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</si>
  <si>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</si>
  <si>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</si>
  <si>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</si>
  <si>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</si>
  <si>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</si>
  <si>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</si>
  <si>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</si>
  <si>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</si>
  <si>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</si>
  <si>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</si>
  <si>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</si>
  <si>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</si>
  <si>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</si>
  <si>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</si>
  <si>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</si>
  <si>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</si>
  <si>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</si>
  <si>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</si>
  <si>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</si>
  <si>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</si>
  <si>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</si>
  <si>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</si>
  <si>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t xml:space="preserve">TRIMESTRE III </t>
  </si>
  <si>
    <t>ADECUACION DE CAPITAL
 A MARZO 2019
( En Millones de Balboas)</t>
  </si>
  <si>
    <r>
      <t>2019</t>
    </r>
    <r>
      <rPr>
        <vertAlign val="superscript"/>
        <sz val="8"/>
        <color theme="1"/>
        <rFont val="Arial"/>
        <family val="2"/>
      </rPr>
      <t xml:space="preserve"> (1)</t>
    </r>
  </si>
  <si>
    <t>Cifras preliminares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</si>
</sst>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#,##0.000000"/>
  </numFmts>
  <fonts count="13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Times New Roman"/>
      <family val="1"/>
    </font>
    <font>
      <sz val="10"/>
      <color rgb="FF000000"/>
      <name val="Tahoma"/>
      <family val="2"/>
    </font>
    <font>
      <sz val="10"/>
      <color theme="1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10" fillId="0" borderId="0" xfId="0" applyFont="1" applyAlignment="1">
      <alignment vertical="center"/>
    </xf>
    <xf numFmtId="0" fontId="9" fillId="0" borderId="0" xfId="0" applyFont="1"/>
    <xf numFmtId="0" fontId="12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166" fontId="0" fillId="0" borderId="0" xfId="0" applyNumberFormat="1"/>
    <xf numFmtId="165" fontId="7" fillId="0" borderId="18" xfId="0" applyNumberFormat="1" applyFont="1" applyFill="1" applyBorder="1" applyAlignment="1">
      <alignment horizontal="right" vertical="top"/>
    </xf>
    <xf numFmtId="43" fontId="7" fillId="0" borderId="13" xfId="2" applyFont="1" applyBorder="1" applyAlignment="1">
      <alignment horizontal="right" vertical="top"/>
    </xf>
    <xf numFmtId="0" fontId="0" fillId="0" borderId="0" xfId="0"/>
    <xf numFmtId="0" fontId="7" fillId="3" borderId="14" xfId="0" applyFont="1" applyFill="1" applyBorder="1" applyAlignment="1">
      <alignment vertical="top"/>
    </xf>
    <xf numFmtId="0" fontId="7" fillId="3" borderId="15" xfId="0" applyFont="1" applyFill="1" applyBorder="1" applyAlignment="1">
      <alignment vertical="top"/>
    </xf>
    <xf numFmtId="0" fontId="12" fillId="3" borderId="12" xfId="0" applyFont="1" applyFill="1" applyBorder="1" applyAlignment="1">
      <alignment vertical="top"/>
    </xf>
    <xf numFmtId="0" fontId="11" fillId="3" borderId="10" xfId="0" applyFont="1" applyFill="1" applyBorder="1"/>
    <xf numFmtId="0" fontId="11" fillId="3" borderId="11" xfId="0" applyFont="1" applyFill="1" applyBorder="1"/>
    <xf numFmtId="0" fontId="7" fillId="3" borderId="17" xfId="0" applyFont="1" applyFill="1" applyBorder="1" applyAlignment="1">
      <alignment horizontal="center" vertical="top"/>
    </xf>
    <xf numFmtId="0" fontId="7" fillId="3" borderId="1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top"/>
    </xf>
    <xf numFmtId="0" fontId="7" fillId="3" borderId="15" xfId="0" applyFont="1" applyFill="1" applyBorder="1" applyAlignment="1">
      <alignment horizontal="center" vertical="top"/>
    </xf>
    <xf numFmtId="0" fontId="7" fillId="3" borderId="16" xfId="0" applyFont="1" applyFill="1" applyBorder="1" applyAlignment="1">
      <alignment horizontal="center" vertical="top"/>
    </xf>
    <xf numFmtId="164" fontId="2" fillId="0" borderId="0" xfId="0" applyNumberFormat="1" applyFont="1" applyAlignment="1">
      <alignment horizontal="right" vertical="center"/>
    </xf>
    <xf numFmtId="0" fontId="0" fillId="0" borderId="0" xfId="0"/>
    <xf numFmtId="0" fontId="5" fillId="0" borderId="1" xfId="0" applyFont="1" applyBorder="1" applyAlignment="1">
      <alignment vertical="center"/>
    </xf>
    <xf numFmtId="0" fontId="0" fillId="0" borderId="1" xfId="0" applyBorder="1"/>
    <xf numFmtId="0" fontId="6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0" xfId="0" applyFont="1" applyFill="1" applyAlignment="1">
      <alignment horizontal="center" vertical="center"/>
    </xf>
  </cellXfs>
  <cellStyles count="5">
    <cellStyle name="Millares" xfId="2" builtinId="3"/>
    <cellStyle name="Millares 2" xfId="4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omez/Downloads/8hsGhlj499whMlyq229jh2CjdMjq4s848y2hM2l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7">
          <cell r="F17">
            <v>1976.923796</v>
          </cell>
        </row>
        <row r="18">
          <cell r="F18">
            <v>217.68</v>
          </cell>
        </row>
        <row r="24">
          <cell r="F24">
            <v>150.74844899999999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tabSelected="1" topLeftCell="A4" workbookViewId="0">
      <selection activeCell="N16" sqref="N1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5" width="8.140625" bestFit="1" customWidth="1"/>
    <col min="6" max="15" width="7.85546875" bestFit="1" customWidth="1"/>
  </cols>
  <sheetData>
    <row r="1" spans="1:2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21" s="9" customFormat="1" x14ac:dyDescent="0.2">
      <c r="A2" s="35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s="9" customFormat="1" ht="19.5" customHeight="1" x14ac:dyDescent="0.2">
      <c r="A3" s="17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s="9" customFormat="1" ht="18.75" customHeight="1" x14ac:dyDescent="0.2">
      <c r="A4" s="19" t="s">
        <v>27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s="9" customFormat="1" ht="18.7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s="9" customFormat="1" ht="18.7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2.75" customHeight="1" x14ac:dyDescent="0.2">
      <c r="A7" s="24"/>
      <c r="B7" s="24"/>
      <c r="C7" s="24"/>
      <c r="D7" s="24"/>
      <c r="E7" s="24"/>
    </row>
    <row r="8" spans="1:21" ht="13.5" thickBot="1" x14ac:dyDescent="0.25">
      <c r="A8" s="25" t="s">
        <v>2</v>
      </c>
      <c r="B8" s="26"/>
      <c r="C8" s="26"/>
      <c r="D8" s="26"/>
      <c r="E8" s="26"/>
    </row>
    <row r="9" spans="1:21" ht="13.5" thickBot="1" x14ac:dyDescent="0.25">
      <c r="A9" s="27" t="s">
        <v>0</v>
      </c>
      <c r="B9" s="28"/>
      <c r="C9" s="29"/>
      <c r="D9" s="11"/>
      <c r="E9" s="10">
        <v>2017</v>
      </c>
      <c r="F9" s="20">
        <v>2018</v>
      </c>
      <c r="G9" s="21"/>
      <c r="H9" s="21"/>
      <c r="I9" s="21"/>
      <c r="J9" s="21"/>
      <c r="K9" s="21"/>
      <c r="L9" s="21"/>
      <c r="M9" s="22"/>
      <c r="N9" s="20" t="s">
        <v>28</v>
      </c>
      <c r="O9" s="21"/>
      <c r="P9" s="21"/>
      <c r="Q9" s="21"/>
      <c r="R9" s="21"/>
      <c r="S9" s="21"/>
      <c r="T9" s="21"/>
      <c r="U9" s="22"/>
    </row>
    <row r="10" spans="1:21" ht="13.5" thickBot="1" x14ac:dyDescent="0.25">
      <c r="A10" s="30"/>
      <c r="B10" s="24"/>
      <c r="C10" s="31"/>
      <c r="D10" s="15" t="s">
        <v>3</v>
      </c>
      <c r="E10" s="16"/>
      <c r="F10" s="15" t="s">
        <v>4</v>
      </c>
      <c r="G10" s="16"/>
      <c r="H10" s="15" t="s">
        <v>5</v>
      </c>
      <c r="I10" s="16"/>
      <c r="J10" s="15" t="s">
        <v>26</v>
      </c>
      <c r="K10" s="16"/>
      <c r="L10" s="15" t="s">
        <v>3</v>
      </c>
      <c r="M10" s="16"/>
      <c r="N10" s="15" t="s">
        <v>4</v>
      </c>
      <c r="O10" s="16"/>
      <c r="P10" s="15" t="s">
        <v>5</v>
      </c>
      <c r="Q10" s="16"/>
      <c r="R10" s="15" t="s">
        <v>26</v>
      </c>
      <c r="S10" s="16"/>
      <c r="T10" s="15" t="s">
        <v>3</v>
      </c>
      <c r="U10" s="16"/>
    </row>
    <row r="11" spans="1:21" ht="13.5" thickBot="1" x14ac:dyDescent="0.25">
      <c r="A11" s="32"/>
      <c r="B11" s="33"/>
      <c r="C11" s="34"/>
      <c r="D11" s="3" t="s">
        <v>6</v>
      </c>
      <c r="E11" s="3" t="s">
        <v>7</v>
      </c>
      <c r="F11" s="3" t="s">
        <v>6</v>
      </c>
      <c r="G11" s="3" t="s">
        <v>7</v>
      </c>
      <c r="H11" s="3" t="s">
        <v>6</v>
      </c>
      <c r="I11" s="3" t="s">
        <v>7</v>
      </c>
      <c r="J11" s="3" t="s">
        <v>6</v>
      </c>
      <c r="K11" s="3" t="s">
        <v>7</v>
      </c>
      <c r="L11" s="3" t="s">
        <v>6</v>
      </c>
      <c r="M11" s="3" t="s">
        <v>7</v>
      </c>
      <c r="N11" s="3" t="s">
        <v>6</v>
      </c>
      <c r="O11" s="3" t="s">
        <v>7</v>
      </c>
      <c r="P11" s="3" t="s">
        <v>6</v>
      </c>
      <c r="Q11" s="3" t="s">
        <v>7</v>
      </c>
      <c r="R11" s="3" t="s">
        <v>6</v>
      </c>
      <c r="S11" s="3" t="s">
        <v>7</v>
      </c>
      <c r="T11" s="3" t="s">
        <v>6</v>
      </c>
      <c r="U11" s="3" t="s">
        <v>7</v>
      </c>
    </row>
    <row r="12" spans="1:21" ht="13.5" thickBot="1" x14ac:dyDescent="0.25">
      <c r="A12" s="12" t="s">
        <v>8</v>
      </c>
      <c r="B12" s="13"/>
      <c r="C12" s="14"/>
      <c r="D12" s="4">
        <v>1263.6194860000001</v>
      </c>
      <c r="E12" s="4">
        <v>0</v>
      </c>
      <c r="F12" s="4">
        <v>1247.3585419999999</v>
      </c>
      <c r="G12" s="4">
        <v>0</v>
      </c>
      <c r="H12" s="4">
        <v>1384.4422810000001</v>
      </c>
      <c r="I12" s="4">
        <v>0</v>
      </c>
      <c r="J12" s="4">
        <v>1269.5828100000001</v>
      </c>
      <c r="K12" s="4">
        <v>0</v>
      </c>
      <c r="L12" s="4">
        <v>1486.5165050000001</v>
      </c>
      <c r="M12" s="4">
        <v>0</v>
      </c>
      <c r="N12" s="4">
        <v>1451.5079490000001</v>
      </c>
      <c r="O12" s="4">
        <v>0</v>
      </c>
      <c r="P12" s="4"/>
      <c r="Q12" s="4"/>
      <c r="R12" s="4"/>
      <c r="S12" s="4"/>
      <c r="T12" s="4"/>
      <c r="U12" s="4"/>
    </row>
    <row r="13" spans="1:21" ht="13.5" thickBot="1" x14ac:dyDescent="0.25">
      <c r="A13" s="12" t="s">
        <v>9</v>
      </c>
      <c r="B13" s="13"/>
      <c r="C13" s="14"/>
      <c r="D13" s="4">
        <v>295.25323500000002</v>
      </c>
      <c r="E13" s="4">
        <v>29.525324000000001</v>
      </c>
      <c r="F13" s="4">
        <v>323.37781000000001</v>
      </c>
      <c r="G13" s="4">
        <v>32.337781</v>
      </c>
      <c r="H13" s="4">
        <v>303.94115299999999</v>
      </c>
      <c r="I13" s="4">
        <v>30.394114999999999</v>
      </c>
      <c r="J13" s="4">
        <v>215.10610800000001</v>
      </c>
      <c r="K13" s="4">
        <v>21.510611000000001</v>
      </c>
      <c r="L13" s="4">
        <v>332.57462800000002</v>
      </c>
      <c r="M13" s="4">
        <v>33.257463000000001</v>
      </c>
      <c r="N13" s="4">
        <v>339.88258500000001</v>
      </c>
      <c r="O13" s="4">
        <v>33.988258000000002</v>
      </c>
      <c r="P13" s="4"/>
      <c r="Q13" s="4"/>
      <c r="R13" s="4"/>
      <c r="S13" s="4"/>
      <c r="T13" s="4"/>
      <c r="U13" s="4"/>
    </row>
    <row r="14" spans="1:21" ht="13.5" thickBot="1" x14ac:dyDescent="0.25">
      <c r="A14" s="12" t="s">
        <v>10</v>
      </c>
      <c r="B14" s="13"/>
      <c r="C14" s="14"/>
      <c r="D14" s="4">
        <v>1519.1847029999999</v>
      </c>
      <c r="E14" s="4">
        <v>303.83694100000002</v>
      </c>
      <c r="F14" s="4">
        <v>1533.571651</v>
      </c>
      <c r="G14" s="4">
        <v>306.71433000000002</v>
      </c>
      <c r="H14" s="4">
        <v>1513.606121</v>
      </c>
      <c r="I14" s="4">
        <v>302.72122400000001</v>
      </c>
      <c r="J14" s="4">
        <v>1388.0991260000001</v>
      </c>
      <c r="K14" s="4">
        <v>277.61982499999999</v>
      </c>
      <c r="L14" s="4">
        <v>1498.441564</v>
      </c>
      <c r="M14" s="4">
        <v>299.68831399999999</v>
      </c>
      <c r="N14" s="4">
        <v>1454.729225</v>
      </c>
      <c r="O14" s="4">
        <v>290.94584500000002</v>
      </c>
      <c r="P14" s="4"/>
      <c r="Q14" s="4"/>
      <c r="R14" s="4"/>
      <c r="S14" s="4"/>
      <c r="T14" s="4"/>
      <c r="U14" s="4"/>
    </row>
    <row r="15" spans="1:21" ht="13.5" thickBot="1" x14ac:dyDescent="0.25">
      <c r="A15" s="12" t="s">
        <v>11</v>
      </c>
      <c r="B15" s="13"/>
      <c r="C15" s="14"/>
      <c r="D15" s="4">
        <v>330.81132100000002</v>
      </c>
      <c r="E15" s="4">
        <v>115.783962</v>
      </c>
      <c r="F15" s="4">
        <v>341.52122400000002</v>
      </c>
      <c r="G15" s="4">
        <v>119.532428</v>
      </c>
      <c r="H15" s="4">
        <v>350.96961199999998</v>
      </c>
      <c r="I15" s="4">
        <v>122.839365</v>
      </c>
      <c r="J15" s="4">
        <v>355.87260199999997</v>
      </c>
      <c r="K15" s="4">
        <v>124.55541100000001</v>
      </c>
      <c r="L15" s="4">
        <v>350.07855499999999</v>
      </c>
      <c r="M15" s="4">
        <v>122.527495</v>
      </c>
      <c r="N15" s="4">
        <v>349.85666800000001</v>
      </c>
      <c r="O15" s="4">
        <v>122.449834</v>
      </c>
      <c r="P15" s="4"/>
      <c r="Q15" s="4"/>
      <c r="R15" s="4"/>
      <c r="S15" s="4"/>
      <c r="T15" s="4"/>
      <c r="U15" s="4"/>
    </row>
    <row r="16" spans="1:21" ht="13.5" thickBot="1" x14ac:dyDescent="0.25">
      <c r="A16" s="12" t="s">
        <v>12</v>
      </c>
      <c r="B16" s="13"/>
      <c r="C16" s="14"/>
      <c r="D16" s="4">
        <v>5476.885456</v>
      </c>
      <c r="E16" s="4">
        <v>2738.4427310000001</v>
      </c>
      <c r="F16" s="4">
        <v>5526.4786770000001</v>
      </c>
      <c r="G16" s="4">
        <v>2763.2393419999999</v>
      </c>
      <c r="H16" s="4">
        <v>5769.5538779999997</v>
      </c>
      <c r="I16" s="4">
        <v>2884.7769410000001</v>
      </c>
      <c r="J16" s="4">
        <v>5958.1468100000002</v>
      </c>
      <c r="K16" s="4">
        <v>2979.0734080000002</v>
      </c>
      <c r="L16" s="4">
        <v>6025.3724099999999</v>
      </c>
      <c r="M16" s="4">
        <v>3012.6862080000001</v>
      </c>
      <c r="N16" s="4">
        <v>5887.9197999999997</v>
      </c>
      <c r="O16" s="4">
        <v>2943.9599010000002</v>
      </c>
      <c r="P16" s="4"/>
      <c r="Q16" s="4"/>
      <c r="R16" s="4"/>
      <c r="S16" s="4"/>
      <c r="T16" s="4"/>
      <c r="U16" s="4"/>
    </row>
    <row r="17" spans="1:21" ht="13.5" thickBot="1" x14ac:dyDescent="0.25">
      <c r="A17" s="12" t="s">
        <v>13</v>
      </c>
      <c r="B17" s="13"/>
      <c r="C17" s="14"/>
      <c r="D17" s="4">
        <v>6774.2208220000002</v>
      </c>
      <c r="E17" s="4">
        <v>6774.2208220000002</v>
      </c>
      <c r="F17" s="4">
        <v>6759.8568999999998</v>
      </c>
      <c r="G17" s="4">
        <v>6759.8568999999998</v>
      </c>
      <c r="H17" s="4">
        <v>6766.1265620000004</v>
      </c>
      <c r="I17" s="4">
        <v>6766.1265620000004</v>
      </c>
      <c r="J17" s="4">
        <v>6791.049575</v>
      </c>
      <c r="K17" s="4">
        <v>6791.049575</v>
      </c>
      <c r="L17" s="4">
        <v>6948.3864899999999</v>
      </c>
      <c r="M17" s="4">
        <v>6948.3864899999999</v>
      </c>
      <c r="N17" s="4">
        <v>7013.7199639999999</v>
      </c>
      <c r="O17" s="4">
        <v>7013.7199639999999</v>
      </c>
      <c r="P17" s="4"/>
      <c r="Q17" s="4"/>
      <c r="R17" s="4"/>
      <c r="S17" s="4"/>
      <c r="T17" s="4"/>
      <c r="U17" s="4"/>
    </row>
    <row r="18" spans="1:21" ht="13.5" thickBot="1" x14ac:dyDescent="0.25">
      <c r="A18" s="12" t="s">
        <v>14</v>
      </c>
      <c r="B18" s="13"/>
      <c r="C18" s="14"/>
      <c r="D18" s="4">
        <v>1264.395487</v>
      </c>
      <c r="E18" s="4">
        <v>1580.494359</v>
      </c>
      <c r="F18" s="4">
        <v>1284.7836580000001</v>
      </c>
      <c r="G18" s="4">
        <v>1605.9795730000001</v>
      </c>
      <c r="H18" s="4">
        <v>1311.0328919999999</v>
      </c>
      <c r="I18" s="4">
        <v>1638.791115</v>
      </c>
      <c r="J18" s="4">
        <v>1332.944974</v>
      </c>
      <c r="K18" s="4">
        <v>1666.1812179999999</v>
      </c>
      <c r="L18" s="4">
        <v>1350.843676</v>
      </c>
      <c r="M18" s="4">
        <v>1688.5545950000001</v>
      </c>
      <c r="N18" s="4">
        <v>1385.180762</v>
      </c>
      <c r="O18" s="4">
        <v>1731.4759529999999</v>
      </c>
      <c r="P18" s="4"/>
      <c r="Q18" s="4"/>
      <c r="R18" s="4"/>
      <c r="S18" s="4"/>
      <c r="T18" s="4"/>
      <c r="U18" s="4"/>
    </row>
    <row r="19" spans="1:21" ht="13.5" thickBot="1" x14ac:dyDescent="0.25">
      <c r="A19" s="12" t="s">
        <v>20</v>
      </c>
      <c r="B19" s="13"/>
      <c r="C19" s="14"/>
      <c r="D19" s="4">
        <v>82.747490999999997</v>
      </c>
      <c r="E19" s="4">
        <v>124.12123800000001</v>
      </c>
      <c r="F19" s="4">
        <v>82.545754000000002</v>
      </c>
      <c r="G19" s="4">
        <v>123.81863300000001</v>
      </c>
      <c r="H19" s="4">
        <v>85.418661</v>
      </c>
      <c r="I19" s="4">
        <v>128.127993</v>
      </c>
      <c r="J19" s="4">
        <v>82.260425999999995</v>
      </c>
      <c r="K19" s="4">
        <v>123.39064</v>
      </c>
      <c r="L19" s="4">
        <v>71.260260000000002</v>
      </c>
      <c r="M19" s="4">
        <v>106.89039099999999</v>
      </c>
      <c r="N19" s="4">
        <v>71.011015999999998</v>
      </c>
      <c r="O19" s="4">
        <v>106.51652300000001</v>
      </c>
      <c r="P19" s="4"/>
      <c r="Q19" s="4"/>
      <c r="R19" s="4"/>
      <c r="S19" s="4"/>
      <c r="T19" s="4"/>
      <c r="U19" s="4"/>
    </row>
    <row r="20" spans="1:21" ht="13.5" thickBot="1" x14ac:dyDescent="0.25">
      <c r="A20" s="12" t="s">
        <v>21</v>
      </c>
      <c r="B20" s="13"/>
      <c r="C20" s="14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/>
      <c r="Q20" s="4"/>
      <c r="R20" s="4"/>
      <c r="S20" s="4"/>
      <c r="T20" s="4"/>
      <c r="U20" s="4"/>
    </row>
    <row r="21" spans="1:21" ht="13.5" thickBot="1" x14ac:dyDescent="0.25">
      <c r="A21" s="12" t="s">
        <v>22</v>
      </c>
      <c r="B21" s="13"/>
      <c r="C21" s="14"/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/>
      <c r="Q21" s="4"/>
      <c r="R21" s="4"/>
      <c r="S21" s="4"/>
      <c r="T21" s="4"/>
      <c r="U21" s="4"/>
    </row>
    <row r="22" spans="1:21" ht="13.5" thickBot="1" x14ac:dyDescent="0.25">
      <c r="A22" s="12" t="s">
        <v>15</v>
      </c>
      <c r="B22" s="13"/>
      <c r="C22" s="14"/>
      <c r="D22" s="4">
        <v>17007.118000999999</v>
      </c>
      <c r="E22" s="4">
        <v>11666.425377</v>
      </c>
      <c r="F22" s="4">
        <v>17099.494215999999</v>
      </c>
      <c r="G22" s="4">
        <v>11711.478987</v>
      </c>
      <c r="H22" s="4">
        <v>17485.09116</v>
      </c>
      <c r="I22" s="4">
        <v>11873.777315000001</v>
      </c>
      <c r="J22" s="4">
        <v>17239.351186</v>
      </c>
      <c r="K22" s="4">
        <v>11829.669443000001</v>
      </c>
      <c r="L22" s="4">
        <f>+SUM(L12:L21)</f>
        <v>18063.474087999999</v>
      </c>
      <c r="M22" s="4">
        <f>+SUM(M12:M21)</f>
        <v>12211.990956</v>
      </c>
      <c r="N22" s="4">
        <f>SUM(N12:N21)</f>
        <v>17953.807969000001</v>
      </c>
      <c r="O22" s="4">
        <f>SUM(O12:O21)</f>
        <v>12243.056278</v>
      </c>
      <c r="P22" s="4"/>
      <c r="Q22" s="4"/>
      <c r="R22" s="4"/>
      <c r="S22" s="4"/>
      <c r="T22" s="4"/>
      <c r="U22" s="4"/>
    </row>
    <row r="23" spans="1:21" ht="13.5" thickBot="1" x14ac:dyDescent="0.25">
      <c r="A23" s="12" t="s">
        <v>16</v>
      </c>
      <c r="B23" s="13"/>
      <c r="C23" s="14"/>
      <c r="D23" s="4">
        <v>-144.83230499999999</v>
      </c>
      <c r="E23" s="4">
        <v>0</v>
      </c>
      <c r="F23" s="4">
        <v>-149.297349</v>
      </c>
      <c r="G23" s="4">
        <v>0</v>
      </c>
      <c r="H23" s="4">
        <v>-152.87970799999999</v>
      </c>
      <c r="I23" s="4">
        <v>0</v>
      </c>
      <c r="J23" s="4">
        <v>-153.71124499999999</v>
      </c>
      <c r="K23" s="4">
        <v>0</v>
      </c>
      <c r="L23" s="4">
        <v>-158.531274</v>
      </c>
      <c r="M23" s="7">
        <v>0</v>
      </c>
      <c r="N23" s="4">
        <v>-164.09626600000001</v>
      </c>
      <c r="O23" s="7">
        <v>-164.09626600000001</v>
      </c>
      <c r="P23" s="4"/>
      <c r="Q23" s="4"/>
      <c r="R23" s="4"/>
      <c r="S23" s="4"/>
      <c r="T23" s="4"/>
      <c r="U23" s="7"/>
    </row>
    <row r="24" spans="1:21" ht="13.5" thickBot="1" x14ac:dyDescent="0.25">
      <c r="A24" s="12" t="s">
        <v>17</v>
      </c>
      <c r="B24" s="13"/>
      <c r="C24" s="14"/>
      <c r="D24" s="4">
        <v>16862.285695999999</v>
      </c>
      <c r="E24" s="4">
        <v>11521.593072</v>
      </c>
      <c r="F24" s="4">
        <v>16950.196866999999</v>
      </c>
      <c r="G24" s="4">
        <v>11562.181638</v>
      </c>
      <c r="H24" s="4">
        <v>17332.211452</v>
      </c>
      <c r="I24" s="4">
        <v>11720.897607000001</v>
      </c>
      <c r="J24" s="4">
        <f>+J22+J23</f>
        <v>17085.639941000001</v>
      </c>
      <c r="K24" s="4">
        <f>+K22+J23</f>
        <v>11675.958198</v>
      </c>
      <c r="L24" s="4">
        <f>+L22+L23</f>
        <v>17904.942813999998</v>
      </c>
      <c r="M24" s="4">
        <f>+M22+L23</f>
        <v>12053.459681999999</v>
      </c>
      <c r="N24" s="4">
        <f>+N22+N23</f>
        <v>17789.711703000001</v>
      </c>
      <c r="O24" s="4">
        <f>+O22+O23</f>
        <v>12078.960012</v>
      </c>
      <c r="P24" s="4"/>
      <c r="Q24" s="4"/>
      <c r="R24" s="4"/>
      <c r="S24" s="4"/>
      <c r="T24" s="4"/>
      <c r="U24" s="4"/>
    </row>
    <row r="25" spans="1:21" ht="13.5" thickBot="1" x14ac:dyDescent="0.25">
      <c r="A25" s="12" t="s">
        <v>18</v>
      </c>
      <c r="B25" s="13"/>
      <c r="C25" s="14"/>
      <c r="D25" s="4">
        <v>2201.4158149999998</v>
      </c>
      <c r="E25" s="4">
        <v>0</v>
      </c>
      <c r="F25" s="4">
        <v>2238.0132870000002</v>
      </c>
      <c r="G25" s="4">
        <v>0</v>
      </c>
      <c r="H25" s="4">
        <v>2288.8143500000001</v>
      </c>
      <c r="I25" s="4">
        <v>0</v>
      </c>
      <c r="J25" s="4">
        <f>+[1]Sheet1!$F$17+[1]Sheet1!$F$18+[1]Sheet1!$F$24</f>
        <v>2345.352245</v>
      </c>
      <c r="K25" s="4">
        <v>0</v>
      </c>
      <c r="L25" s="4">
        <v>2344.142969</v>
      </c>
      <c r="M25" s="4">
        <v>0</v>
      </c>
      <c r="N25" s="4">
        <v>2452.7563700000001</v>
      </c>
      <c r="O25" s="4">
        <v>0</v>
      </c>
      <c r="P25" s="4"/>
      <c r="Q25" s="4"/>
      <c r="R25" s="4"/>
      <c r="S25" s="4"/>
      <c r="T25" s="4"/>
      <c r="U25" s="4"/>
    </row>
    <row r="26" spans="1:21" ht="13.5" thickBot="1" x14ac:dyDescent="0.25">
      <c r="A26" s="12" t="s">
        <v>19</v>
      </c>
      <c r="B26" s="13"/>
      <c r="C26" s="14"/>
      <c r="D26" s="4">
        <v>0</v>
      </c>
      <c r="E26" s="4">
        <v>19.11</v>
      </c>
      <c r="F26" s="4">
        <v>0</v>
      </c>
      <c r="G26" s="4">
        <v>19.356300000000001</v>
      </c>
      <c r="H26" s="4">
        <v>0</v>
      </c>
      <c r="I26" s="4">
        <v>19.527637103774932</v>
      </c>
      <c r="J26" s="4">
        <v>0</v>
      </c>
      <c r="K26" s="8">
        <v>19.826000000000001</v>
      </c>
      <c r="L26" s="4">
        <v>0</v>
      </c>
      <c r="M26" s="4">
        <f>+L25/M24*100</f>
        <v>19.447884929673922</v>
      </c>
      <c r="N26" s="4">
        <v>0</v>
      </c>
      <c r="O26" s="4">
        <f>+N25/O24*100</f>
        <v>20.306022766556701</v>
      </c>
      <c r="P26" s="4"/>
      <c r="Q26" s="4"/>
      <c r="R26" s="4"/>
      <c r="S26" s="8"/>
      <c r="T26" s="4"/>
      <c r="U26" s="4"/>
    </row>
    <row r="27" spans="1:21" ht="12.75" customHeight="1" x14ac:dyDescent="0.2">
      <c r="G27" s="7"/>
      <c r="J27" s="6"/>
    </row>
    <row r="29" spans="1:21" ht="12.75" customHeight="1" x14ac:dyDescent="0.2">
      <c r="A29" s="1" t="s">
        <v>23</v>
      </c>
      <c r="B29" s="1" t="s">
        <v>29</v>
      </c>
      <c r="C29" s="2"/>
    </row>
    <row r="30" spans="1:21" ht="12.75" customHeight="1" x14ac:dyDescent="0.2">
      <c r="A30" s="1" t="s">
        <v>24</v>
      </c>
      <c r="B30" s="1" t="s">
        <v>25</v>
      </c>
      <c r="C30" s="1"/>
      <c r="D30" s="1"/>
      <c r="E30" s="1"/>
      <c r="F30" s="1"/>
      <c r="G30" s="1"/>
      <c r="H30" s="1"/>
      <c r="I30" s="1"/>
      <c r="J30" s="1"/>
    </row>
    <row r="31" spans="1:21" ht="12.75" customHeight="1" x14ac:dyDescent="0.2">
      <c r="M31" s="5"/>
    </row>
    <row r="32" spans="1:21" ht="12.75" customHeight="1" x14ac:dyDescent="0.2">
      <c r="L32" s="5"/>
      <c r="M32" s="5"/>
    </row>
    <row r="33" spans="12:13" ht="12.75" customHeight="1" x14ac:dyDescent="0.2">
      <c r="L33" s="5"/>
      <c r="M33" s="5"/>
    </row>
    <row r="34" spans="12:13" ht="12.75" customHeight="1" x14ac:dyDescent="0.2">
      <c r="L34" s="5"/>
      <c r="M34" s="5"/>
    </row>
    <row r="35" spans="12:13" ht="12.75" customHeight="1" x14ac:dyDescent="0.2">
      <c r="L35" s="5"/>
      <c r="M35" s="5"/>
    </row>
    <row r="36" spans="12:13" ht="12.75" customHeight="1" x14ac:dyDescent="0.2">
      <c r="L36" s="5"/>
      <c r="M36" s="5"/>
    </row>
    <row r="37" spans="12:13" ht="12.75" customHeight="1" x14ac:dyDescent="0.2">
      <c r="L37" s="5"/>
      <c r="M37" s="5"/>
    </row>
    <row r="38" spans="12:13" ht="12.75" customHeight="1" x14ac:dyDescent="0.2">
      <c r="L38" s="5"/>
      <c r="M38" s="5"/>
    </row>
    <row r="39" spans="12:13" ht="12.75" customHeight="1" x14ac:dyDescent="0.2">
      <c r="L39" s="5"/>
      <c r="M39" s="5"/>
    </row>
    <row r="40" spans="12:13" ht="12.75" customHeight="1" x14ac:dyDescent="0.2">
      <c r="L40" s="5"/>
      <c r="M40" s="5"/>
    </row>
    <row r="41" spans="12:13" ht="12.75" customHeight="1" x14ac:dyDescent="0.2">
      <c r="L41" s="5"/>
      <c r="M41" s="5"/>
    </row>
  </sheetData>
  <mergeCells count="33">
    <mergeCell ref="A1:M1"/>
    <mergeCell ref="F9:M9"/>
    <mergeCell ref="A7:E7"/>
    <mergeCell ref="A8:E8"/>
    <mergeCell ref="A9:C11"/>
    <mergeCell ref="F10:G10"/>
    <mergeCell ref="H10:I10"/>
    <mergeCell ref="J10:K10"/>
    <mergeCell ref="L10:M10"/>
    <mergeCell ref="A2:U2"/>
    <mergeCell ref="T10:U10"/>
    <mergeCell ref="A3:U3"/>
    <mergeCell ref="A4:U6"/>
    <mergeCell ref="N9:U9"/>
    <mergeCell ref="N10:O10"/>
    <mergeCell ref="P10:Q10"/>
    <mergeCell ref="R10:S10"/>
    <mergeCell ref="A14:C14"/>
    <mergeCell ref="A15:C15"/>
    <mergeCell ref="A16:C16"/>
    <mergeCell ref="D10:E10"/>
    <mergeCell ref="A12:C12"/>
    <mergeCell ref="A13:C13"/>
    <mergeCell ref="A17:C17"/>
    <mergeCell ref="A25:C25"/>
    <mergeCell ref="A26:C26"/>
    <mergeCell ref="A19:C19"/>
    <mergeCell ref="A20:C20"/>
    <mergeCell ref="A21:C21"/>
    <mergeCell ref="A22:C22"/>
    <mergeCell ref="A23:C23"/>
    <mergeCell ref="A24:C24"/>
    <mergeCell ref="A18:C18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TERAN, JANINA</cp:lastModifiedBy>
  <dcterms:created xsi:type="dcterms:W3CDTF">2017-05-23T17:55:57Z</dcterms:created>
  <dcterms:modified xsi:type="dcterms:W3CDTF">2019-05-29T20:59:36Z</dcterms:modified>
</cp:coreProperties>
</file>