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3820"/>
  <mc:AlternateContent xmlns:mc="http://schemas.openxmlformats.org/markup-compatibility/2006">
    <mc:Choice Requires="x15">
      <x15ac:absPath xmlns:x15ac="http://schemas.microsoft.com/office/spreadsheetml/2010/11/ac" url="Y:\superbancos\documentos\financiera_y_estadistica\cartas_bancarias\2019\1er_trimestre\"/>
    </mc:Choice>
  </mc:AlternateContent>
  <xr:revisionPtr revIDLastSave="0" documentId="13_ncr:1_{AFB9ADDE-59D5-43F0-8EB7-E62F671DF78D}" xr6:coauthVersionLast="36" xr6:coauthVersionMax="36" xr10:uidLastSave="{00000000-0000-0000-0000-000000000000}"/>
  <bookViews>
    <workbookView xWindow="480" yWindow="30" windowWidth="13020" windowHeight="9285" xr2:uid="{00000000-000D-0000-FFFF-FFFF00000000}"/>
  </bookViews>
  <sheets>
    <sheet name="Page1_1" sheetId="1" r:id="rId1"/>
    <sheet name="Hoja1" sheetId="2" r:id="rId2"/>
  </sheets>
  <calcPr calcId="179021"/>
  <webPublishing codePage="1252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23" i="1" l="1"/>
  <c r="O22" i="1"/>
  <c r="N22" i="1"/>
  <c r="O24" i="1" l="1"/>
  <c r="O26" i="1" s="1"/>
  <c r="N24" i="1"/>
  <c r="M22" i="1"/>
  <c r="M24" i="1" s="1"/>
  <c r="M26" i="1" s="1"/>
  <c r="L22" i="1"/>
  <c r="L24" i="1" l="1"/>
  <c r="F22" i="1"/>
  <c r="J23" i="1" l="1"/>
  <c r="K22" i="1" l="1"/>
  <c r="K24" i="1" s="1"/>
  <c r="K26" i="1" s="1"/>
  <c r="J22" i="1"/>
  <c r="J24" i="1" s="1"/>
  <c r="H23" i="1" l="1"/>
  <c r="I22" i="1" l="1"/>
  <c r="I24" i="1" s="1"/>
  <c r="I26" i="1" s="1"/>
  <c r="H22" i="1"/>
  <c r="H24" i="1" s="1"/>
  <c r="G22" i="1" l="1"/>
  <c r="G24" i="1" s="1"/>
  <c r="F24" i="1" l="1"/>
  <c r="G26" i="1"/>
  <c r="E22" i="1"/>
  <c r="E24" i="1" s="1"/>
  <c r="D22" i="1"/>
  <c r="D24" i="1" s="1"/>
  <c r="E26" i="1" l="1"/>
</calcChain>
</file>

<file path=xl/sharedStrings.xml><?xml version="1.0" encoding="utf-8"?>
<sst xmlns="http://schemas.openxmlformats.org/spreadsheetml/2006/main" count="47" uniqueCount="33">
  <si>
    <t/>
  </si>
  <si>
    <t>BANCO LATINOAMERICANO DE COMERCIO EXTERIOR, S.A. (BLADEX)</t>
  </si>
  <si>
    <t>027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</si>
  <si>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</si>
  <si>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</si>
  <si>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</si>
  <si>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</si>
  <si>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</si>
  <si>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</si>
  <si>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</si>
  <si>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</si>
  <si>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</si>
  <si>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</si>
  <si>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</si>
  <si>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</si>
  <si>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</si>
  <si>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</si>
  <si>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</si>
  <si>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</si>
  <si>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</si>
  <si>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</si>
  <si>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</si>
  <si>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</si>
  <si>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</si>
  <si>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Notas: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</si>
  <si>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</si>
  <si>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</si>
  <si>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</si>
  <si>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..</t>
  </si>
  <si>
    <t>Dato no aplicable al grupo o categoría.</t>
  </si>
  <si>
    <t>N/D</t>
  </si>
  <si>
    <t>ADECUACION DE CAPITAL
 A MARZO 2019
( En Millones de Balboas)</t>
  </si>
  <si>
    <t>Cifras preliminares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</si>
</sst>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#.00,,"/>
  </numFmts>
  <fonts count="10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8"/>
      <color theme="1"/>
      <name val="Arial"/>
      <family val="2"/>
    </font>
    <font>
      <b/>
      <sz val="11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7" fillId="3" borderId="12" xfId="0" applyFont="1" applyFill="1" applyBorder="1" applyAlignment="1">
      <alignment horizontal="center" vertical="top"/>
    </xf>
    <xf numFmtId="165" fontId="6" fillId="0" borderId="13" xfId="0" applyNumberFormat="1" applyFont="1" applyBorder="1" applyAlignment="1">
      <alignment horizontal="right" vertical="top"/>
    </xf>
    <xf numFmtId="0" fontId="0" fillId="0" borderId="0" xfId="0"/>
    <xf numFmtId="166" fontId="6" fillId="0" borderId="13" xfId="0" applyNumberFormat="1" applyFont="1" applyBorder="1" applyAlignment="1">
      <alignment horizontal="right" vertical="top"/>
    </xf>
    <xf numFmtId="0" fontId="5" fillId="0" borderId="0" xfId="0" applyFont="1"/>
    <xf numFmtId="49" fontId="5" fillId="0" borderId="0" xfId="0" applyNumberFormat="1" applyFont="1"/>
    <xf numFmtId="0" fontId="5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166" fontId="6" fillId="0" borderId="0" xfId="0" applyNumberFormat="1" applyFont="1" applyFill="1" applyBorder="1" applyAlignment="1">
      <alignment horizontal="right" vertical="top"/>
    </xf>
    <xf numFmtId="166" fontId="6" fillId="0" borderId="14" xfId="0" applyNumberFormat="1" applyFont="1" applyFill="1" applyBorder="1" applyAlignment="1">
      <alignment horizontal="right" vertical="top"/>
    </xf>
    <xf numFmtId="0" fontId="0" fillId="0" borderId="0" xfId="0" applyFont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3" fillId="0" borderId="1" xfId="0" applyFont="1" applyBorder="1" applyAlignment="1">
      <alignment vertical="center"/>
    </xf>
    <xf numFmtId="0" fontId="0" fillId="0" borderId="1" xfId="0" applyBorder="1"/>
    <xf numFmtId="0" fontId="4" fillId="0" borderId="9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6" fillId="3" borderId="12" xfId="0" applyFont="1" applyFill="1" applyBorder="1" applyAlignment="1">
      <alignment horizontal="center" vertical="top"/>
    </xf>
    <xf numFmtId="0" fontId="0" fillId="3" borderId="11" xfId="0" applyFill="1" applyBorder="1"/>
    <xf numFmtId="0" fontId="0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7" fillId="3" borderId="12" xfId="0" applyFont="1" applyFill="1" applyBorder="1" applyAlignment="1">
      <alignment vertical="top"/>
    </xf>
    <xf numFmtId="0" fontId="0" fillId="3" borderId="10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1"/>
  <sheetViews>
    <sheetView tabSelected="1" workbookViewId="0">
      <selection activeCell="I15" sqref="I15"/>
    </sheetView>
  </sheetViews>
  <sheetFormatPr baseColWidth="10" defaultColWidth="8.7109375" defaultRowHeight="12.75" customHeight="1" x14ac:dyDescent="0.2"/>
  <cols>
    <col min="1" max="3" width="7.28515625" bestFit="1" customWidth="1"/>
  </cols>
  <sheetData>
    <row r="1" spans="1:15" x14ac:dyDescent="0.2">
      <c r="A1" s="12"/>
      <c r="B1" s="13"/>
      <c r="C1" s="13"/>
    </row>
    <row r="2" spans="1:15" s="11" customFormat="1" x14ac:dyDescent="0.2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s="11" customFormat="1" ht="19.5" customHeight="1" x14ac:dyDescent="0.2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15" s="11" customFormat="1" ht="18.75" customHeight="1" x14ac:dyDescent="0.2">
      <c r="A4" s="28" t="s">
        <v>31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</row>
    <row r="5" spans="1:15" s="11" customFormat="1" ht="31.9" customHeight="1" x14ac:dyDescent="0.2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</row>
    <row r="6" spans="1:15" ht="18.399999999999999" hidden="1" customHeight="1" x14ac:dyDescent="0.2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</row>
    <row r="7" spans="1:15" ht="12.4" hidden="1" customHeight="1" x14ac:dyDescent="0.2">
      <c r="A7" s="13"/>
      <c r="B7" s="13"/>
      <c r="C7" s="13"/>
    </row>
    <row r="8" spans="1:15" ht="13.5" thickBot="1" x14ac:dyDescent="0.25">
      <c r="A8" s="14" t="s">
        <v>2</v>
      </c>
      <c r="B8" s="15"/>
      <c r="C8" s="15"/>
    </row>
    <row r="9" spans="1:15" ht="13.5" thickBot="1" x14ac:dyDescent="0.25">
      <c r="A9" s="16" t="s">
        <v>0</v>
      </c>
      <c r="B9" s="17"/>
      <c r="C9" s="18"/>
      <c r="D9" s="24">
        <v>2017</v>
      </c>
      <c r="E9" s="25"/>
      <c r="F9" s="24">
        <v>2018</v>
      </c>
      <c r="G9" s="25"/>
      <c r="H9" s="24">
        <v>2018</v>
      </c>
      <c r="I9" s="25"/>
      <c r="J9" s="24">
        <v>2018</v>
      </c>
      <c r="K9" s="25"/>
      <c r="L9" s="24">
        <v>2018</v>
      </c>
      <c r="M9" s="25"/>
      <c r="N9" s="24">
        <v>2019</v>
      </c>
      <c r="O9" s="25"/>
    </row>
    <row r="10" spans="1:15" ht="13.5" thickBot="1" x14ac:dyDescent="0.25">
      <c r="A10" s="19"/>
      <c r="B10" s="13"/>
      <c r="C10" s="20"/>
      <c r="D10" s="24" t="s">
        <v>3</v>
      </c>
      <c r="E10" s="25"/>
      <c r="F10" s="24" t="s">
        <v>4</v>
      </c>
      <c r="G10" s="25"/>
      <c r="H10" s="24" t="s">
        <v>5</v>
      </c>
      <c r="I10" s="25"/>
      <c r="J10" s="24" t="s">
        <v>6</v>
      </c>
      <c r="K10" s="25"/>
      <c r="L10" s="24" t="s">
        <v>3</v>
      </c>
      <c r="M10" s="25"/>
      <c r="N10" s="24" t="s">
        <v>4</v>
      </c>
      <c r="O10" s="25"/>
    </row>
    <row r="11" spans="1:15" ht="13.5" thickBot="1" x14ac:dyDescent="0.25">
      <c r="A11" s="21"/>
      <c r="B11" s="22"/>
      <c r="C11" s="23"/>
      <c r="D11" s="1" t="s">
        <v>7</v>
      </c>
      <c r="E11" s="1" t="s">
        <v>8</v>
      </c>
      <c r="F11" s="1" t="s">
        <v>7</v>
      </c>
      <c r="G11" s="1" t="s">
        <v>8</v>
      </c>
      <c r="H11" s="1" t="s">
        <v>7</v>
      </c>
      <c r="I11" s="1" t="s">
        <v>8</v>
      </c>
      <c r="J11" s="1" t="s">
        <v>7</v>
      </c>
      <c r="K11" s="1" t="s">
        <v>8</v>
      </c>
      <c r="L11" s="1" t="s">
        <v>7</v>
      </c>
      <c r="M11" s="1" t="s">
        <v>8</v>
      </c>
      <c r="N11" s="1" t="s">
        <v>7</v>
      </c>
      <c r="O11" s="1" t="s">
        <v>8</v>
      </c>
    </row>
    <row r="12" spans="1:15" ht="13.5" thickBot="1" x14ac:dyDescent="0.25">
      <c r="A12" s="29" t="s">
        <v>9</v>
      </c>
      <c r="B12" s="30"/>
      <c r="C12" s="25"/>
      <c r="D12" s="4">
        <v>617297006.16999996</v>
      </c>
      <c r="E12" s="4">
        <v>0</v>
      </c>
      <c r="F12" s="4">
        <v>519423711.25999999</v>
      </c>
      <c r="G12" s="4">
        <v>0</v>
      </c>
      <c r="H12" s="4">
        <v>641550249.51999998</v>
      </c>
      <c r="I12" s="4">
        <v>0</v>
      </c>
      <c r="J12" s="4">
        <v>752294059.88</v>
      </c>
      <c r="K12" s="4">
        <v>0</v>
      </c>
      <c r="L12" s="4">
        <v>1656952552.6099999</v>
      </c>
      <c r="M12" s="4">
        <v>0</v>
      </c>
      <c r="N12" s="4">
        <v>771502948.73000002</v>
      </c>
      <c r="O12" s="4">
        <v>0</v>
      </c>
    </row>
    <row r="13" spans="1:15" ht="13.5" thickBot="1" x14ac:dyDescent="0.25">
      <c r="A13" s="29" t="s">
        <v>10</v>
      </c>
      <c r="B13" s="30"/>
      <c r="C13" s="25"/>
      <c r="D13" s="4">
        <v>39230773.789999999</v>
      </c>
      <c r="E13" s="4">
        <v>3923077.38</v>
      </c>
      <c r="F13" s="4">
        <v>42798129.719999999</v>
      </c>
      <c r="G13" s="4">
        <v>4279812.9700000007</v>
      </c>
      <c r="H13" s="4">
        <v>29873757.91</v>
      </c>
      <c r="I13" s="4">
        <v>2987375.8</v>
      </c>
      <c r="J13" s="4">
        <v>35879093.75</v>
      </c>
      <c r="K13" s="4">
        <v>3587909.38</v>
      </c>
      <c r="L13" s="4">
        <v>37749149.68</v>
      </c>
      <c r="M13" s="4">
        <v>3774914.97</v>
      </c>
      <c r="N13" s="4">
        <v>41544099.520000003</v>
      </c>
      <c r="O13" s="4">
        <v>4154409.96</v>
      </c>
    </row>
    <row r="14" spans="1:15" ht="13.5" thickBot="1" x14ac:dyDescent="0.25">
      <c r="A14" s="29" t="s">
        <v>11</v>
      </c>
      <c r="B14" s="30"/>
      <c r="C14" s="25"/>
      <c r="D14" s="4">
        <v>48109283.020000003</v>
      </c>
      <c r="E14" s="4">
        <v>9621856.6099999994</v>
      </c>
      <c r="F14" s="4">
        <v>24286650.040000003</v>
      </c>
      <c r="G14" s="4">
        <v>4857330.01</v>
      </c>
      <c r="H14" s="4">
        <v>44297049.090000004</v>
      </c>
      <c r="I14" s="4">
        <v>8859409.8099999987</v>
      </c>
      <c r="J14" s="4">
        <v>88228568.689999998</v>
      </c>
      <c r="K14" s="4">
        <v>17645713.73</v>
      </c>
      <c r="L14" s="4">
        <v>71101511.709999993</v>
      </c>
      <c r="M14" s="4">
        <v>14220302.34</v>
      </c>
      <c r="N14" s="4">
        <v>21197064.080000002</v>
      </c>
      <c r="O14" s="4">
        <v>4239412.82</v>
      </c>
    </row>
    <row r="15" spans="1:15" ht="13.5" thickBot="1" x14ac:dyDescent="0.25">
      <c r="A15" s="29" t="s">
        <v>12</v>
      </c>
      <c r="B15" s="30"/>
      <c r="C15" s="25"/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 t="s">
        <v>30</v>
      </c>
      <c r="K15" s="9" t="s">
        <v>30</v>
      </c>
      <c r="L15" s="9">
        <v>0</v>
      </c>
      <c r="M15" s="9">
        <v>0</v>
      </c>
      <c r="N15" s="9">
        <v>0</v>
      </c>
      <c r="O15" s="9">
        <v>0</v>
      </c>
    </row>
    <row r="16" spans="1:15" ht="13.5" thickBot="1" x14ac:dyDescent="0.25">
      <c r="A16" s="29" t="s">
        <v>13</v>
      </c>
      <c r="B16" s="30"/>
      <c r="C16" s="25"/>
      <c r="D16" s="4">
        <v>423985950.70999998</v>
      </c>
      <c r="E16" s="4">
        <v>211992975.37</v>
      </c>
      <c r="F16" s="4">
        <v>433214115.04000002</v>
      </c>
      <c r="G16" s="4">
        <v>216607057.53</v>
      </c>
      <c r="H16" s="4">
        <v>467399848.56</v>
      </c>
      <c r="I16" s="4">
        <v>233699924.28999999</v>
      </c>
      <c r="J16" s="4">
        <v>411645381.01999998</v>
      </c>
      <c r="K16" s="4">
        <v>205822690.52000001</v>
      </c>
      <c r="L16" s="4">
        <v>467173099.63999999</v>
      </c>
      <c r="M16" s="4">
        <v>233586549.83000001</v>
      </c>
      <c r="N16" s="4">
        <v>653719115.00999999</v>
      </c>
      <c r="O16" s="4">
        <v>326859557.50999999</v>
      </c>
    </row>
    <row r="17" spans="1:15" ht="13.5" thickBot="1" x14ac:dyDescent="0.25">
      <c r="A17" s="29" t="s">
        <v>14</v>
      </c>
      <c r="B17" s="30"/>
      <c r="C17" s="25"/>
      <c r="D17" s="4">
        <v>5450238743.4899998</v>
      </c>
      <c r="E17" s="4">
        <v>5450238743.4899998</v>
      </c>
      <c r="F17" s="4">
        <v>5064829139.9700003</v>
      </c>
      <c r="G17" s="4">
        <v>5064829139.9700003</v>
      </c>
      <c r="H17" s="4">
        <v>5367686243.9899998</v>
      </c>
      <c r="I17" s="4">
        <v>5367686243.9899998</v>
      </c>
      <c r="J17" s="4">
        <v>5493612559.4799995</v>
      </c>
      <c r="K17" s="4">
        <v>5493612559.4799995</v>
      </c>
      <c r="L17" s="4">
        <v>5585167254.3400002</v>
      </c>
      <c r="M17" s="4">
        <v>5585167254.3400002</v>
      </c>
      <c r="N17" s="4">
        <v>5046978711.8599997</v>
      </c>
      <c r="O17" s="4">
        <v>5046978711.8599997</v>
      </c>
    </row>
    <row r="18" spans="1:15" ht="13.5" thickBot="1" x14ac:dyDescent="0.25">
      <c r="A18" s="29" t="s">
        <v>15</v>
      </c>
      <c r="B18" s="30"/>
      <c r="C18" s="25"/>
      <c r="D18" s="10">
        <v>0</v>
      </c>
      <c r="E18" s="9">
        <v>0</v>
      </c>
      <c r="F18" s="10">
        <v>0</v>
      </c>
      <c r="G18" s="9">
        <v>0</v>
      </c>
      <c r="H18" s="10">
        <v>0</v>
      </c>
      <c r="I18" s="9">
        <v>0</v>
      </c>
      <c r="J18" s="10">
        <v>2857142.85</v>
      </c>
      <c r="K18" s="9">
        <v>3571428.56</v>
      </c>
      <c r="L18" s="10">
        <v>0</v>
      </c>
      <c r="M18" s="9">
        <v>0</v>
      </c>
      <c r="N18" s="10">
        <v>0</v>
      </c>
      <c r="O18" s="9">
        <v>0</v>
      </c>
    </row>
    <row r="19" spans="1:15" s="3" customFormat="1" ht="13.5" thickBot="1" x14ac:dyDescent="0.25">
      <c r="A19" s="29" t="s">
        <v>21</v>
      </c>
      <c r="B19" s="30"/>
      <c r="C19" s="25"/>
      <c r="D19" s="4">
        <v>46512861.619999997</v>
      </c>
      <c r="E19" s="4">
        <v>69769292.439999998</v>
      </c>
      <c r="F19" s="4">
        <v>36498598.18</v>
      </c>
      <c r="G19" s="4">
        <v>54747897.270000003</v>
      </c>
      <c r="H19" s="4">
        <v>35000000</v>
      </c>
      <c r="I19" s="4">
        <v>52500000</v>
      </c>
      <c r="J19" s="4">
        <v>96844525.409999996</v>
      </c>
      <c r="K19" s="4">
        <v>145266788.12</v>
      </c>
      <c r="L19" s="4">
        <v>64701668.240000002</v>
      </c>
      <c r="M19" s="4">
        <v>97052502.359999999</v>
      </c>
      <c r="N19" s="4">
        <v>66599703.25</v>
      </c>
      <c r="O19" s="4">
        <v>99899554.879999995</v>
      </c>
    </row>
    <row r="20" spans="1:15" s="3" customFormat="1" ht="13.5" thickBot="1" x14ac:dyDescent="0.25">
      <c r="A20" s="29" t="s">
        <v>22</v>
      </c>
      <c r="B20" s="30"/>
      <c r="C20" s="25"/>
      <c r="D20" s="10">
        <v>0</v>
      </c>
      <c r="E20" s="9">
        <v>0</v>
      </c>
      <c r="F20" s="10">
        <v>0</v>
      </c>
      <c r="G20" s="9">
        <v>0</v>
      </c>
      <c r="H20" s="10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</row>
    <row r="21" spans="1:15" s="3" customFormat="1" ht="13.5" thickBot="1" x14ac:dyDescent="0.25">
      <c r="A21" s="29" t="s">
        <v>23</v>
      </c>
      <c r="B21" s="30"/>
      <c r="C21" s="25"/>
      <c r="D21" s="10">
        <v>0</v>
      </c>
      <c r="E21" s="9">
        <v>0</v>
      </c>
      <c r="F21" s="10">
        <v>0</v>
      </c>
      <c r="G21" s="9">
        <v>0</v>
      </c>
      <c r="H21" s="10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</row>
    <row r="22" spans="1:15" ht="13.5" thickBot="1" x14ac:dyDescent="0.25">
      <c r="A22" s="29" t="s">
        <v>16</v>
      </c>
      <c r="B22" s="30"/>
      <c r="C22" s="25"/>
      <c r="D22" s="4">
        <f t="shared" ref="D22:E22" si="0">SUM(D12:D21)</f>
        <v>6625374618.7999992</v>
      </c>
      <c r="E22" s="4">
        <f t="shared" si="0"/>
        <v>5745545945.289999</v>
      </c>
      <c r="F22" s="4">
        <f>SUM(F12:F21)</f>
        <v>6121050344.210001</v>
      </c>
      <c r="G22" s="4">
        <f t="shared" ref="G22:J22" si="1">SUM(G12:G21)</f>
        <v>5345321237.750001</v>
      </c>
      <c r="H22" s="4">
        <f t="shared" ref="H22" si="2">SUM(H12:H21)</f>
        <v>6585807149.0699997</v>
      </c>
      <c r="I22" s="4">
        <f t="shared" si="1"/>
        <v>5665732953.8899994</v>
      </c>
      <c r="J22" s="4">
        <f t="shared" si="1"/>
        <v>6881361331.0799999</v>
      </c>
      <c r="K22" s="4">
        <f t="shared" ref="K22:L22" si="3">SUM(K12:K21)</f>
        <v>5869507089.79</v>
      </c>
      <c r="L22" s="4">
        <f t="shared" si="3"/>
        <v>7882845236.2199993</v>
      </c>
      <c r="M22" s="4">
        <f t="shared" ref="M22:N22" si="4">SUM(M12:M21)</f>
        <v>5933801523.8400002</v>
      </c>
      <c r="N22" s="4">
        <f t="shared" si="4"/>
        <v>6601541642.4499998</v>
      </c>
      <c r="O22" s="4">
        <f t="shared" ref="O22" si="5">SUM(O12:O21)</f>
        <v>5482131647.0299997</v>
      </c>
    </row>
    <row r="23" spans="1:15" ht="13.5" thickBot="1" x14ac:dyDescent="0.25">
      <c r="A23" s="29" t="s">
        <v>17</v>
      </c>
      <c r="B23" s="30"/>
      <c r="C23" s="25"/>
      <c r="D23" s="4">
        <v>103370990.69</v>
      </c>
      <c r="E23" s="4">
        <v>0</v>
      </c>
      <c r="F23" s="4">
        <v>86511727.040000007</v>
      </c>
      <c r="G23" s="4">
        <v>0</v>
      </c>
      <c r="H23" s="4">
        <f>-83290567.76*-1</f>
        <v>83290567.760000005</v>
      </c>
      <c r="I23" s="4">
        <v>0</v>
      </c>
      <c r="J23" s="4">
        <f>-138101946.09*-1</f>
        <v>138101946.09</v>
      </c>
      <c r="K23" s="4">
        <v>0</v>
      </c>
      <c r="L23" s="4">
        <v>103158795.23999999</v>
      </c>
      <c r="M23" s="4">
        <v>0</v>
      </c>
      <c r="N23" s="4">
        <f>-103760385.35*-1</f>
        <v>103760385.34999999</v>
      </c>
      <c r="O23" s="4">
        <v>0</v>
      </c>
    </row>
    <row r="24" spans="1:15" ht="13.5" thickBot="1" x14ac:dyDescent="0.25">
      <c r="A24" s="29" t="s">
        <v>18</v>
      </c>
      <c r="B24" s="30"/>
      <c r="C24" s="25"/>
      <c r="D24" s="4">
        <f t="shared" ref="D24" si="6">D22-D23</f>
        <v>6522003628.1099997</v>
      </c>
      <c r="E24" s="4">
        <f>E22-D23</f>
        <v>5642174954.5999994</v>
      </c>
      <c r="F24" s="4">
        <f t="shared" ref="F24:H24" si="7">F22-F23</f>
        <v>6034538617.170001</v>
      </c>
      <c r="G24" s="4">
        <f>G22-F23</f>
        <v>5258809510.710001</v>
      </c>
      <c r="H24" s="4">
        <f t="shared" si="7"/>
        <v>6502516581.3099995</v>
      </c>
      <c r="I24" s="4">
        <f>I22-H23</f>
        <v>5582442386.1299992</v>
      </c>
      <c r="J24" s="4">
        <f t="shared" ref="J24:L24" si="8">J22-J23</f>
        <v>6743259384.9899998</v>
      </c>
      <c r="K24" s="4">
        <f>K22-J23</f>
        <v>5731405143.6999998</v>
      </c>
      <c r="L24" s="4">
        <f t="shared" si="8"/>
        <v>7779686440.9799995</v>
      </c>
      <c r="M24" s="4">
        <f>M22-L23</f>
        <v>5830642728.6000004</v>
      </c>
      <c r="N24" s="4">
        <f t="shared" ref="N24" si="9">N22-N23</f>
        <v>6497781257.0999994</v>
      </c>
      <c r="O24" s="4">
        <f>O22-N23</f>
        <v>5378371261.6799994</v>
      </c>
    </row>
    <row r="25" spans="1:15" ht="13.5" thickBot="1" x14ac:dyDescent="0.25">
      <c r="A25" s="29" t="s">
        <v>19</v>
      </c>
      <c r="B25" s="30"/>
      <c r="C25" s="25"/>
      <c r="D25" s="4">
        <v>958311670.95000005</v>
      </c>
      <c r="E25" s="4">
        <v>0</v>
      </c>
      <c r="F25" s="4">
        <v>1041658245.3</v>
      </c>
      <c r="G25" s="4">
        <v>0</v>
      </c>
      <c r="H25" s="4">
        <v>1037846808.13</v>
      </c>
      <c r="I25" s="4">
        <v>0</v>
      </c>
      <c r="J25" s="4">
        <v>992664267.45000005</v>
      </c>
      <c r="K25" s="4">
        <v>0</v>
      </c>
      <c r="L25" s="4">
        <v>995510794.28999996</v>
      </c>
      <c r="M25" s="4">
        <v>0</v>
      </c>
      <c r="N25" s="4">
        <v>863959661.63999999</v>
      </c>
      <c r="O25" s="4">
        <v>0</v>
      </c>
    </row>
    <row r="26" spans="1:15" ht="13.5" thickBot="1" x14ac:dyDescent="0.25">
      <c r="A26" s="29" t="s">
        <v>20</v>
      </c>
      <c r="B26" s="30"/>
      <c r="C26" s="25"/>
      <c r="D26" s="2">
        <v>0</v>
      </c>
      <c r="E26" s="2">
        <f>(D25/E24)*100</f>
        <v>16.984791834019607</v>
      </c>
      <c r="F26" s="2">
        <v>0</v>
      </c>
      <c r="G26" s="2">
        <f>(F25/G24)*100</f>
        <v>19.807871785022382</v>
      </c>
      <c r="H26" s="2">
        <v>0</v>
      </c>
      <c r="I26" s="2">
        <f>(H25/I24)*100</f>
        <v>18.591267698679864</v>
      </c>
      <c r="J26" s="2">
        <v>0</v>
      </c>
      <c r="K26" s="2">
        <f>(J25/K24)*100</f>
        <v>17.319736479302001</v>
      </c>
      <c r="L26" s="2">
        <v>0</v>
      </c>
      <c r="M26" s="2">
        <f>(L25/M24)*100</f>
        <v>17.073774549877673</v>
      </c>
      <c r="N26" s="2">
        <v>0</v>
      </c>
      <c r="O26" s="2">
        <f>(N25/O24)*100</f>
        <v>16.063592853761673</v>
      </c>
    </row>
    <row r="28" spans="1:15" ht="12.75" customHeight="1" x14ac:dyDescent="0.2">
      <c r="A28" s="5" t="s">
        <v>24</v>
      </c>
      <c r="B28" s="5"/>
    </row>
    <row r="29" spans="1:15" ht="12.75" customHeight="1" x14ac:dyDescent="0.2">
      <c r="A29" s="6" t="s">
        <v>25</v>
      </c>
      <c r="B29" s="5" t="s">
        <v>32</v>
      </c>
    </row>
    <row r="30" spans="1:15" ht="12.75" customHeight="1" x14ac:dyDescent="0.2">
      <c r="A30" s="6" t="s">
        <v>26</v>
      </c>
      <c r="B30" s="7" t="s">
        <v>27</v>
      </c>
    </row>
    <row r="31" spans="1:15" ht="12.75" customHeight="1" x14ac:dyDescent="0.2">
      <c r="A31" s="8" t="s">
        <v>28</v>
      </c>
      <c r="B31" s="5" t="s">
        <v>29</v>
      </c>
    </row>
  </sheetData>
  <mergeCells count="34">
    <mergeCell ref="A12:C12"/>
    <mergeCell ref="L9:M9"/>
    <mergeCell ref="L10:M10"/>
    <mergeCell ref="J9:K9"/>
    <mergeCell ref="J10:K10"/>
    <mergeCell ref="H9:I9"/>
    <mergeCell ref="H10:I10"/>
    <mergeCell ref="D9:E9"/>
    <mergeCell ref="D10:E10"/>
    <mergeCell ref="A25:C25"/>
    <mergeCell ref="A26:C26"/>
    <mergeCell ref="A17:C17"/>
    <mergeCell ref="A18:C18"/>
    <mergeCell ref="A22:C22"/>
    <mergeCell ref="A23:C23"/>
    <mergeCell ref="A19:C19"/>
    <mergeCell ref="A20:C20"/>
    <mergeCell ref="A21:C21"/>
    <mergeCell ref="A13:C13"/>
    <mergeCell ref="A14:C14"/>
    <mergeCell ref="A15:C15"/>
    <mergeCell ref="A24:C24"/>
    <mergeCell ref="A16:C16"/>
    <mergeCell ref="A1:C1"/>
    <mergeCell ref="A7:C7"/>
    <mergeCell ref="A8:C8"/>
    <mergeCell ref="A9:C11"/>
    <mergeCell ref="N9:O9"/>
    <mergeCell ref="N10:O10"/>
    <mergeCell ref="A2:O2"/>
    <mergeCell ref="A3:O3"/>
    <mergeCell ref="A4:O6"/>
    <mergeCell ref="F9:G9"/>
    <mergeCell ref="F10:G10"/>
  </mergeCells>
  <pageMargins left="0.7" right="0.7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Page1_1</vt:lpstr>
      <vt:lpstr>Hoja1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TEJEIRA, SANDRA</dc:creator>
  <cp:lastModifiedBy>TERAN, JANINA</cp:lastModifiedBy>
  <dcterms:created xsi:type="dcterms:W3CDTF">2017-03-23T13:24:40Z</dcterms:created>
  <dcterms:modified xsi:type="dcterms:W3CDTF">2019-05-30T17:37:02Z</dcterms:modified>
</cp:coreProperties>
</file>