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13_ncr:1_{D1AFB550-C4C4-4E4D-8018-C4AEEDED6313}" xr6:coauthVersionLast="36" xr6:coauthVersionMax="36" xr10:uidLastSave="{00000000-0000-0000-0000-000000000000}"/>
  <bookViews>
    <workbookView xWindow="480" yWindow="75" windowWidth="15120" windowHeight="922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3" i="1" l="1"/>
  <c r="N25" i="1" s="1"/>
  <c r="O23" i="1"/>
  <c r="O25" i="1" s="1"/>
  <c r="O27" i="1" s="1"/>
  <c r="L25" i="1"/>
  <c r="M25" i="1"/>
  <c r="M27" i="1"/>
  <c r="K25" i="1"/>
  <c r="K27" i="1" s="1"/>
  <c r="J25" i="1"/>
  <c r="I25" i="1"/>
  <c r="I27" i="1" s="1"/>
  <c r="H25" i="1"/>
  <c r="G25" i="1"/>
  <c r="G27" i="1"/>
  <c r="F25" i="1"/>
  <c r="D24" i="1"/>
  <c r="D25" i="1"/>
  <c r="E25" i="1"/>
  <c r="E27" i="1" s="1"/>
</calcChain>
</file>

<file path=xl/sharedStrings.xml><?xml version="1.0" encoding="utf-8"?>
<sst xmlns="http://schemas.openxmlformats.org/spreadsheetml/2006/main" count="52" uniqueCount="30">
  <si>
    <t/>
  </si>
  <si>
    <t>BANCO PRIVAL, S.A.</t>
  </si>
  <si>
    <t>231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</si>
  <si>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</si>
  <si>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</si>
  <si>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</si>
  <si>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</si>
  <si>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</si>
  <si>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</si>
  <si>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</si>
  <si>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</si>
  <si>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</si>
  <si>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</si>
  <si>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</si>
  <si>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</si>
  <si>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</si>
  <si>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INSTRUMENTOS DERIVADOS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</si>
  <si>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</si>
  <si>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</si>
  <si>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</si>
  <si>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</si>
  <si>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</si>
  <si>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</si>
  <si>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</si>
  <si>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</si>
  <si>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</si>
  <si>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Nota2:</t>
  </si>
  <si>
    <t xml:space="preserve">Hasta el segundo semestre del 2016, la adecuación de capital se regía según el Acuerdo 5-2008; a partir de septiembre, comenzó a regir conforme a los acuerdos 1-2015 y 3-2016. </t>
  </si>
  <si>
    <t>ADECUACION DE CAPITAL
 A MARZO 2019
( En Millones de Balboas)</t>
  </si>
  <si>
    <t>Cifras preliminares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</si>
</sst>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yyyy\-mm\-dd"/>
    <numFmt numFmtId="166" formatCode="#,##0.00;\(#,##0.00\);\0\.\0\0"/>
  </numFmts>
  <fonts count="11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sz val="7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10"/>
      <color rgb="FF000000"/>
      <name val="Tahoma"/>
      <family val="2"/>
    </font>
    <font>
      <sz val="10"/>
      <color theme="1"/>
      <name val="Times New Roman"/>
      <family val="1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theme="0"/>
        <bgColor indexed="64"/>
      </patternFill>
    </fill>
    <fill>
      <patternFill patternType="solid">
        <fgColor rgb="FF0066CC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93B1CD"/>
      </left>
      <right/>
      <top style="medium">
        <color indexed="64"/>
      </top>
      <bottom style="medium">
        <color rgb="FF93B1CD"/>
      </bottom>
      <diagonal/>
    </border>
    <border>
      <left/>
      <right style="medium">
        <color rgb="FF93B1CD"/>
      </right>
      <top style="medium">
        <color indexed="64"/>
      </top>
      <bottom style="medium">
        <color rgb="FF93B1CD"/>
      </bottom>
      <diagonal/>
    </border>
    <border>
      <left/>
      <right/>
      <top style="medium">
        <color indexed="64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93B1CD"/>
      </top>
      <bottom style="medium">
        <color rgb="FFCCCCCC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2" xfId="0" applyFont="1" applyFill="1" applyBorder="1" applyAlignment="1">
      <alignment horizontal="center" vertical="top"/>
    </xf>
    <xf numFmtId="164" fontId="3" fillId="0" borderId="0" xfId="1" applyFont="1"/>
    <xf numFmtId="166" fontId="3" fillId="0" borderId="3" xfId="0" applyNumberFormat="1" applyFont="1" applyBorder="1" applyAlignment="1">
      <alignment horizontal="right" vertical="top"/>
    </xf>
    <xf numFmtId="166" fontId="3" fillId="0" borderId="3" xfId="0" applyNumberFormat="1" applyFont="1" applyFill="1" applyBorder="1" applyAlignment="1">
      <alignment horizontal="right" vertical="top"/>
    </xf>
    <xf numFmtId="166" fontId="4" fillId="3" borderId="3" xfId="0" applyNumberFormat="1" applyFont="1" applyFill="1" applyBorder="1" applyAlignment="1">
      <alignment horizontal="right" vertical="top"/>
    </xf>
    <xf numFmtId="0" fontId="0" fillId="0" borderId="0" xfId="0"/>
    <xf numFmtId="166" fontId="4" fillId="3" borderId="4" xfId="0" applyNumberFormat="1" applyFont="1" applyFill="1" applyBorder="1" applyAlignment="1">
      <alignment horizontal="right" vertical="top"/>
    </xf>
    <xf numFmtId="166" fontId="3" fillId="0" borderId="5" xfId="0" applyNumberFormat="1" applyFont="1" applyFill="1" applyBorder="1" applyAlignment="1">
      <alignment horizontal="right" vertical="top"/>
    </xf>
    <xf numFmtId="166" fontId="3" fillId="0" borderId="0" xfId="0" applyNumberFormat="1" applyFont="1" applyFill="1" applyBorder="1" applyAlignment="1">
      <alignment horizontal="right" vertical="top"/>
    </xf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165" fontId="0" fillId="0" borderId="0" xfId="0" applyNumberFormat="1" applyFont="1" applyAlignment="1">
      <alignment horizontal="right" vertical="center"/>
    </xf>
    <xf numFmtId="0" fontId="0" fillId="0" borderId="0" xfId="0"/>
    <xf numFmtId="0" fontId="0" fillId="4" borderId="0" xfId="0" applyFont="1" applyFill="1" applyAlignment="1">
      <alignment horizontal="center" vertical="center"/>
    </xf>
    <xf numFmtId="0" fontId="0" fillId="4" borderId="0" xfId="0" applyFill="1"/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0" fillId="0" borderId="1" xfId="0" applyBorder="1"/>
    <xf numFmtId="0" fontId="10" fillId="0" borderId="8" xfId="0" applyFont="1" applyBorder="1" applyAlignment="1">
      <alignment horizontal="center" vertical="top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3" fillId="2" borderId="16" xfId="0" applyFont="1" applyFill="1" applyBorder="1" applyAlignment="1">
      <alignment horizontal="center" vertical="top"/>
    </xf>
    <xf numFmtId="0" fontId="3" fillId="2" borderId="17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vertical="top"/>
    </xf>
    <xf numFmtId="0" fontId="0" fillId="2" borderId="19" xfId="0" applyFill="1" applyBorder="1"/>
    <xf numFmtId="0" fontId="0" fillId="2" borderId="7" xfId="0" applyFill="1" applyBorder="1"/>
    <xf numFmtId="164" fontId="4" fillId="0" borderId="3" xfId="1" applyFont="1" applyBorder="1"/>
    <xf numFmtId="2" fontId="4" fillId="0" borderId="3" xfId="0" applyNumberFormat="1" applyFont="1" applyBorder="1"/>
    <xf numFmtId="2" fontId="4" fillId="0" borderId="3" xfId="0" applyNumberFormat="1" applyFont="1" applyFill="1" applyBorder="1"/>
    <xf numFmtId="2" fontId="4" fillId="0" borderId="3" xfId="1" applyNumberFormat="1" applyFont="1" applyBorder="1"/>
    <xf numFmtId="0" fontId="0" fillId="0" borderId="3" xfId="0" applyBorder="1"/>
    <xf numFmtId="164" fontId="4" fillId="0" borderId="20" xfId="1" applyFont="1" applyBorder="1"/>
    <xf numFmtId="0" fontId="0" fillId="0" borderId="20" xfId="0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0"/>
  <sheetViews>
    <sheetView tabSelected="1" topLeftCell="A2" workbookViewId="0">
      <pane xSplit="3" ySplit="10" topLeftCell="D12" activePane="bottomRight" state="frozen"/>
      <selection activeCell="A2" sqref="A2"/>
      <selection pane="topRight" activeCell="D2" sqref="D2"/>
      <selection pane="bottomLeft" activeCell="A12" sqref="A12"/>
      <selection pane="bottomRight" activeCell="T19" sqref="T19"/>
    </sheetView>
  </sheetViews>
  <sheetFormatPr baseColWidth="10" defaultColWidth="9.140625" defaultRowHeight="12.75" customHeight="1" x14ac:dyDescent="0.2"/>
  <cols>
    <col min="1" max="1" width="7.28515625" bestFit="1" customWidth="1"/>
    <col min="2" max="2" width="7.140625" bestFit="1" customWidth="1"/>
    <col min="3" max="3" width="7.140625" customWidth="1"/>
    <col min="4" max="10" width="6.7109375" customWidth="1"/>
    <col min="11" max="11" width="7.85546875" customWidth="1"/>
    <col min="12" max="12" width="6.7109375" bestFit="1" customWidth="1"/>
    <col min="13" max="13" width="7.85546875" bestFit="1" customWidth="1"/>
    <col min="14" max="14" width="7.7109375" bestFit="1" customWidth="1"/>
    <col min="15" max="15" width="7.85546875" bestFit="1" customWidth="1"/>
    <col min="16" max="16" width="6.7109375" bestFit="1" customWidth="1"/>
    <col min="17" max="17" width="7.85546875" bestFit="1" customWidth="1"/>
    <col min="18" max="18" width="6.7109375" bestFit="1" customWidth="1"/>
    <col min="19" max="19" width="5.85546875" bestFit="1" customWidth="1"/>
    <col min="20" max="21" width="8" bestFit="1" customWidth="1"/>
    <col min="22" max="22" width="9.5703125" bestFit="1" customWidth="1"/>
    <col min="23" max="23" width="10.5703125" bestFit="1" customWidth="1"/>
  </cols>
  <sheetData>
    <row r="1" spans="1:22" x14ac:dyDescent="0.2">
      <c r="A1" s="16">
        <v>42977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2" x14ac:dyDescent="0.2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2" ht="19.5" customHeight="1" x14ac:dyDescent="0.2">
      <c r="A3" s="20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2" ht="18.75" customHeight="1" x14ac:dyDescent="0.2">
      <c r="A4" s="21" t="s">
        <v>28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2" ht="18.75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2" ht="18.75" customHeigh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2" ht="12.7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2" ht="13.5" thickBot="1" x14ac:dyDescent="0.25">
      <c r="A8" s="22" t="s">
        <v>2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</row>
    <row r="9" spans="1:22" ht="13.5" thickBot="1" x14ac:dyDescent="0.25">
      <c r="A9" s="24" t="s">
        <v>0</v>
      </c>
      <c r="B9" s="25"/>
      <c r="C9" s="26"/>
      <c r="D9" s="32">
        <v>2017</v>
      </c>
      <c r="E9" s="33"/>
      <c r="F9" s="32">
        <v>2018</v>
      </c>
      <c r="G9" s="34"/>
      <c r="H9" s="34"/>
      <c r="I9" s="34"/>
      <c r="J9" s="34"/>
      <c r="K9" s="34"/>
      <c r="L9" s="34"/>
      <c r="M9" s="33"/>
      <c r="N9" s="32">
        <v>2019</v>
      </c>
      <c r="O9" s="34"/>
      <c r="P9" s="34"/>
      <c r="Q9" s="34"/>
      <c r="R9" s="34"/>
      <c r="S9" s="34"/>
      <c r="T9" s="34"/>
      <c r="U9" s="33"/>
      <c r="V9" s="6"/>
    </row>
    <row r="10" spans="1:22" ht="13.5" thickBot="1" x14ac:dyDescent="0.25">
      <c r="A10" s="27"/>
      <c r="B10" s="17"/>
      <c r="C10" s="28"/>
      <c r="D10" s="14" t="s">
        <v>3</v>
      </c>
      <c r="E10" s="15"/>
      <c r="F10" s="14" t="s">
        <v>4</v>
      </c>
      <c r="G10" s="15"/>
      <c r="H10" s="14" t="s">
        <v>5</v>
      </c>
      <c r="I10" s="15"/>
      <c r="J10" s="14" t="s">
        <v>6</v>
      </c>
      <c r="K10" s="15"/>
      <c r="L10" s="14" t="s">
        <v>3</v>
      </c>
      <c r="M10" s="15"/>
      <c r="N10" s="14" t="s">
        <v>4</v>
      </c>
      <c r="O10" s="15"/>
      <c r="P10" s="14" t="s">
        <v>5</v>
      </c>
      <c r="Q10" s="15"/>
      <c r="R10" s="14" t="s">
        <v>6</v>
      </c>
      <c r="S10" s="15"/>
      <c r="T10" s="14" t="s">
        <v>3</v>
      </c>
      <c r="U10" s="15"/>
      <c r="V10" s="6"/>
    </row>
    <row r="11" spans="1:22" ht="13.5" thickBot="1" x14ac:dyDescent="0.25">
      <c r="A11" s="29"/>
      <c r="B11" s="30"/>
      <c r="C11" s="31"/>
      <c r="D11" s="1" t="s">
        <v>7</v>
      </c>
      <c r="E11" s="1" t="s">
        <v>8</v>
      </c>
      <c r="F11" s="1" t="s">
        <v>7</v>
      </c>
      <c r="G11" s="1" t="s">
        <v>8</v>
      </c>
      <c r="H11" s="1" t="s">
        <v>7</v>
      </c>
      <c r="I11" s="1" t="s">
        <v>8</v>
      </c>
      <c r="J11" s="1" t="s">
        <v>7</v>
      </c>
      <c r="K11" s="1" t="s">
        <v>8</v>
      </c>
      <c r="L11" s="1" t="s">
        <v>7</v>
      </c>
      <c r="M11" s="1" t="s">
        <v>8</v>
      </c>
      <c r="N11" s="1" t="s">
        <v>7</v>
      </c>
      <c r="O11" s="1" t="s">
        <v>8</v>
      </c>
      <c r="P11" s="1" t="s">
        <v>7</v>
      </c>
      <c r="Q11" s="1" t="s">
        <v>8</v>
      </c>
      <c r="R11" s="1" t="s">
        <v>7</v>
      </c>
      <c r="S11" s="1" t="s">
        <v>8</v>
      </c>
      <c r="T11" s="1" t="s">
        <v>7</v>
      </c>
      <c r="U11" s="1" t="s">
        <v>8</v>
      </c>
      <c r="V11" s="6"/>
    </row>
    <row r="12" spans="1:22" ht="13.5" thickBot="1" x14ac:dyDescent="0.25">
      <c r="A12" s="35" t="s">
        <v>9</v>
      </c>
      <c r="B12" s="36"/>
      <c r="C12" s="37"/>
      <c r="D12" s="5">
        <v>133.41491159</v>
      </c>
      <c r="E12" s="5">
        <v>0</v>
      </c>
      <c r="F12" s="3">
        <v>144.69891699000001</v>
      </c>
      <c r="G12" s="3">
        <v>0</v>
      </c>
      <c r="H12" s="3">
        <v>165.70051552000001</v>
      </c>
      <c r="I12" s="3">
        <v>0</v>
      </c>
      <c r="J12" s="5">
        <v>146.74673684000001</v>
      </c>
      <c r="K12" s="5">
        <v>0</v>
      </c>
      <c r="L12" s="5">
        <v>148.46680396000002</v>
      </c>
      <c r="M12" s="5">
        <v>0</v>
      </c>
      <c r="N12" s="43">
        <v>141.05948863999998</v>
      </c>
      <c r="O12" s="43">
        <v>0</v>
      </c>
      <c r="P12" s="44"/>
      <c r="Q12" s="44"/>
      <c r="R12" s="44"/>
      <c r="S12" s="44"/>
      <c r="T12" s="44"/>
      <c r="U12" s="44"/>
    </row>
    <row r="13" spans="1:22" ht="13.5" thickBot="1" x14ac:dyDescent="0.25">
      <c r="A13" s="35" t="s">
        <v>10</v>
      </c>
      <c r="B13" s="36"/>
      <c r="C13" s="37"/>
      <c r="D13" s="5">
        <v>27.966022949999999</v>
      </c>
      <c r="E13" s="5">
        <v>2.7966023</v>
      </c>
      <c r="F13" s="3">
        <v>24.8810155</v>
      </c>
      <c r="G13" s="3">
        <v>2.4881015499999997</v>
      </c>
      <c r="H13" s="3">
        <v>28.198337890000001</v>
      </c>
      <c r="I13" s="3">
        <v>2.8198337900000001</v>
      </c>
      <c r="J13" s="5">
        <v>42.739979890000001</v>
      </c>
      <c r="K13" s="5">
        <v>4.2739979899999998</v>
      </c>
      <c r="L13" s="5">
        <v>21.887803680000001</v>
      </c>
      <c r="M13" s="5">
        <v>2.18878036</v>
      </c>
      <c r="N13" s="38">
        <v>36.051452070000003</v>
      </c>
      <c r="O13" s="38">
        <v>3.6051452000000004</v>
      </c>
      <c r="P13" s="42"/>
      <c r="Q13" s="42"/>
      <c r="R13" s="42"/>
      <c r="S13" s="42"/>
      <c r="T13" s="42"/>
      <c r="U13" s="42"/>
    </row>
    <row r="14" spans="1:22" ht="13.5" thickBot="1" x14ac:dyDescent="0.25">
      <c r="A14" s="35" t="s">
        <v>11</v>
      </c>
      <c r="B14" s="36"/>
      <c r="C14" s="37"/>
      <c r="D14" s="5">
        <v>64.503125159999996</v>
      </c>
      <c r="E14" s="5">
        <v>12.900625029999999</v>
      </c>
      <c r="F14" s="3">
        <v>47.662381209999999</v>
      </c>
      <c r="G14" s="3">
        <v>9.5324762399999994</v>
      </c>
      <c r="H14" s="3">
        <v>70.635393530000002</v>
      </c>
      <c r="I14" s="3">
        <v>14.127078699999998</v>
      </c>
      <c r="J14" s="5">
        <v>51.398131419999999</v>
      </c>
      <c r="K14" s="5">
        <v>10.279626279999999</v>
      </c>
      <c r="L14" s="5">
        <v>101.79789479999999</v>
      </c>
      <c r="M14" s="5">
        <v>20.35957896</v>
      </c>
      <c r="N14" s="38">
        <v>49.984333119999995</v>
      </c>
      <c r="O14" s="38">
        <v>9.9968666200000005</v>
      </c>
      <c r="P14" s="42"/>
      <c r="Q14" s="42"/>
      <c r="R14" s="42"/>
      <c r="S14" s="42"/>
      <c r="T14" s="42"/>
      <c r="U14" s="42"/>
    </row>
    <row r="15" spans="1:22" ht="13.5" thickBot="1" x14ac:dyDescent="0.25">
      <c r="A15" s="35" t="s">
        <v>12</v>
      </c>
      <c r="B15" s="36"/>
      <c r="C15" s="37"/>
      <c r="D15" s="5">
        <v>7.2245980400000009</v>
      </c>
      <c r="E15" s="5">
        <v>2.5286093199999997</v>
      </c>
      <c r="F15" s="3">
        <v>6.0026299299999994</v>
      </c>
      <c r="G15" s="3">
        <v>2.1009204800000001</v>
      </c>
      <c r="H15" s="3">
        <v>6.5659701200000002</v>
      </c>
      <c r="I15" s="3">
        <v>2.2980895399999999</v>
      </c>
      <c r="J15" s="5">
        <v>5.2075473700000003</v>
      </c>
      <c r="K15" s="5">
        <v>1.82264158</v>
      </c>
      <c r="L15" s="5">
        <v>6.7937385400000005</v>
      </c>
      <c r="M15" s="5">
        <v>2.3778084900000001</v>
      </c>
      <c r="N15" s="38">
        <v>6.0197659299999993</v>
      </c>
      <c r="O15" s="38">
        <v>2.1069180699999999</v>
      </c>
      <c r="P15" s="42"/>
      <c r="Q15" s="42"/>
      <c r="R15" s="42"/>
      <c r="S15" s="42"/>
      <c r="T15" s="42"/>
      <c r="U15" s="42"/>
    </row>
    <row r="16" spans="1:22" ht="13.5" thickBot="1" x14ac:dyDescent="0.25">
      <c r="A16" s="35" t="s">
        <v>13</v>
      </c>
      <c r="B16" s="36"/>
      <c r="C16" s="37"/>
      <c r="D16" s="5">
        <v>141.84260294999999</v>
      </c>
      <c r="E16" s="5">
        <v>70.921301470000003</v>
      </c>
      <c r="F16" s="3">
        <v>147.44307653000001</v>
      </c>
      <c r="G16" s="3">
        <v>73.721538269999996</v>
      </c>
      <c r="H16" s="3">
        <v>152.03363565999999</v>
      </c>
      <c r="I16" s="3">
        <v>76.016817829999994</v>
      </c>
      <c r="J16" s="5">
        <v>154.43870394000001</v>
      </c>
      <c r="K16" s="5">
        <v>77.219351970000005</v>
      </c>
      <c r="L16" s="5">
        <v>155.20594276</v>
      </c>
      <c r="M16" s="5">
        <v>77.602971370000006</v>
      </c>
      <c r="N16" s="38">
        <v>149.14870016999998</v>
      </c>
      <c r="O16" s="38">
        <v>74.574350080000002</v>
      </c>
      <c r="P16" s="42"/>
      <c r="Q16" s="42"/>
      <c r="R16" s="42"/>
      <c r="S16" s="42"/>
      <c r="T16" s="42"/>
      <c r="U16" s="42"/>
    </row>
    <row r="17" spans="1:26" ht="13.5" thickBot="1" x14ac:dyDescent="0.25">
      <c r="A17" s="35" t="s">
        <v>14</v>
      </c>
      <c r="B17" s="36"/>
      <c r="C17" s="37"/>
      <c r="D17" s="5">
        <v>472.08411308000001</v>
      </c>
      <c r="E17" s="5">
        <v>472.08411308000001</v>
      </c>
      <c r="F17" s="3">
        <v>454.61838892000003</v>
      </c>
      <c r="G17" s="3">
        <v>454.61838892000003</v>
      </c>
      <c r="H17" s="3">
        <v>460.35193820999996</v>
      </c>
      <c r="I17" s="3">
        <v>460.35193820999996</v>
      </c>
      <c r="J17" s="5">
        <v>457.15515024000001</v>
      </c>
      <c r="K17" s="5">
        <v>457.15515024000001</v>
      </c>
      <c r="L17" s="5">
        <v>438.04978769000002</v>
      </c>
      <c r="M17" s="5">
        <v>438.04978769000002</v>
      </c>
      <c r="N17" s="38">
        <v>428.27500863</v>
      </c>
      <c r="O17" s="38">
        <v>428.27500863</v>
      </c>
      <c r="P17" s="42"/>
      <c r="Q17" s="42"/>
      <c r="R17" s="42"/>
      <c r="S17" s="42"/>
      <c r="T17" s="42"/>
      <c r="U17" s="42"/>
    </row>
    <row r="18" spans="1:26" ht="13.5" thickBot="1" x14ac:dyDescent="0.25">
      <c r="A18" s="35" t="s">
        <v>15</v>
      </c>
      <c r="B18" s="36"/>
      <c r="C18" s="37"/>
      <c r="D18" s="5">
        <v>4.50649005</v>
      </c>
      <c r="E18" s="5">
        <v>5.6331125700000007</v>
      </c>
      <c r="F18" s="3">
        <v>4.1814568599999999</v>
      </c>
      <c r="G18" s="3">
        <v>5.2268210700000006</v>
      </c>
      <c r="H18" s="3">
        <v>3.8498777999999998</v>
      </c>
      <c r="I18" s="3">
        <v>4.8123472500000002</v>
      </c>
      <c r="J18" s="5">
        <v>5.1000234899999999</v>
      </c>
      <c r="K18" s="5">
        <v>6.3750293600000001</v>
      </c>
      <c r="L18" s="5">
        <v>4.4120106300000002</v>
      </c>
      <c r="M18" s="5">
        <v>5.5150132899999997</v>
      </c>
      <c r="N18" s="38">
        <v>4.0266144800000001</v>
      </c>
      <c r="O18" s="38">
        <v>5.0332680999999999</v>
      </c>
      <c r="P18" s="42"/>
      <c r="Q18" s="42"/>
      <c r="R18" s="42"/>
      <c r="S18" s="42"/>
      <c r="T18" s="42"/>
      <c r="U18" s="42"/>
    </row>
    <row r="19" spans="1:26" ht="13.5" thickBot="1" x14ac:dyDescent="0.25">
      <c r="A19" s="35" t="s">
        <v>22</v>
      </c>
      <c r="B19" s="36"/>
      <c r="C19" s="37"/>
      <c r="D19" s="5">
        <v>0.432558</v>
      </c>
      <c r="E19" s="5">
        <v>0.648837</v>
      </c>
      <c r="F19" s="3">
        <v>0.85829507999999999</v>
      </c>
      <c r="G19" s="3">
        <v>1.28744261</v>
      </c>
      <c r="H19" s="3">
        <v>0.68089601</v>
      </c>
      <c r="I19" s="3">
        <v>1.02134401</v>
      </c>
      <c r="J19" s="5">
        <v>0.92175445</v>
      </c>
      <c r="K19" s="5">
        <v>1.3826316599999999</v>
      </c>
      <c r="L19" s="5">
        <v>0.81787404000000008</v>
      </c>
      <c r="M19" s="5">
        <v>1.22681105</v>
      </c>
      <c r="N19" s="38">
        <v>1.0472868900000001</v>
      </c>
      <c r="O19" s="38">
        <v>1.5709303300000002</v>
      </c>
      <c r="P19" s="42"/>
      <c r="Q19" s="42"/>
      <c r="R19" s="42"/>
      <c r="S19" s="42"/>
      <c r="T19" s="42"/>
      <c r="U19" s="42"/>
    </row>
    <row r="20" spans="1:26" ht="13.5" thickBot="1" x14ac:dyDescent="0.25">
      <c r="A20" s="35" t="s">
        <v>23</v>
      </c>
      <c r="B20" s="36"/>
      <c r="C20" s="37"/>
      <c r="D20" s="5">
        <v>0</v>
      </c>
      <c r="E20" s="5">
        <v>0</v>
      </c>
      <c r="F20" s="5">
        <v>0</v>
      </c>
      <c r="G20" s="5">
        <v>0</v>
      </c>
      <c r="H20" s="3">
        <v>0</v>
      </c>
      <c r="I20" s="3">
        <v>0</v>
      </c>
      <c r="J20" s="5">
        <v>0</v>
      </c>
      <c r="K20" s="5">
        <v>0</v>
      </c>
      <c r="L20" s="5">
        <v>0</v>
      </c>
      <c r="M20" s="5">
        <v>0</v>
      </c>
      <c r="N20" s="38">
        <v>0</v>
      </c>
      <c r="O20" s="38">
        <v>0</v>
      </c>
      <c r="P20" s="42"/>
      <c r="Q20" s="42"/>
      <c r="R20" s="42"/>
      <c r="S20" s="42"/>
      <c r="T20" s="42"/>
      <c r="U20" s="42"/>
    </row>
    <row r="21" spans="1:26" ht="13.5" thickBot="1" x14ac:dyDescent="0.25">
      <c r="A21" s="35" t="s">
        <v>24</v>
      </c>
      <c r="B21" s="36"/>
      <c r="C21" s="37"/>
      <c r="D21" s="5">
        <v>7.3725719999999999</v>
      </c>
      <c r="E21" s="5">
        <v>18.431429999999999</v>
      </c>
      <c r="F21" s="3">
        <v>6.1754524999999996</v>
      </c>
      <c r="G21" s="3">
        <v>15.438631239999999</v>
      </c>
      <c r="H21" s="3">
        <v>6.4118307000000003</v>
      </c>
      <c r="I21" s="3">
        <v>16.02957675</v>
      </c>
      <c r="J21" s="3">
        <v>6.1287979899999998</v>
      </c>
      <c r="K21" s="5">
        <v>15.321994980000001</v>
      </c>
      <c r="L21" s="5">
        <v>6.32633549</v>
      </c>
      <c r="M21" s="5">
        <v>15.815838730000001</v>
      </c>
      <c r="N21" s="38">
        <v>6.2957385600000011</v>
      </c>
      <c r="O21" s="38">
        <v>15.739346390000001</v>
      </c>
      <c r="P21" s="42"/>
      <c r="Q21" s="42"/>
      <c r="R21" s="42"/>
      <c r="S21" s="42"/>
      <c r="T21" s="42"/>
      <c r="U21" s="42"/>
    </row>
    <row r="22" spans="1:26" ht="13.5" thickBot="1" x14ac:dyDescent="0.25">
      <c r="A22" s="35" t="s">
        <v>16</v>
      </c>
      <c r="B22" s="36"/>
      <c r="C22" s="37"/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42"/>
      <c r="Q22" s="42"/>
      <c r="R22" s="42"/>
      <c r="S22" s="42"/>
      <c r="T22" s="42"/>
      <c r="U22" s="42"/>
    </row>
    <row r="23" spans="1:26" ht="13.5" thickBot="1" x14ac:dyDescent="0.25">
      <c r="A23" s="35" t="s">
        <v>17</v>
      </c>
      <c r="B23" s="36"/>
      <c r="C23" s="37"/>
      <c r="D23" s="5">
        <v>859.34699382000008</v>
      </c>
      <c r="E23" s="5">
        <v>585.94463077</v>
      </c>
      <c r="F23" s="2">
        <v>836.52161351999996</v>
      </c>
      <c r="G23" s="2">
        <v>564.41432038000005</v>
      </c>
      <c r="H23" s="2">
        <v>894.42839544000003</v>
      </c>
      <c r="I23" s="2">
        <v>577.47702608000009</v>
      </c>
      <c r="J23" s="5">
        <v>869.83682563000002</v>
      </c>
      <c r="K23" s="5">
        <v>573.83042405999993</v>
      </c>
      <c r="L23" s="5">
        <v>883.75819159000002</v>
      </c>
      <c r="M23" s="5">
        <v>563.13658994000002</v>
      </c>
      <c r="N23" s="39">
        <f>SUM(N12:N22)</f>
        <v>821.90838848999999</v>
      </c>
      <c r="O23" s="39">
        <f>SUM(O12:O22)</f>
        <v>540.90183342</v>
      </c>
      <c r="P23" s="42"/>
      <c r="Q23" s="42"/>
      <c r="R23" s="42"/>
      <c r="S23" s="42"/>
      <c r="T23" s="42"/>
      <c r="U23" s="42"/>
    </row>
    <row r="24" spans="1:26" ht="13.5" thickBot="1" x14ac:dyDescent="0.25">
      <c r="A24" s="35" t="s">
        <v>18</v>
      </c>
      <c r="B24" s="36"/>
      <c r="C24" s="37"/>
      <c r="D24" s="5">
        <f>-2.267383*-1</f>
        <v>2.2673830000000001</v>
      </c>
      <c r="E24" s="5">
        <v>0</v>
      </c>
      <c r="F24" s="5">
        <v>2.4300000000000002</v>
      </c>
      <c r="G24" s="5">
        <v>0</v>
      </c>
      <c r="H24" s="3">
        <v>2.25</v>
      </c>
      <c r="I24" s="5">
        <v>0</v>
      </c>
      <c r="J24" s="5">
        <v>4.63</v>
      </c>
      <c r="K24" s="5">
        <v>0</v>
      </c>
      <c r="L24" s="5">
        <v>4.3499999999999996</v>
      </c>
      <c r="M24" s="5">
        <v>0</v>
      </c>
      <c r="N24" s="39">
        <v>4.1500000000000004</v>
      </c>
      <c r="O24" s="39">
        <v>0</v>
      </c>
      <c r="P24" s="42"/>
      <c r="Q24" s="42"/>
      <c r="R24" s="42"/>
      <c r="S24" s="42"/>
      <c r="T24" s="42"/>
      <c r="U24" s="42"/>
    </row>
    <row r="25" spans="1:26" ht="13.5" thickBot="1" x14ac:dyDescent="0.25">
      <c r="A25" s="35" t="s">
        <v>19</v>
      </c>
      <c r="B25" s="36"/>
      <c r="C25" s="37"/>
      <c r="D25" s="5">
        <f>D23-D24</f>
        <v>857.07961082000008</v>
      </c>
      <c r="E25" s="5">
        <f>E23-D24</f>
        <v>583.67724777000001</v>
      </c>
      <c r="F25" s="3">
        <f>F23-F24</f>
        <v>834.09161352000001</v>
      </c>
      <c r="G25" s="3">
        <f>G23-F24</f>
        <v>561.9843203800001</v>
      </c>
      <c r="H25" s="3">
        <f>H23-H24</f>
        <v>892.17839544000003</v>
      </c>
      <c r="I25" s="3">
        <f>I23-H24</f>
        <v>575.22702608000009</v>
      </c>
      <c r="J25" s="3">
        <f>J23-J24</f>
        <v>865.20682563000003</v>
      </c>
      <c r="K25" s="3">
        <f>K23-J24</f>
        <v>569.20042405999993</v>
      </c>
      <c r="L25" s="3">
        <f>L23-L24</f>
        <v>879.40819159</v>
      </c>
      <c r="M25" s="3">
        <f>M23-L24</f>
        <v>558.78658994</v>
      </c>
      <c r="N25" s="39">
        <f>N23-N24</f>
        <v>817.75838849000002</v>
      </c>
      <c r="O25" s="39">
        <f>O23-N24</f>
        <v>536.75183342000003</v>
      </c>
      <c r="P25" s="42"/>
      <c r="Q25" s="42"/>
      <c r="R25" s="42"/>
      <c r="S25" s="42"/>
      <c r="T25" s="42"/>
      <c r="U25" s="42"/>
    </row>
    <row r="26" spans="1:26" ht="13.5" thickBot="1" x14ac:dyDescent="0.25">
      <c r="A26" s="35" t="s">
        <v>20</v>
      </c>
      <c r="B26" s="36"/>
      <c r="C26" s="37"/>
      <c r="D26" s="5">
        <v>72.11</v>
      </c>
      <c r="E26" s="7">
        <v>0</v>
      </c>
      <c r="F26" s="3">
        <v>69.540000000000006</v>
      </c>
      <c r="G26" s="9">
        <v>0</v>
      </c>
      <c r="H26" s="4">
        <v>73.180000000000007</v>
      </c>
      <c r="I26" s="8">
        <v>0</v>
      </c>
      <c r="J26" s="5">
        <v>60.975263750000003</v>
      </c>
      <c r="K26" s="7">
        <v>0</v>
      </c>
      <c r="L26" s="5">
        <v>72.319999999999993</v>
      </c>
      <c r="M26" s="7">
        <v>0</v>
      </c>
      <c r="N26" s="40">
        <v>61.76</v>
      </c>
      <c r="O26" s="40">
        <v>0</v>
      </c>
      <c r="P26" s="42"/>
      <c r="Q26" s="42"/>
      <c r="R26" s="42"/>
      <c r="S26" s="42"/>
      <c r="T26" s="42"/>
      <c r="U26" s="42"/>
    </row>
    <row r="27" spans="1:26" ht="13.5" thickBot="1" x14ac:dyDescent="0.25">
      <c r="A27" s="35" t="s">
        <v>21</v>
      </c>
      <c r="B27" s="36"/>
      <c r="C27" s="37"/>
      <c r="D27" s="5">
        <v>0</v>
      </c>
      <c r="E27" s="5">
        <f>(D26/E25)*100</f>
        <v>12.354430513696361</v>
      </c>
      <c r="F27" s="3">
        <v>0</v>
      </c>
      <c r="G27" s="3">
        <f>(F26/G25)*100</f>
        <v>12.374010711362686</v>
      </c>
      <c r="H27" s="3">
        <v>0</v>
      </c>
      <c r="I27" s="3">
        <f>(H26/I25)*100</f>
        <v>12.721933546603292</v>
      </c>
      <c r="J27" s="5">
        <v>0</v>
      </c>
      <c r="K27" s="5">
        <f>(J26/K25)*100</f>
        <v>10.712441729237458</v>
      </c>
      <c r="L27" s="5">
        <v>0</v>
      </c>
      <c r="M27" s="5">
        <f>(L26/M25)*100</f>
        <v>12.942329200807304</v>
      </c>
      <c r="N27" s="41">
        <v>0</v>
      </c>
      <c r="O27" s="38">
        <f>(N26/O25)*100</f>
        <v>11.506248540687098</v>
      </c>
      <c r="P27" s="42"/>
      <c r="Q27" s="42"/>
      <c r="R27" s="42"/>
      <c r="S27" s="42"/>
      <c r="T27" s="42"/>
      <c r="U27" s="42"/>
    </row>
    <row r="29" spans="1:26" ht="12.75" customHeight="1" x14ac:dyDescent="0.2">
      <c r="A29" s="11" t="s">
        <v>25</v>
      </c>
      <c r="B29" s="11" t="s">
        <v>29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0"/>
      <c r="U29" s="10"/>
      <c r="V29" s="10"/>
      <c r="W29" s="10"/>
      <c r="X29" s="10"/>
      <c r="Y29" s="10"/>
      <c r="Z29" s="10"/>
    </row>
    <row r="30" spans="1:26" ht="12.75" customHeight="1" x14ac:dyDescent="0.2">
      <c r="A30" s="11" t="s">
        <v>26</v>
      </c>
      <c r="B30" s="13" t="s">
        <v>27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</sheetData>
  <mergeCells count="35">
    <mergeCell ref="A25:C25"/>
    <mergeCell ref="A26:C26"/>
    <mergeCell ref="A27:C27"/>
    <mergeCell ref="A19:C19"/>
    <mergeCell ref="A20:C20"/>
    <mergeCell ref="A21:C21"/>
    <mergeCell ref="A22:C22"/>
    <mergeCell ref="A23:C23"/>
    <mergeCell ref="A24:C24"/>
    <mergeCell ref="A12:C12"/>
    <mergeCell ref="A13:C13"/>
    <mergeCell ref="A14:C14"/>
    <mergeCell ref="A15:C15"/>
    <mergeCell ref="A16:C16"/>
    <mergeCell ref="L10:M10"/>
    <mergeCell ref="N10:O10"/>
    <mergeCell ref="P10:Q10"/>
    <mergeCell ref="A17:C17"/>
    <mergeCell ref="A18:C18"/>
    <mergeCell ref="R10:S10"/>
    <mergeCell ref="T10:U10"/>
    <mergeCell ref="A1:U1"/>
    <mergeCell ref="A2:U2"/>
    <mergeCell ref="A3:U3"/>
    <mergeCell ref="A4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KATHIA DE</dc:creator>
  <cp:lastModifiedBy>TERAN, JANINA</cp:lastModifiedBy>
  <cp:lastPrinted>2019-05-29T15:27:41Z</cp:lastPrinted>
  <dcterms:created xsi:type="dcterms:W3CDTF">2017-09-18T17:35:23Z</dcterms:created>
  <dcterms:modified xsi:type="dcterms:W3CDTF">2019-05-29T15:28:27Z</dcterms:modified>
</cp:coreProperties>
</file>