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5" yWindow="30" windowWidth="9525" windowHeight="8550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R24" i="1" l="1"/>
  <c r="S24" i="1" l="1"/>
  <c r="Q24" i="1" l="1"/>
  <c r="P24" i="1"/>
  <c r="O24" i="1" l="1"/>
  <c r="N24" i="1"/>
  <c r="M24" i="1" l="1"/>
  <c r="L24" i="1"/>
  <c r="L23" i="1"/>
  <c r="J24" i="1" l="1"/>
  <c r="K24" i="1"/>
  <c r="K26" i="1" s="1"/>
  <c r="H25" i="1" l="1"/>
  <c r="H24" i="1"/>
  <c r="H23" i="1"/>
  <c r="I24" i="1" s="1"/>
  <c r="F25" i="1"/>
  <c r="G24" i="1"/>
  <c r="F24" i="1"/>
  <c r="E24" i="1" l="1"/>
  <c r="D24" i="1"/>
</calcChain>
</file>

<file path=xl/sharedStrings.xml><?xml version="1.0" encoding="utf-8"?>
<sst xmlns="http://schemas.openxmlformats.org/spreadsheetml/2006/main" count="91" uniqueCount="33">
  <si>
    <t/>
  </si>
  <si>
    <t>GLOBAL BANK CORPORATION</t>
  </si>
  <si>
    <t>148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</si>
  <si>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</si>
  <si>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</si>
  <si>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</si>
  <si>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</si>
  <si>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</si>
  <si>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</si>
  <si>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</si>
  <si>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</si>
  <si>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</si>
  <si>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</si>
  <si>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</si>
  <si>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</si>
  <si>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</si>
  <si>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</si>
  <si>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</si>
  <si>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</si>
  <si>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</si>
  <si>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</si>
  <si>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</si>
  <si>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</si>
  <si>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</si>
  <si>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</si>
  <si>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</si>
  <si>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</si>
  <si>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</si>
  <si>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</si>
  <si>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</si>
  <si>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0.00</t>
  </si>
  <si>
    <t>Cifras preliminares 2018.</t>
  </si>
  <si>
    <t>ADECUACION DE CAPITAL
 A DICIEMBRE 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</si>
</sst>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8" formatCode="###,##0.00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2F1F1"/>
        <bgColor rgb="FFF2F1F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/>
    <xf numFmtId="0" fontId="3" fillId="3" borderId="1" xfId="0" applyFont="1" applyFill="1" applyBorder="1" applyAlignment="1">
      <alignment vertical="top"/>
    </xf>
    <xf numFmtId="0" fontId="4" fillId="3" borderId="1" xfId="0" applyFont="1" applyFill="1" applyBorder="1" applyAlignment="1"/>
    <xf numFmtId="0" fontId="7" fillId="3" borderId="1" xfId="0" applyFont="1" applyFill="1" applyBorder="1" applyAlignment="1">
      <alignment horizontal="center" vertical="top"/>
    </xf>
    <xf numFmtId="166" fontId="3" fillId="0" borderId="1" xfId="0" applyNumberFormat="1" applyFont="1" applyBorder="1" applyAlignment="1">
      <alignment horizontal="right" vertical="top"/>
    </xf>
    <xf numFmtId="43" fontId="3" fillId="0" borderId="1" xfId="1" applyFont="1" applyBorder="1" applyAlignment="1">
      <alignment horizontal="right"/>
    </xf>
    <xf numFmtId="43" fontId="3" fillId="0" borderId="1" xfId="1" applyFont="1" applyBorder="1" applyAlignment="1">
      <alignment horizontal="right" vertical="top"/>
    </xf>
    <xf numFmtId="166" fontId="3" fillId="0" borderId="1" xfId="1" applyNumberFormat="1" applyFont="1" applyBorder="1" applyAlignment="1">
      <alignment horizontal="right"/>
    </xf>
    <xf numFmtId="166" fontId="3" fillId="0" borderId="1" xfId="1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center" vertical="top"/>
    </xf>
    <xf numFmtId="166" fontId="3" fillId="0" borderId="1" xfId="0" applyNumberFormat="1" applyFont="1" applyFill="1" applyBorder="1" applyAlignment="1">
      <alignment horizontal="right"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2" fontId="3" fillId="0" borderId="1" xfId="1" applyNumberFormat="1" applyFont="1" applyBorder="1" applyAlignment="1">
      <alignment horizontal="right"/>
    </xf>
    <xf numFmtId="49" fontId="3" fillId="0" borderId="1" xfId="1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 vertical="top"/>
    </xf>
    <xf numFmtId="166" fontId="3" fillId="0" borderId="1" xfId="0" applyNumberFormat="1" applyFont="1" applyBorder="1"/>
    <xf numFmtId="165" fontId="3" fillId="0" borderId="1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center" vertical="top"/>
    </xf>
    <xf numFmtId="0" fontId="4" fillId="3" borderId="1" xfId="0" applyFont="1" applyFill="1" applyBorder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/>
    <xf numFmtId="0" fontId="6" fillId="0" borderId="1" xfId="0" applyFont="1" applyBorder="1" applyAlignment="1">
      <alignment horizontal="center" vertical="top"/>
    </xf>
    <xf numFmtId="0" fontId="4" fillId="0" borderId="1" xfId="0" applyFont="1" applyBorder="1"/>
    <xf numFmtId="0" fontId="7" fillId="3" borderId="1" xfId="0" applyFont="1" applyFill="1" applyBorder="1" applyAlignment="1">
      <alignment vertical="top"/>
    </xf>
    <xf numFmtId="168" fontId="10" fillId="0" borderId="1" xfId="0" applyNumberFormat="1" applyFont="1" applyFill="1" applyBorder="1" applyAlignment="1">
      <alignment horizontal="right"/>
    </xf>
    <xf numFmtId="168" fontId="10" fillId="4" borderId="2" xfId="0" applyNumberFormat="1" applyFont="1" applyFill="1" applyBorder="1" applyAlignment="1">
      <alignment horizontal="right"/>
    </xf>
    <xf numFmtId="168" fontId="9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4">
          <cell r="D14">
            <v>-48512870.619999997</v>
          </cell>
        </row>
        <row r="15">
          <cell r="G15">
            <v>-42973346.289999999</v>
          </cell>
        </row>
        <row r="30">
          <cell r="F30">
            <v>680059273.79999995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topLeftCell="B1" workbookViewId="0">
      <selection activeCell="N17" sqref="N17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8.5703125" style="1" customWidth="1"/>
    <col min="5" max="5" width="9.42578125" style="1" customWidth="1"/>
    <col min="6" max="7" width="9.140625" style="1" customWidth="1"/>
    <col min="8" max="8" width="8.7109375" style="1" customWidth="1"/>
    <col min="9" max="11" width="9.140625" style="1" customWidth="1"/>
    <col min="12" max="12" width="7.85546875" style="1" customWidth="1"/>
    <col min="13" max="13" width="9.5703125" style="1" customWidth="1"/>
    <col min="14" max="16384" width="9.140625" style="1"/>
  </cols>
  <sheetData>
    <row r="1" spans="1:21" x14ac:dyDescent="0.2">
      <c r="A1" s="22"/>
      <c r="B1" s="23"/>
      <c r="C1" s="23"/>
      <c r="D1" s="23"/>
      <c r="E1" s="23"/>
    </row>
    <row r="2" spans="1:21" x14ac:dyDescent="0.2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ht="19.5" customHeight="1" x14ac:dyDescent="0.2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.75" customHeight="1" x14ac:dyDescent="0.2">
      <c r="A4" s="26" t="s">
        <v>32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5" spans="1:21" ht="18.7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8.75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12.75" customHeight="1" x14ac:dyDescent="0.2">
      <c r="A7" s="23"/>
      <c r="B7" s="23"/>
      <c r="C7" s="23"/>
      <c r="D7" s="23"/>
      <c r="E7" s="23"/>
    </row>
    <row r="8" spans="1:21" x14ac:dyDescent="0.2">
      <c r="A8" s="27" t="s">
        <v>2</v>
      </c>
      <c r="B8" s="28"/>
      <c r="C8" s="28"/>
      <c r="D8" s="28"/>
      <c r="E8" s="28"/>
    </row>
    <row r="9" spans="1:21" x14ac:dyDescent="0.2">
      <c r="A9" s="29" t="s">
        <v>0</v>
      </c>
      <c r="B9" s="30"/>
      <c r="C9" s="30"/>
      <c r="D9" s="4" t="s">
        <v>3</v>
      </c>
      <c r="E9" s="5"/>
      <c r="F9" s="20">
        <v>2017</v>
      </c>
      <c r="G9" s="21"/>
      <c r="H9" s="21"/>
      <c r="I9" s="21"/>
      <c r="J9" s="21"/>
      <c r="K9" s="21"/>
      <c r="L9" s="21"/>
      <c r="M9" s="21"/>
      <c r="N9" s="20">
        <v>2018</v>
      </c>
      <c r="O9" s="21"/>
      <c r="P9" s="21"/>
      <c r="Q9" s="21"/>
      <c r="R9" s="21"/>
      <c r="S9" s="21"/>
      <c r="T9" s="21"/>
      <c r="U9" s="21"/>
    </row>
    <row r="10" spans="1:21" x14ac:dyDescent="0.2">
      <c r="A10" s="30"/>
      <c r="B10" s="30"/>
      <c r="C10" s="30"/>
      <c r="D10" s="20" t="s">
        <v>4</v>
      </c>
      <c r="E10" s="21"/>
      <c r="F10" s="20" t="s">
        <v>5</v>
      </c>
      <c r="G10" s="21"/>
      <c r="H10" s="20" t="s">
        <v>6</v>
      </c>
      <c r="I10" s="21"/>
      <c r="J10" s="20" t="s">
        <v>7</v>
      </c>
      <c r="K10" s="21"/>
      <c r="L10" s="20" t="s">
        <v>4</v>
      </c>
      <c r="M10" s="21"/>
      <c r="N10" s="20" t="s">
        <v>5</v>
      </c>
      <c r="O10" s="21"/>
      <c r="P10" s="20" t="s">
        <v>6</v>
      </c>
      <c r="Q10" s="21"/>
      <c r="R10" s="20" t="s">
        <v>7</v>
      </c>
      <c r="S10" s="21"/>
      <c r="T10" s="20" t="s">
        <v>4</v>
      </c>
      <c r="U10" s="21"/>
    </row>
    <row r="11" spans="1:21" x14ac:dyDescent="0.2">
      <c r="A11" s="30"/>
      <c r="B11" s="30"/>
      <c r="C11" s="30"/>
      <c r="D11" s="6" t="s">
        <v>8</v>
      </c>
      <c r="E11" s="6" t="s">
        <v>9</v>
      </c>
      <c r="F11" s="6" t="s">
        <v>8</v>
      </c>
      <c r="G11" s="6" t="s">
        <v>9</v>
      </c>
      <c r="H11" s="6" t="s">
        <v>8</v>
      </c>
      <c r="I11" s="6" t="s">
        <v>9</v>
      </c>
      <c r="J11" s="6" t="s">
        <v>8</v>
      </c>
      <c r="K11" s="6" t="s">
        <v>9</v>
      </c>
      <c r="L11" s="6" t="s">
        <v>8</v>
      </c>
      <c r="M11" s="6" t="s">
        <v>9</v>
      </c>
      <c r="N11" s="6" t="s">
        <v>8</v>
      </c>
      <c r="O11" s="6" t="s">
        <v>9</v>
      </c>
      <c r="P11" s="6" t="s">
        <v>8</v>
      </c>
      <c r="Q11" s="6" t="s">
        <v>9</v>
      </c>
      <c r="R11" s="6" t="s">
        <v>8</v>
      </c>
      <c r="S11" s="6" t="s">
        <v>9</v>
      </c>
      <c r="T11" s="6" t="s">
        <v>8</v>
      </c>
      <c r="U11" s="6" t="s">
        <v>9</v>
      </c>
    </row>
    <row r="12" spans="1:21" x14ac:dyDescent="0.2">
      <c r="A12" s="31" t="s">
        <v>10</v>
      </c>
      <c r="B12" s="21"/>
      <c r="C12" s="21"/>
      <c r="D12" s="7">
        <v>352243188.93000001</v>
      </c>
      <c r="E12" s="7">
        <v>0</v>
      </c>
      <c r="F12" s="7">
        <v>357677473.12</v>
      </c>
      <c r="G12" s="7">
        <v>0</v>
      </c>
      <c r="H12" s="7">
        <v>400355707.26999998</v>
      </c>
      <c r="I12" s="7">
        <v>0</v>
      </c>
      <c r="J12" s="8">
        <v>385.39082189999999</v>
      </c>
      <c r="K12" s="9">
        <v>0</v>
      </c>
      <c r="L12" s="10">
        <v>393815319.69999999</v>
      </c>
      <c r="M12" s="11">
        <v>0</v>
      </c>
      <c r="N12" s="7">
        <v>382655460.06</v>
      </c>
      <c r="O12" s="7">
        <v>0</v>
      </c>
      <c r="P12" s="7">
        <v>352415581.62</v>
      </c>
      <c r="Q12" s="7">
        <v>0</v>
      </c>
      <c r="R12" s="7">
        <v>362202687.18000001</v>
      </c>
      <c r="S12" s="7">
        <v>0</v>
      </c>
      <c r="T12" s="32">
        <v>376.62310581200001</v>
      </c>
      <c r="U12" s="32">
        <v>0</v>
      </c>
    </row>
    <row r="13" spans="1:21" x14ac:dyDescent="0.2">
      <c r="A13" s="31" t="s">
        <v>11</v>
      </c>
      <c r="B13" s="21"/>
      <c r="C13" s="21"/>
      <c r="D13" s="7">
        <v>65228370.799999997</v>
      </c>
      <c r="E13" s="7">
        <v>6522837.0899999999</v>
      </c>
      <c r="F13" s="7">
        <v>181076205.63</v>
      </c>
      <c r="G13" s="7">
        <v>18107620.559999999</v>
      </c>
      <c r="H13" s="7">
        <v>56612028.369999997</v>
      </c>
      <c r="I13" s="7">
        <v>5661202.8499999996</v>
      </c>
      <c r="J13" s="8">
        <v>98.070734529999996</v>
      </c>
      <c r="K13" s="8">
        <v>9.8070734599999998</v>
      </c>
      <c r="L13" s="10">
        <v>60017037.399999999</v>
      </c>
      <c r="M13" s="10">
        <v>6001703.7400000002</v>
      </c>
      <c r="N13" s="7">
        <v>105379329.51000001</v>
      </c>
      <c r="O13" s="7">
        <v>10537932.949999999</v>
      </c>
      <c r="P13" s="7">
        <v>75141737.140000001</v>
      </c>
      <c r="Q13" s="7">
        <v>7514173.7200000007</v>
      </c>
      <c r="R13" s="7">
        <v>113047956.90000001</v>
      </c>
      <c r="S13" s="7">
        <v>11304795.690000001</v>
      </c>
      <c r="T13" s="32">
        <v>95.008776264000005</v>
      </c>
      <c r="U13" s="32">
        <v>9.5008776290000014</v>
      </c>
    </row>
    <row r="14" spans="1:21" x14ac:dyDescent="0.2">
      <c r="A14" s="31" t="s">
        <v>12</v>
      </c>
      <c r="B14" s="21"/>
      <c r="C14" s="21"/>
      <c r="D14" s="7">
        <v>499590710.32999998</v>
      </c>
      <c r="E14" s="7">
        <v>99918142.060000002</v>
      </c>
      <c r="F14" s="7">
        <v>416709731.20999998</v>
      </c>
      <c r="G14" s="7">
        <v>83341946.239999995</v>
      </c>
      <c r="H14" s="7">
        <v>388768902.75</v>
      </c>
      <c r="I14" s="7">
        <v>77753780.549999997</v>
      </c>
      <c r="J14" s="8">
        <v>331.83004639000001</v>
      </c>
      <c r="K14" s="8">
        <v>66.36600928</v>
      </c>
      <c r="L14" s="10">
        <v>364152200.23000002</v>
      </c>
      <c r="M14" s="10">
        <v>72830440.049999997</v>
      </c>
      <c r="N14" s="7">
        <v>300809786.63999999</v>
      </c>
      <c r="O14" s="7">
        <v>60161957.329999998</v>
      </c>
      <c r="P14" s="7">
        <v>354518333.89999998</v>
      </c>
      <c r="Q14" s="7">
        <v>70903666.780000001</v>
      </c>
      <c r="R14" s="7">
        <v>267126742.22999999</v>
      </c>
      <c r="S14" s="7">
        <v>53425348.450000003</v>
      </c>
      <c r="T14" s="32">
        <v>361.95068741400001</v>
      </c>
      <c r="U14" s="32">
        <v>72.390137483000004</v>
      </c>
    </row>
    <row r="15" spans="1:21" x14ac:dyDescent="0.2">
      <c r="A15" s="31" t="s">
        <v>13</v>
      </c>
      <c r="B15" s="21"/>
      <c r="C15" s="21"/>
      <c r="D15" s="7">
        <v>237844965.41</v>
      </c>
      <c r="E15" s="7">
        <v>83245737.900000006</v>
      </c>
      <c r="F15" s="7">
        <v>229720896.03</v>
      </c>
      <c r="G15" s="7">
        <v>80402313.609999999</v>
      </c>
      <c r="H15" s="7">
        <v>216289895.22</v>
      </c>
      <c r="I15" s="7">
        <v>75701463.329999998</v>
      </c>
      <c r="J15" s="8">
        <v>207.70481384000001</v>
      </c>
      <c r="K15" s="8">
        <v>72.696684840000003</v>
      </c>
      <c r="L15" s="10">
        <v>200810388.22999999</v>
      </c>
      <c r="M15" s="10">
        <v>70283635.879999995</v>
      </c>
      <c r="N15" s="7">
        <v>193419311.66999999</v>
      </c>
      <c r="O15" s="7">
        <v>67696759.079999998</v>
      </c>
      <c r="P15" s="7">
        <v>194837184.40000001</v>
      </c>
      <c r="Q15" s="7">
        <v>68193014.540000007</v>
      </c>
      <c r="R15" s="7">
        <v>177898079.09</v>
      </c>
      <c r="S15" s="7">
        <v>62264327.68</v>
      </c>
      <c r="T15" s="32">
        <v>209.378070984</v>
      </c>
      <c r="U15" s="32">
        <v>73.282324844000001</v>
      </c>
    </row>
    <row r="16" spans="1:21" x14ac:dyDescent="0.2">
      <c r="A16" s="31" t="s">
        <v>14</v>
      </c>
      <c r="B16" s="21"/>
      <c r="C16" s="21"/>
      <c r="D16" s="7">
        <v>1626866302.02</v>
      </c>
      <c r="E16" s="7">
        <v>813433151.02999997</v>
      </c>
      <c r="F16" s="7">
        <v>1671102762.5899999</v>
      </c>
      <c r="G16" s="7">
        <v>835551381.32000005</v>
      </c>
      <c r="H16" s="7">
        <v>1741019169.1400001</v>
      </c>
      <c r="I16" s="7">
        <v>870509584.59000003</v>
      </c>
      <c r="J16" s="8">
        <v>1781.925774</v>
      </c>
      <c r="K16" s="8">
        <v>890.96288701999993</v>
      </c>
      <c r="L16" s="10">
        <v>1802418839.8800001</v>
      </c>
      <c r="M16" s="10">
        <v>901209419.96000004</v>
      </c>
      <c r="N16" s="7">
        <v>1817976204.6600001</v>
      </c>
      <c r="O16" s="7">
        <v>908988102.35000002</v>
      </c>
      <c r="P16" s="7">
        <v>1850134279.45</v>
      </c>
      <c r="Q16" s="7">
        <v>925067139.74000001</v>
      </c>
      <c r="R16" s="7">
        <v>1980544901.54</v>
      </c>
      <c r="S16" s="7">
        <v>990272450.78999996</v>
      </c>
      <c r="T16" s="32">
        <v>1858.837255362</v>
      </c>
      <c r="U16" s="32">
        <v>929.41862770400007</v>
      </c>
    </row>
    <row r="17" spans="1:21" x14ac:dyDescent="0.2">
      <c r="A17" s="31" t="s">
        <v>15</v>
      </c>
      <c r="B17" s="21"/>
      <c r="C17" s="21"/>
      <c r="D17" s="7">
        <v>3170587953.4000001</v>
      </c>
      <c r="E17" s="7">
        <v>3170587953.4000001</v>
      </c>
      <c r="F17" s="7">
        <v>3303198452.6199999</v>
      </c>
      <c r="G17" s="7">
        <v>3303198452.6199999</v>
      </c>
      <c r="H17" s="7">
        <v>3330402798.1500001</v>
      </c>
      <c r="I17" s="7">
        <v>3330402798.1500001</v>
      </c>
      <c r="J17" s="8">
        <v>3271.8699190100001</v>
      </c>
      <c r="K17" s="8">
        <v>3271.8699190100001</v>
      </c>
      <c r="L17" s="10">
        <v>3192295946.5</v>
      </c>
      <c r="M17" s="10">
        <v>3192295946.5</v>
      </c>
      <c r="N17" s="7">
        <v>3178248595.3299999</v>
      </c>
      <c r="O17" s="7">
        <v>3178248595.3299999</v>
      </c>
      <c r="P17" s="7">
        <v>3137618646.5999999</v>
      </c>
      <c r="Q17" s="7">
        <v>3137618646.5999999</v>
      </c>
      <c r="R17" s="7">
        <v>3046883837.1799998</v>
      </c>
      <c r="S17" s="7">
        <v>3046883837.1799998</v>
      </c>
      <c r="T17" s="32">
        <v>3232.150700918</v>
      </c>
      <c r="U17" s="32">
        <v>3232.150700918</v>
      </c>
    </row>
    <row r="18" spans="1:21" x14ac:dyDescent="0.2">
      <c r="A18" s="31" t="s">
        <v>16</v>
      </c>
      <c r="B18" s="21"/>
      <c r="C18" s="21"/>
      <c r="D18" s="7">
        <v>459062035.64999998</v>
      </c>
      <c r="E18" s="7">
        <v>573827544.57000005</v>
      </c>
      <c r="F18" s="7">
        <v>456626991.31999999</v>
      </c>
      <c r="G18" s="7">
        <v>570783739.15999997</v>
      </c>
      <c r="H18" s="7">
        <v>456025178.51999998</v>
      </c>
      <c r="I18" s="7">
        <v>570031473.15999997</v>
      </c>
      <c r="J18" s="8">
        <v>466.12860695000001</v>
      </c>
      <c r="K18" s="8">
        <v>582.66075870000009</v>
      </c>
      <c r="L18" s="10">
        <v>476160798.56</v>
      </c>
      <c r="M18" s="10">
        <v>595200998.20000005</v>
      </c>
      <c r="N18" s="7">
        <v>481633616.43000001</v>
      </c>
      <c r="O18" s="7">
        <v>602042020.53999996</v>
      </c>
      <c r="P18" s="7">
        <v>479290018.27999997</v>
      </c>
      <c r="Q18" s="7">
        <v>599112522.87</v>
      </c>
      <c r="R18" s="7">
        <v>491734245.30000001</v>
      </c>
      <c r="S18" s="7">
        <v>614667806.63999999</v>
      </c>
      <c r="T18" s="32">
        <v>479.84846746300002</v>
      </c>
      <c r="U18" s="32">
        <v>599.81058433599992</v>
      </c>
    </row>
    <row r="19" spans="1:21" x14ac:dyDescent="0.2">
      <c r="A19" s="31" t="s">
        <v>22</v>
      </c>
      <c r="B19" s="21"/>
      <c r="C19" s="21"/>
      <c r="D19" s="7">
        <v>36890766.799999997</v>
      </c>
      <c r="E19" s="7">
        <v>55336150.210000001</v>
      </c>
      <c r="F19" s="7">
        <v>28854408.879999999</v>
      </c>
      <c r="G19" s="7">
        <v>43281613.329999998</v>
      </c>
      <c r="H19" s="7">
        <v>23863826.489999998</v>
      </c>
      <c r="I19" s="7">
        <v>35795739.75</v>
      </c>
      <c r="J19" s="8">
        <v>32.76913837</v>
      </c>
      <c r="K19" s="8">
        <v>49.15370755</v>
      </c>
      <c r="L19" s="10">
        <v>29736915.850000001</v>
      </c>
      <c r="M19" s="10">
        <v>44605373.780000001</v>
      </c>
      <c r="N19" s="7">
        <v>27054949.23</v>
      </c>
      <c r="O19" s="7">
        <v>40582423.840000004</v>
      </c>
      <c r="P19" s="7">
        <v>25475874.780000001</v>
      </c>
      <c r="Q19" s="7">
        <v>38213812.189999998</v>
      </c>
      <c r="R19" s="7">
        <v>30101968.82</v>
      </c>
      <c r="S19" s="7">
        <v>45152953.240000002</v>
      </c>
      <c r="T19" s="32">
        <v>31.248327569999997</v>
      </c>
      <c r="U19" s="32">
        <v>46.872491363000002</v>
      </c>
    </row>
    <row r="20" spans="1:21" x14ac:dyDescent="0.2">
      <c r="A20" s="31" t="s">
        <v>23</v>
      </c>
      <c r="B20" s="21"/>
      <c r="C20" s="21"/>
      <c r="D20" s="12" t="s">
        <v>27</v>
      </c>
      <c r="E20" s="12" t="s">
        <v>27</v>
      </c>
      <c r="F20" s="12" t="s">
        <v>27</v>
      </c>
      <c r="G20" s="12" t="s">
        <v>27</v>
      </c>
      <c r="H20" s="12" t="s">
        <v>27</v>
      </c>
      <c r="I20" s="12" t="s">
        <v>27</v>
      </c>
      <c r="J20" s="9" t="s">
        <v>27</v>
      </c>
      <c r="K20" s="9" t="s">
        <v>27</v>
      </c>
      <c r="L20" s="9" t="s">
        <v>27</v>
      </c>
      <c r="M20" s="9" t="s">
        <v>27</v>
      </c>
      <c r="N20" s="9" t="s">
        <v>27</v>
      </c>
      <c r="O20" s="9" t="s">
        <v>27</v>
      </c>
      <c r="P20" s="9" t="s">
        <v>27</v>
      </c>
      <c r="Q20" s="9" t="s">
        <v>27</v>
      </c>
      <c r="R20" s="9" t="s">
        <v>27</v>
      </c>
      <c r="S20" s="9" t="s">
        <v>27</v>
      </c>
      <c r="T20" s="9" t="s">
        <v>27</v>
      </c>
      <c r="U20" s="9" t="s">
        <v>27</v>
      </c>
    </row>
    <row r="21" spans="1:21" x14ac:dyDescent="0.2">
      <c r="A21" s="31" t="s">
        <v>24</v>
      </c>
      <c r="B21" s="21"/>
      <c r="C21" s="21"/>
      <c r="D21" s="12" t="s">
        <v>27</v>
      </c>
      <c r="E21" s="12" t="s">
        <v>27</v>
      </c>
      <c r="F21" s="12" t="s">
        <v>27</v>
      </c>
      <c r="G21" s="12" t="s">
        <v>27</v>
      </c>
      <c r="H21" s="12" t="s">
        <v>27</v>
      </c>
      <c r="I21" s="12" t="s">
        <v>27</v>
      </c>
      <c r="J21" s="9" t="s">
        <v>27</v>
      </c>
      <c r="K21" s="9" t="s">
        <v>27</v>
      </c>
      <c r="L21" s="9" t="s">
        <v>27</v>
      </c>
      <c r="M21" s="9" t="s">
        <v>27</v>
      </c>
      <c r="N21" s="9" t="s">
        <v>27</v>
      </c>
      <c r="O21" s="9" t="s">
        <v>27</v>
      </c>
      <c r="P21" s="9" t="s">
        <v>27</v>
      </c>
      <c r="Q21" s="9" t="s">
        <v>27</v>
      </c>
      <c r="R21" s="9" t="s">
        <v>27</v>
      </c>
      <c r="S21" s="9" t="s">
        <v>27</v>
      </c>
      <c r="T21" s="9" t="s">
        <v>27</v>
      </c>
      <c r="U21" s="9" t="s">
        <v>27</v>
      </c>
    </row>
    <row r="22" spans="1:21" x14ac:dyDescent="0.2">
      <c r="A22" s="31" t="s">
        <v>17</v>
      </c>
      <c r="B22" s="21"/>
      <c r="C22" s="21"/>
      <c r="D22" s="13">
        <v>6448314293.3400002</v>
      </c>
      <c r="E22" s="13">
        <v>4802871516.2600002</v>
      </c>
      <c r="F22" s="13">
        <v>6644966921.3999996</v>
      </c>
      <c r="G22" s="13">
        <v>4934667066.8400002</v>
      </c>
      <c r="H22" s="13">
        <v>6613337505.9099998</v>
      </c>
      <c r="I22" s="13">
        <v>4965856042.3800001</v>
      </c>
      <c r="J22" s="8">
        <v>6575.6898549899997</v>
      </c>
      <c r="K22" s="8">
        <v>4943.5170398599994</v>
      </c>
      <c r="L22" s="14">
        <v>6519407446.3500004</v>
      </c>
      <c r="M22" s="14">
        <v>4882427518.1099997</v>
      </c>
      <c r="N22" s="7">
        <v>6487177253.5299997</v>
      </c>
      <c r="O22" s="7">
        <v>4868257791.4200001</v>
      </c>
      <c r="P22" s="7">
        <v>6469431656.1700001</v>
      </c>
      <c r="Q22" s="7">
        <v>4846622976.4399996</v>
      </c>
      <c r="R22" s="7">
        <v>6469540418.2399998</v>
      </c>
      <c r="S22" s="7">
        <v>4823971519.6700001</v>
      </c>
      <c r="T22" s="34">
        <v>6645.045391787</v>
      </c>
      <c r="U22" s="34">
        <v>4963.4257442769995</v>
      </c>
    </row>
    <row r="23" spans="1:21" x14ac:dyDescent="0.2">
      <c r="A23" s="31" t="s">
        <v>18</v>
      </c>
      <c r="B23" s="21"/>
      <c r="C23" s="21"/>
      <c r="D23" s="7">
        <v>-42313800.07</v>
      </c>
      <c r="E23" s="7">
        <v>0</v>
      </c>
      <c r="F23" s="7">
        <v>-40787224.880000003</v>
      </c>
      <c r="G23" s="7">
        <v>0</v>
      </c>
      <c r="H23" s="7">
        <f>[1]Sheet1!$G$15</f>
        <v>-42973346.289999999</v>
      </c>
      <c r="I23" s="7">
        <v>0</v>
      </c>
      <c r="J23" s="15">
        <v>-46.1</v>
      </c>
      <c r="K23" s="16" t="s">
        <v>30</v>
      </c>
      <c r="L23" s="7">
        <f>[1]Sheet1!$D$14</f>
        <v>-48512870.619999997</v>
      </c>
      <c r="M23" s="7">
        <v>0</v>
      </c>
      <c r="N23" s="7">
        <v>-49977316.909999996</v>
      </c>
      <c r="O23" s="7">
        <v>-49977316.909999996</v>
      </c>
      <c r="P23" s="7">
        <v>-47209225.210000001</v>
      </c>
      <c r="Q23" s="7">
        <v>-47209225.210000001</v>
      </c>
      <c r="R23" s="7">
        <v>-83170265.099999994</v>
      </c>
      <c r="S23" s="7">
        <v>-83170265.099999994</v>
      </c>
      <c r="T23" s="32">
        <v>-53.936418577999994</v>
      </c>
      <c r="U23" s="32">
        <v>-53.936418577999994</v>
      </c>
    </row>
    <row r="24" spans="1:21" x14ac:dyDescent="0.2">
      <c r="A24" s="31" t="s">
        <v>19</v>
      </c>
      <c r="B24" s="21"/>
      <c r="C24" s="21"/>
      <c r="D24" s="7">
        <f>D22+D23</f>
        <v>6406000493.2700005</v>
      </c>
      <c r="E24" s="7">
        <f>E22+D23</f>
        <v>4760557716.1900005</v>
      </c>
      <c r="F24" s="7">
        <f>F22+F23</f>
        <v>6604179696.5199995</v>
      </c>
      <c r="G24" s="7">
        <f>G22+F23</f>
        <v>4893879841.96</v>
      </c>
      <c r="H24" s="7">
        <f t="shared" ref="H24:I24" si="0">H22+G23</f>
        <v>6613337505.9099998</v>
      </c>
      <c r="I24" s="7">
        <f t="shared" si="0"/>
        <v>4922882696.0900002</v>
      </c>
      <c r="J24" s="8">
        <f>+J22+K23</f>
        <v>6575.6898549899997</v>
      </c>
      <c r="K24" s="8">
        <f>+K22+K23</f>
        <v>4943.5170398599994</v>
      </c>
      <c r="L24" s="10">
        <f>+L22+M23</f>
        <v>6519407446.3500004</v>
      </c>
      <c r="M24" s="10">
        <f>+M22+M23</f>
        <v>4882427518.1099997</v>
      </c>
      <c r="N24" s="10">
        <f>+N22+O23</f>
        <v>6437199936.6199999</v>
      </c>
      <c r="O24" s="10">
        <f>+O22+O23</f>
        <v>4818280474.5100002</v>
      </c>
      <c r="P24" s="7">
        <f>P22+P23</f>
        <v>6422222430.96</v>
      </c>
      <c r="Q24" s="7">
        <f>Q22+Q23</f>
        <v>4799413751.2299995</v>
      </c>
      <c r="R24" s="7">
        <f>R22+R23</f>
        <v>6386370153.1399994</v>
      </c>
      <c r="S24" s="7">
        <f t="shared" ref="R24:U24" si="1">S22+S23</f>
        <v>4740801254.5699997</v>
      </c>
      <c r="T24" s="17">
        <v>6591.1089732090004</v>
      </c>
      <c r="U24" s="17">
        <v>4909.4893256989999</v>
      </c>
    </row>
    <row r="25" spans="1:21" x14ac:dyDescent="0.2">
      <c r="A25" s="31" t="s">
        <v>20</v>
      </c>
      <c r="B25" s="21"/>
      <c r="C25" s="21"/>
      <c r="D25" s="7">
        <v>639875314.88000011</v>
      </c>
      <c r="E25" s="7">
        <v>0</v>
      </c>
      <c r="F25" s="7">
        <f>[1]Sheet1!$F$30</f>
        <v>680059273.79999995</v>
      </c>
      <c r="G25" s="7">
        <v>0</v>
      </c>
      <c r="H25" s="7">
        <f>[1]Sheet1!$F$30</f>
        <v>680059273.79999995</v>
      </c>
      <c r="I25" s="7">
        <v>0</v>
      </c>
      <c r="J25" s="8">
        <v>694.08641607999994</v>
      </c>
      <c r="K25" s="17">
        <v>0</v>
      </c>
      <c r="L25" s="18">
        <v>705185588.75999999</v>
      </c>
      <c r="M25" s="7">
        <v>0</v>
      </c>
      <c r="N25" s="10">
        <v>716925567.41000009</v>
      </c>
      <c r="O25" s="7">
        <v>0</v>
      </c>
      <c r="P25" s="7">
        <v>702736088.23000002</v>
      </c>
      <c r="Q25" s="7">
        <v>0</v>
      </c>
      <c r="R25" s="7">
        <v>675267383.32999992</v>
      </c>
      <c r="S25" s="17">
        <v>0</v>
      </c>
      <c r="T25" s="33">
        <v>623.81906808600002</v>
      </c>
      <c r="U25" s="7">
        <v>0</v>
      </c>
    </row>
    <row r="26" spans="1:21" x14ac:dyDescent="0.2">
      <c r="A26" s="31" t="s">
        <v>21</v>
      </c>
      <c r="B26" s="21"/>
      <c r="C26" s="21"/>
      <c r="D26" s="19">
        <v>0</v>
      </c>
      <c r="E26" s="19">
        <v>13.44</v>
      </c>
      <c r="F26" s="19">
        <v>0</v>
      </c>
      <c r="G26" s="19">
        <v>13.52</v>
      </c>
      <c r="H26" s="19">
        <v>0</v>
      </c>
      <c r="I26" s="19">
        <v>13.81</v>
      </c>
      <c r="J26" s="17">
        <v>0</v>
      </c>
      <c r="K26" s="17">
        <f>+J25/K24*100</f>
        <v>14.040336272405293</v>
      </c>
      <c r="L26" s="19">
        <v>0</v>
      </c>
      <c r="M26" s="19">
        <v>14.59</v>
      </c>
      <c r="N26" s="19">
        <v>0</v>
      </c>
      <c r="O26" s="19">
        <v>14.88</v>
      </c>
      <c r="P26" s="19">
        <v>0</v>
      </c>
      <c r="Q26" s="19">
        <v>14.64</v>
      </c>
      <c r="R26" s="17">
        <v>0</v>
      </c>
      <c r="S26" s="17">
        <v>14.24</v>
      </c>
      <c r="T26" s="19">
        <v>0</v>
      </c>
      <c r="U26" s="19">
        <v>14.06</v>
      </c>
    </row>
    <row r="28" spans="1:21" ht="12.75" customHeight="1" x14ac:dyDescent="0.2">
      <c r="A28" s="1" t="s">
        <v>25</v>
      </c>
      <c r="B28" s="1" t="s">
        <v>31</v>
      </c>
    </row>
    <row r="29" spans="1:21" ht="12.75" customHeight="1" x14ac:dyDescent="0.2">
      <c r="A29" s="1" t="s">
        <v>26</v>
      </c>
      <c r="B29" s="2" t="s">
        <v>29</v>
      </c>
    </row>
    <row r="30" spans="1:21" ht="12.75" customHeight="1" x14ac:dyDescent="0.25">
      <c r="A30" s="3" t="s">
        <v>27</v>
      </c>
      <c r="B30" s="1" t="s">
        <v>28</v>
      </c>
    </row>
  </sheetData>
  <mergeCells count="33">
    <mergeCell ref="A26:C26"/>
    <mergeCell ref="A19:C19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8:E8"/>
    <mergeCell ref="A9:C11"/>
    <mergeCell ref="D10:E10"/>
    <mergeCell ref="A12:C12"/>
    <mergeCell ref="A13:C13"/>
    <mergeCell ref="A1:E1"/>
    <mergeCell ref="A7:E7"/>
    <mergeCell ref="A2:U2"/>
    <mergeCell ref="A3:U3"/>
    <mergeCell ref="A4:U6"/>
    <mergeCell ref="F9:M9"/>
    <mergeCell ref="F10:G10"/>
    <mergeCell ref="H10:I10"/>
    <mergeCell ref="J10:K10"/>
    <mergeCell ref="L10:M10"/>
    <mergeCell ref="N9:U9"/>
    <mergeCell ref="N10:O10"/>
    <mergeCell ref="P10:Q10"/>
    <mergeCell ref="R10:S10"/>
    <mergeCell ref="T10:U10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2017-03-23T14:53:32Z</dcterms:created>
  <dcterms:modified xsi:type="dcterms:W3CDTF">2019-03-14T14:22:47Z</dcterms:modified>
</cp:coreProperties>
</file>