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3er_trimestre\"/>
    </mc:Choice>
  </mc:AlternateContent>
  <xr:revisionPtr revIDLastSave="0" documentId="8_{245DF172-4D59-4097-A9D7-18F6535F3D5B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3" i="1" l="1"/>
  <c r="S22" i="1"/>
  <c r="S24" i="1" s="1"/>
  <c r="R22" i="1"/>
  <c r="R24" i="1" s="1"/>
  <c r="Q24" i="1" l="1"/>
  <c r="Q26" i="1" s="1"/>
  <c r="P24" i="1"/>
  <c r="O24" i="1" l="1"/>
  <c r="O26" i="1" s="1"/>
  <c r="N24" i="1"/>
  <c r="H25" i="1" l="1"/>
  <c r="M24" i="1"/>
  <c r="M26" i="1" s="1"/>
  <c r="L24" i="1"/>
  <c r="K24" i="1"/>
  <c r="K26" i="1" s="1"/>
  <c r="J24" i="1"/>
  <c r="I24" i="1"/>
  <c r="H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<sst xmlns="http://schemas.openxmlformats.org/spreadsheetml/2006/main" count="55" uniqueCount="34">
  <si>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</si>
  <si>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</si>
  <si>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</si>
  <si>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</si>
  <si>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</si>
  <si>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</si>
  <si>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</si>
  <si>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</si>
  <si>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</si>
  <si>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</si>
  <si>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</si>
  <si>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</si>
  <si>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</si>
  <si>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</si>
  <si>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</si>
  <si>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</si>
  <si>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</si>
  <si>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</si>
  <si>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</si>
  <si>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</si>
  <si>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</si>
  <si>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</si>
  <si>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</si>
  <si>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</si>
  <si>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</si>
  <si>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</si>
  <si>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</si>
  <si>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</si>
  <si>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</si>
  <si>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</si>
  <si>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BANESCO, S.A.</t>
  </si>
  <si>
    <t>2018 (1)</t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</si>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</sst>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4" fontId="6" fillId="0" borderId="13" xfId="2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T29" sqref="T2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5" width="8.28515625" customWidth="1"/>
    <col min="16" max="16" width="9.85546875" customWidth="1"/>
    <col min="17" max="21" width="8.28515625" customWidth="1"/>
  </cols>
  <sheetData>
    <row r="1" spans="1:21" x14ac:dyDescent="0.2">
      <c r="A1" s="35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.5" customHeight="1" x14ac:dyDescent="0.2">
      <c r="A3" s="38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8.75" customHeight="1" x14ac:dyDescent="0.2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33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1" ht="13.5" thickBot="1" x14ac:dyDescent="0.25">
      <c r="A9" s="18" t="s">
        <v>0</v>
      </c>
      <c r="B9" s="19"/>
      <c r="C9" s="20"/>
      <c r="D9" s="28">
        <v>2016</v>
      </c>
      <c r="E9" s="29"/>
      <c r="F9" s="27">
        <v>2017</v>
      </c>
      <c r="G9" s="17"/>
      <c r="H9" s="17"/>
      <c r="I9" s="17"/>
      <c r="J9" s="17"/>
      <c r="K9" s="17"/>
      <c r="L9" s="17"/>
      <c r="M9" s="13"/>
      <c r="N9" s="30" t="s">
        <v>31</v>
      </c>
      <c r="O9" s="31"/>
      <c r="P9" s="31"/>
      <c r="Q9" s="31"/>
      <c r="R9" s="31"/>
      <c r="S9" s="31"/>
      <c r="T9" s="31"/>
      <c r="U9" s="32"/>
    </row>
    <row r="10" spans="1:21" ht="13.5" thickBot="1" x14ac:dyDescent="0.25">
      <c r="A10" s="21"/>
      <c r="B10" s="22"/>
      <c r="C10" s="23"/>
      <c r="D10" s="12" t="s">
        <v>2</v>
      </c>
      <c r="E10" s="13"/>
      <c r="F10" s="12" t="s">
        <v>3</v>
      </c>
      <c r="G10" s="13"/>
      <c r="H10" s="12" t="s">
        <v>4</v>
      </c>
      <c r="I10" s="13"/>
      <c r="J10" s="14" t="s">
        <v>28</v>
      </c>
      <c r="K10" s="15"/>
      <c r="L10" s="12" t="s">
        <v>2</v>
      </c>
      <c r="M10" s="13"/>
      <c r="N10" s="12" t="s">
        <v>3</v>
      </c>
      <c r="O10" s="13"/>
      <c r="P10" s="12" t="s">
        <v>4</v>
      </c>
      <c r="Q10" s="13"/>
      <c r="R10" s="14" t="s">
        <v>29</v>
      </c>
      <c r="S10" s="15"/>
      <c r="T10" s="12" t="s">
        <v>2</v>
      </c>
      <c r="U10" s="13"/>
    </row>
    <row r="11" spans="1:21" ht="13.5" thickBot="1" x14ac:dyDescent="0.25">
      <c r="A11" s="24"/>
      <c r="B11" s="25"/>
      <c r="C11" s="26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16" t="s">
        <v>7</v>
      </c>
      <c r="B12" s="17"/>
      <c r="C12" s="13"/>
      <c r="D12" s="9">
        <v>631649968.98000002</v>
      </c>
      <c r="E12" s="9">
        <v>0</v>
      </c>
      <c r="F12" s="9">
        <v>635546427.76999998</v>
      </c>
      <c r="G12" s="9">
        <v>0</v>
      </c>
      <c r="H12" s="9">
        <v>684643151.09000003</v>
      </c>
      <c r="I12" s="9">
        <v>0</v>
      </c>
      <c r="J12" s="9">
        <v>703097461.07000005</v>
      </c>
      <c r="K12" s="9">
        <v>0</v>
      </c>
      <c r="L12" s="9">
        <v>725656555.14999998</v>
      </c>
      <c r="M12" s="9">
        <v>0</v>
      </c>
      <c r="N12" s="9">
        <v>691182031.92999995</v>
      </c>
      <c r="O12" s="9">
        <v>0</v>
      </c>
      <c r="P12" s="9">
        <v>711815488.36000001</v>
      </c>
      <c r="Q12" s="9">
        <v>0</v>
      </c>
      <c r="R12" s="9">
        <v>725396161.50999999</v>
      </c>
      <c r="S12" s="9">
        <v>0</v>
      </c>
      <c r="T12" s="9">
        <v>0</v>
      </c>
      <c r="U12" s="9">
        <v>0</v>
      </c>
    </row>
    <row r="13" spans="1:21" ht="13.5" thickBot="1" x14ac:dyDescent="0.25">
      <c r="A13" s="16" t="s">
        <v>8</v>
      </c>
      <c r="B13" s="17"/>
      <c r="C13" s="13"/>
      <c r="D13" s="9">
        <v>209119815.12</v>
      </c>
      <c r="E13" s="9">
        <v>20911981.509999998</v>
      </c>
      <c r="F13" s="9">
        <v>42043367.759999998</v>
      </c>
      <c r="G13" s="9">
        <v>4204336.7799999993</v>
      </c>
      <c r="H13" s="9">
        <v>69015481.829999998</v>
      </c>
      <c r="I13" s="9">
        <v>6901548.1900000004</v>
      </c>
      <c r="J13" s="9">
        <v>15046636.99</v>
      </c>
      <c r="K13" s="9">
        <v>1504663.7</v>
      </c>
      <c r="L13" s="9">
        <v>63338200.030000001</v>
      </c>
      <c r="M13" s="9">
        <v>6333820</v>
      </c>
      <c r="N13" s="9">
        <v>51673823.100000001</v>
      </c>
      <c r="O13" s="9">
        <v>5167382.3100000015</v>
      </c>
      <c r="P13" s="9">
        <v>40237499.719999999</v>
      </c>
      <c r="Q13" s="9">
        <v>4023749.98</v>
      </c>
      <c r="R13" s="9">
        <v>18020336.77</v>
      </c>
      <c r="S13" s="9">
        <v>1802033.68</v>
      </c>
      <c r="T13" s="9">
        <v>0</v>
      </c>
      <c r="U13" s="9">
        <v>0</v>
      </c>
    </row>
    <row r="14" spans="1:21" ht="13.5" thickBot="1" x14ac:dyDescent="0.25">
      <c r="A14" s="16" t="s">
        <v>9</v>
      </c>
      <c r="B14" s="17"/>
      <c r="C14" s="13"/>
      <c r="D14" s="9">
        <v>467437174.98000002</v>
      </c>
      <c r="E14" s="9">
        <v>93487435</v>
      </c>
      <c r="F14" s="9">
        <v>624362585.79999995</v>
      </c>
      <c r="G14" s="9">
        <v>124872517.16</v>
      </c>
      <c r="H14" s="9">
        <v>523343145.32999998</v>
      </c>
      <c r="I14" s="9">
        <v>104668629.06</v>
      </c>
      <c r="J14" s="9">
        <v>504906711.22000003</v>
      </c>
      <c r="K14" s="9">
        <v>100981342.23999999</v>
      </c>
      <c r="L14" s="9">
        <v>433294396.45999998</v>
      </c>
      <c r="M14" s="9">
        <v>86658879.290000007</v>
      </c>
      <c r="N14" s="9">
        <v>469603866.97000003</v>
      </c>
      <c r="O14" s="9">
        <v>93920773.400000006</v>
      </c>
      <c r="P14" s="9">
        <v>457531447</v>
      </c>
      <c r="Q14" s="9">
        <v>91506289.409999996</v>
      </c>
      <c r="R14" s="9">
        <v>460320677.89999998</v>
      </c>
      <c r="S14" s="9">
        <v>92064135.590000004</v>
      </c>
      <c r="T14" s="9">
        <v>0</v>
      </c>
      <c r="U14" s="9">
        <v>0</v>
      </c>
    </row>
    <row r="15" spans="1:21" ht="13.5" thickBot="1" x14ac:dyDescent="0.25">
      <c r="A15" s="16" t="s">
        <v>10</v>
      </c>
      <c r="B15" s="17"/>
      <c r="C15" s="13"/>
      <c r="D15" s="9">
        <v>144042241.19999999</v>
      </c>
      <c r="E15" s="9">
        <v>50414784.420000002</v>
      </c>
      <c r="F15" s="9">
        <v>111046298.7</v>
      </c>
      <c r="G15" s="9">
        <v>38866204.539999999</v>
      </c>
      <c r="H15" s="9">
        <v>123488006.05</v>
      </c>
      <c r="I15" s="9">
        <v>43220802.119999997</v>
      </c>
      <c r="J15" s="9">
        <v>130004873.59</v>
      </c>
      <c r="K15" s="9">
        <v>45501705.759999998</v>
      </c>
      <c r="L15" s="9">
        <v>142005308.68000001</v>
      </c>
      <c r="M15" s="9">
        <v>49701858.039999999</v>
      </c>
      <c r="N15" s="9">
        <v>120654686.56999999</v>
      </c>
      <c r="O15" s="9">
        <v>42229140.299999997</v>
      </c>
      <c r="P15" s="9">
        <v>131612169.2</v>
      </c>
      <c r="Q15" s="9">
        <v>46064259.219999999</v>
      </c>
      <c r="R15" s="9">
        <v>145819530.90000001</v>
      </c>
      <c r="S15" s="9">
        <v>51036835.82</v>
      </c>
      <c r="T15" s="9">
        <v>0</v>
      </c>
      <c r="U15" s="9">
        <v>0</v>
      </c>
    </row>
    <row r="16" spans="1:21" ht="13.5" thickBot="1" x14ac:dyDescent="0.25">
      <c r="A16" s="16" t="s">
        <v>11</v>
      </c>
      <c r="B16" s="17"/>
      <c r="C16" s="13"/>
      <c r="D16" s="9">
        <v>977019238.24000001</v>
      </c>
      <c r="E16" s="9">
        <v>488509619.13999999</v>
      </c>
      <c r="F16" s="9">
        <v>999306312.97000003</v>
      </c>
      <c r="G16" s="9">
        <v>499653156.50999999</v>
      </c>
      <c r="H16" s="9">
        <v>1087914087.8199999</v>
      </c>
      <c r="I16" s="9">
        <v>543957043.94000006</v>
      </c>
      <c r="J16" s="9">
        <v>1116788271.6900001</v>
      </c>
      <c r="K16" s="9">
        <v>558394135.87</v>
      </c>
      <c r="L16" s="9">
        <v>1196106586.4400001</v>
      </c>
      <c r="M16" s="9">
        <v>598053293.24000001</v>
      </c>
      <c r="N16" s="9">
        <v>1216218307.96</v>
      </c>
      <c r="O16" s="9">
        <v>608109154</v>
      </c>
      <c r="P16" s="9">
        <v>1214311756.5599999</v>
      </c>
      <c r="Q16" s="9">
        <v>607155878.29999995</v>
      </c>
      <c r="R16" s="9">
        <v>1007933272.54</v>
      </c>
      <c r="S16" s="9">
        <v>503966636.30000001</v>
      </c>
      <c r="T16" s="9">
        <v>0</v>
      </c>
      <c r="U16" s="9">
        <v>0</v>
      </c>
    </row>
    <row r="17" spans="1:21" ht="13.5" thickBot="1" x14ac:dyDescent="0.25">
      <c r="A17" s="16" t="s">
        <v>12</v>
      </c>
      <c r="B17" s="17"/>
      <c r="C17" s="13"/>
      <c r="D17" s="9">
        <v>1691809888.1300001</v>
      </c>
      <c r="E17" s="9">
        <v>1691809888.1700001</v>
      </c>
      <c r="F17" s="9">
        <v>1669484143.79</v>
      </c>
      <c r="G17" s="9">
        <v>1669484143.79</v>
      </c>
      <c r="H17" s="9">
        <v>1538504273.4100001</v>
      </c>
      <c r="I17" s="9">
        <v>1538504273.4100001</v>
      </c>
      <c r="J17" s="9">
        <v>1539046771.0599999</v>
      </c>
      <c r="K17" s="9">
        <v>1539046771.0599999</v>
      </c>
      <c r="L17" s="9">
        <v>1613921207.1700001</v>
      </c>
      <c r="M17" s="9">
        <v>1613921207.1700001</v>
      </c>
      <c r="N17" s="9">
        <v>1527132045.48</v>
      </c>
      <c r="O17" s="9">
        <v>1527132045.48</v>
      </c>
      <c r="P17" s="9">
        <v>1547208609.52</v>
      </c>
      <c r="Q17" s="9">
        <v>1547208609.52</v>
      </c>
      <c r="R17" s="9">
        <v>1683016820.48</v>
      </c>
      <c r="S17" s="9">
        <v>1683016820.48</v>
      </c>
      <c r="T17" s="9">
        <v>0</v>
      </c>
      <c r="U17" s="9">
        <v>0</v>
      </c>
    </row>
    <row r="18" spans="1:21" ht="13.5" thickBot="1" x14ac:dyDescent="0.25">
      <c r="A18" s="16" t="s">
        <v>13</v>
      </c>
      <c r="B18" s="17"/>
      <c r="C18" s="13"/>
      <c r="D18" s="9">
        <v>217867066.93000001</v>
      </c>
      <c r="E18" s="9">
        <v>272333833.68000001</v>
      </c>
      <c r="F18" s="9">
        <v>274194542.00999999</v>
      </c>
      <c r="G18" s="9">
        <v>342743177.50999999</v>
      </c>
      <c r="H18" s="9">
        <v>280670487.26999998</v>
      </c>
      <c r="I18" s="9">
        <v>350838109.10000002</v>
      </c>
      <c r="J18" s="9">
        <v>300888963.19</v>
      </c>
      <c r="K18" s="9">
        <v>376111204</v>
      </c>
      <c r="L18" s="9">
        <v>259739894.74000001</v>
      </c>
      <c r="M18" s="9">
        <v>324674868.43000001</v>
      </c>
      <c r="N18" s="9">
        <v>277962009.98000002</v>
      </c>
      <c r="O18" s="9">
        <v>347452512.48000002</v>
      </c>
      <c r="P18" s="9">
        <v>282462113.76999998</v>
      </c>
      <c r="Q18" s="9">
        <v>353077642.22000003</v>
      </c>
      <c r="R18" s="9">
        <v>309997176.74000001</v>
      </c>
      <c r="S18" s="9">
        <v>387496470.93000001</v>
      </c>
      <c r="T18" s="9">
        <v>0</v>
      </c>
      <c r="U18" s="9">
        <v>0</v>
      </c>
    </row>
    <row r="19" spans="1:21" ht="13.5" thickBot="1" x14ac:dyDescent="0.25">
      <c r="A19" s="16" t="s">
        <v>14</v>
      </c>
      <c r="B19" s="17"/>
      <c r="C19" s="13"/>
      <c r="D19" s="9">
        <v>46689347.93</v>
      </c>
      <c r="E19" s="9">
        <v>70034021.930000007</v>
      </c>
      <c r="F19" s="9">
        <v>61942893.780000001</v>
      </c>
      <c r="G19" s="9">
        <v>92914340.689999998</v>
      </c>
      <c r="H19" s="9">
        <v>43852742.630000003</v>
      </c>
      <c r="I19" s="9">
        <v>65779113.969999999</v>
      </c>
      <c r="J19" s="9">
        <v>37910960.380000003</v>
      </c>
      <c r="K19" s="9">
        <v>56866440.590000004</v>
      </c>
      <c r="L19" s="9">
        <v>29817352.670000002</v>
      </c>
      <c r="M19" s="9">
        <v>44726029.020000003</v>
      </c>
      <c r="N19" s="9">
        <v>22775334.100000001</v>
      </c>
      <c r="O19" s="9">
        <v>34163001.159999996</v>
      </c>
      <c r="P19" s="9">
        <v>30633819.969999999</v>
      </c>
      <c r="Q19" s="9">
        <v>45950729.960000001</v>
      </c>
      <c r="R19" s="9">
        <v>37638941.43</v>
      </c>
      <c r="S19" s="9">
        <v>56458412.149999999</v>
      </c>
      <c r="T19" s="9">
        <v>0</v>
      </c>
      <c r="U19" s="9">
        <v>0</v>
      </c>
    </row>
    <row r="20" spans="1:21" ht="13.5" thickBot="1" x14ac:dyDescent="0.25">
      <c r="A20" s="16" t="s">
        <v>15</v>
      </c>
      <c r="B20" s="17"/>
      <c r="C20" s="13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6" t="s">
        <v>16</v>
      </c>
      <c r="B21" s="17"/>
      <c r="C21" s="13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6" t="s">
        <v>17</v>
      </c>
      <c r="B22" s="17"/>
      <c r="C22" s="13"/>
      <c r="D22" s="9">
        <v>4385634741.5100002</v>
      </c>
      <c r="E22" s="9">
        <v>2687501563.8499999</v>
      </c>
      <c r="F22" s="9">
        <v>4370237459.5799999</v>
      </c>
      <c r="G22" s="9">
        <v>2725048763.98</v>
      </c>
      <c r="H22" s="9">
        <v>4351431375.4300003</v>
      </c>
      <c r="I22" s="9">
        <v>2653869519.79</v>
      </c>
      <c r="J22" s="9">
        <v>4347690649.1899996</v>
      </c>
      <c r="K22" s="9">
        <v>2678406263.2199998</v>
      </c>
      <c r="L22" s="9">
        <v>4463879501.3400002</v>
      </c>
      <c r="M22" s="9">
        <v>2724069955.1900001</v>
      </c>
      <c r="N22" s="9">
        <v>4377202106.0900002</v>
      </c>
      <c r="O22" s="9">
        <v>2658174009.1300001</v>
      </c>
      <c r="P22" s="9">
        <v>4415812904.1000004</v>
      </c>
      <c r="Q22" s="9">
        <v>2694987158.6100001</v>
      </c>
      <c r="R22" s="9">
        <f>SUM(R12:R21)</f>
        <v>4388142918.2700005</v>
      </c>
      <c r="S22" s="9">
        <f>SUM(S12:S21)</f>
        <v>2775841344.9499998</v>
      </c>
      <c r="T22" s="9">
        <v>0</v>
      </c>
      <c r="U22" s="9">
        <v>0</v>
      </c>
    </row>
    <row r="23" spans="1:21" ht="13.5" thickBot="1" x14ac:dyDescent="0.25">
      <c r="A23" s="16" t="s">
        <v>18</v>
      </c>
      <c r="B23" s="17"/>
      <c r="C23" s="13"/>
      <c r="D23" s="9">
        <v>41731095</v>
      </c>
      <c r="E23" s="9">
        <v>0</v>
      </c>
      <c r="F23" s="9">
        <v>47689113</v>
      </c>
      <c r="G23" s="9">
        <v>0</v>
      </c>
      <c r="H23" s="9">
        <v>47049738</v>
      </c>
      <c r="I23" s="9">
        <v>0</v>
      </c>
      <c r="J23" s="9">
        <v>39565372</v>
      </c>
      <c r="K23" s="2">
        <v>0</v>
      </c>
      <c r="L23" s="9">
        <v>37357441</v>
      </c>
      <c r="M23" s="2">
        <v>0</v>
      </c>
      <c r="N23" s="9">
        <v>47173867</v>
      </c>
      <c r="O23" s="9">
        <v>0</v>
      </c>
      <c r="P23" s="9">
        <v>49292384</v>
      </c>
      <c r="Q23" s="9">
        <v>0</v>
      </c>
      <c r="R23" s="9">
        <f>-51260693*-1</f>
        <v>51260693</v>
      </c>
      <c r="S23" s="9">
        <v>0</v>
      </c>
      <c r="T23" s="9">
        <v>0</v>
      </c>
      <c r="U23" s="9">
        <v>0</v>
      </c>
    </row>
    <row r="24" spans="1:21" ht="13.5" thickBot="1" x14ac:dyDescent="0.25">
      <c r="A24" s="16" t="s">
        <v>19</v>
      </c>
      <c r="B24" s="17"/>
      <c r="C24" s="13"/>
      <c r="D24" s="9">
        <v>4343903646.5100002</v>
      </c>
      <c r="E24" s="9">
        <v>2645770468.8499999</v>
      </c>
      <c r="F24" s="9">
        <v>4322548346.5799999</v>
      </c>
      <c r="G24" s="9">
        <v>2677359650.98</v>
      </c>
      <c r="H24" s="9">
        <f>+H22-H23</f>
        <v>4304381637.4300003</v>
      </c>
      <c r="I24" s="9">
        <f>+I22-H23</f>
        <v>2606819781.79</v>
      </c>
      <c r="J24" s="9">
        <f>+J22-J23</f>
        <v>4308125277.1899996</v>
      </c>
      <c r="K24" s="9">
        <f>+K22-J23</f>
        <v>2638840891.2199998</v>
      </c>
      <c r="L24" s="9">
        <f>+L22-L23</f>
        <v>4426522060.3400002</v>
      </c>
      <c r="M24" s="9">
        <f>+M22-L23</f>
        <v>2686712514.1900001</v>
      </c>
      <c r="N24" s="9">
        <f>+N22-N23</f>
        <v>4330028239.0900002</v>
      </c>
      <c r="O24" s="9">
        <f>+O22-N23</f>
        <v>2611000142.1300001</v>
      </c>
      <c r="P24" s="9">
        <f>+P22-P23</f>
        <v>4366520520.1000004</v>
      </c>
      <c r="Q24" s="9">
        <f>+Q22-P23</f>
        <v>2645694774.6100001</v>
      </c>
      <c r="R24" s="9">
        <f>+R22-R23</f>
        <v>4336882225.2700005</v>
      </c>
      <c r="S24" s="9">
        <f>+S22-R23</f>
        <v>2724580651.9499998</v>
      </c>
      <c r="T24" s="9">
        <v>0</v>
      </c>
      <c r="U24" s="9">
        <v>0</v>
      </c>
    </row>
    <row r="25" spans="1:21" ht="13.5" thickBot="1" x14ac:dyDescent="0.25">
      <c r="A25" s="16" t="s">
        <v>20</v>
      </c>
      <c r="B25" s="17"/>
      <c r="C25" s="13"/>
      <c r="D25" s="9">
        <v>329025643.17000002</v>
      </c>
      <c r="E25" s="9">
        <v>0</v>
      </c>
      <c r="F25" s="9">
        <v>337327804.74000001</v>
      </c>
      <c r="G25" s="2">
        <v>0</v>
      </c>
      <c r="H25" s="9">
        <f>+H13+H15+H19</f>
        <v>236356230.50999999</v>
      </c>
      <c r="I25" s="2">
        <v>0</v>
      </c>
      <c r="J25" s="9">
        <v>359571623.49000001</v>
      </c>
      <c r="K25" s="2">
        <v>0</v>
      </c>
      <c r="L25" s="9">
        <v>356053536.39999998</v>
      </c>
      <c r="M25" s="2">
        <v>0</v>
      </c>
      <c r="N25" s="9">
        <v>366999779</v>
      </c>
      <c r="O25" s="2">
        <v>0</v>
      </c>
      <c r="P25" s="9">
        <v>366020727</v>
      </c>
      <c r="Q25" s="9">
        <v>0</v>
      </c>
      <c r="R25" s="9">
        <v>369466905.99000001</v>
      </c>
      <c r="S25" s="9">
        <v>0</v>
      </c>
      <c r="T25" s="9">
        <v>0</v>
      </c>
      <c r="U25" s="9">
        <v>0</v>
      </c>
    </row>
    <row r="26" spans="1:21" ht="13.5" thickBot="1" x14ac:dyDescent="0.25">
      <c r="A26" s="16" t="s">
        <v>21</v>
      </c>
      <c r="B26" s="17"/>
      <c r="C26" s="13"/>
      <c r="D26" s="2">
        <v>0</v>
      </c>
      <c r="E26" s="10">
        <v>12.44</v>
      </c>
      <c r="F26" s="11">
        <v>0</v>
      </c>
      <c r="G26" s="11">
        <v>12.599271249065366</v>
      </c>
      <c r="H26" s="11">
        <v>0</v>
      </c>
      <c r="I26" s="11">
        <v>13.309546437911376</v>
      </c>
      <c r="J26" s="2">
        <v>0</v>
      </c>
      <c r="K26" s="2">
        <f>+(J25/K24)*100</f>
        <v>13.626119887954344</v>
      </c>
      <c r="L26" s="2">
        <v>0</v>
      </c>
      <c r="M26" s="2">
        <f>+(L25/M24)*100</f>
        <v>13.252386867574639</v>
      </c>
      <c r="N26" s="11">
        <v>0</v>
      </c>
      <c r="O26" s="11">
        <f>+(N25/O24)*100</f>
        <v>14.055908043750973</v>
      </c>
      <c r="P26" s="9">
        <v>0</v>
      </c>
      <c r="Q26" s="10">
        <f>+(P25/Q24)*100</f>
        <v>13.834578747049717</v>
      </c>
      <c r="R26" s="9">
        <v>0</v>
      </c>
      <c r="S26" s="10">
        <v>13.56</v>
      </c>
      <c r="T26" s="9">
        <v>0</v>
      </c>
      <c r="U26" s="9">
        <v>0</v>
      </c>
    </row>
    <row r="28" spans="1:21" s="3" customFormat="1" ht="12.75" customHeight="1" x14ac:dyDescent="0.2">
      <c r="A28" s="3" t="s">
        <v>23</v>
      </c>
    </row>
    <row r="29" spans="1:21" s="3" customFormat="1" ht="12.75" customHeight="1" x14ac:dyDescent="0.2">
      <c r="A29" s="5" t="s">
        <v>24</v>
      </c>
      <c r="B29" s="6" t="s">
        <v>32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2018-12-13T20:36:53Z</dcterms:modified>
</cp:coreProperties>
</file>