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4115" windowHeight="787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Q26" i="1" l="1"/>
  <c r="Q24" i="1"/>
  <c r="P24" i="1"/>
  <c r="O26" i="1" l="1"/>
  <c r="O24" i="1"/>
  <c r="N24" i="1"/>
  <c r="N22" i="1"/>
  <c r="L23" i="1" l="1"/>
  <c r="M24" i="1" s="1"/>
  <c r="M26" i="1" s="1"/>
  <c r="L24" i="1" l="1"/>
  <c r="K24" i="1"/>
  <c r="K26" i="1" s="1"/>
  <c r="J24" i="1" l="1"/>
  <c r="I24" i="1" l="1"/>
  <c r="H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<sst xmlns="http://schemas.openxmlformats.org/spreadsheetml/2006/main" count="55" uniqueCount="34">
  <si>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</si>
  <si>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</si>
  <si>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</si>
  <si>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</si>
  <si>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</si>
  <si>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</si>
  <si>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</si>
  <si>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</si>
  <si>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</si>
  <si>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</si>
  <si>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</si>
  <si>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</si>
  <si>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</si>
  <si>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</si>
  <si>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</si>
  <si>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</si>
  <si>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</si>
  <si>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</si>
  <si>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</si>
  <si>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</si>
  <si>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</si>
  <si>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</si>
  <si>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</si>
  <si>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</si>
  <si>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</si>
  <si>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</si>
  <si>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</si>
  <si>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</si>
  <si>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</si>
  <si>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</si>
  <si>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ST. GEORGES BANK &amp; COMPANY, INC.</t>
  </si>
  <si>
    <t>2018 (1)</t>
  </si>
  <si>
    <t>Cifras preliminares 2018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</si>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</sst>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000000_);\(#,##0.00000000\)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5" fontId="5" fillId="0" borderId="13" xfId="0" applyNumberFormat="1" applyFont="1" applyBorder="1" applyAlignment="1">
      <alignment horizontal="right" vertical="top"/>
    </xf>
    <xf numFmtId="4" fontId="5" fillId="4" borderId="18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top"/>
    </xf>
    <xf numFmtId="43" fontId="0" fillId="0" borderId="0" xfId="2" applyFont="1"/>
    <xf numFmtId="2" fontId="0" fillId="0" borderId="0" xfId="0" applyNumberFormat="1"/>
    <xf numFmtId="166" fontId="0" fillId="0" borderId="0" xfId="0" applyNumberFormat="1"/>
    <xf numFmtId="43" fontId="6" fillId="4" borderId="0" xfId="2" applyFont="1" applyFill="1" applyAlignment="1">
      <alignment vertical="center" wrapText="1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workbookViewId="0">
      <pane xSplit="3" ySplit="11" topLeftCell="F12" activePane="bottomRight" state="frozen"/>
      <selection pane="topRight" activeCell="D1" sqref="D1"/>
      <selection pane="bottomLeft" activeCell="A12" sqref="A12"/>
      <selection pane="bottomRight" activeCell="V9" sqref="V9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7.7109375" customWidth="1"/>
    <col min="5" max="5" width="8.140625" bestFit="1" customWidth="1"/>
    <col min="6" max="6" width="7.7109375" customWidth="1"/>
    <col min="7" max="7" width="8.140625" bestFit="1" customWidth="1"/>
    <col min="8" max="8" width="7.7109375" customWidth="1"/>
    <col min="9" max="9" width="8.140625" bestFit="1" customWidth="1"/>
    <col min="10" max="10" width="7.7109375" customWidth="1"/>
    <col min="11" max="11" width="8.140625" bestFit="1" customWidth="1"/>
    <col min="12" max="12" width="7.7109375" customWidth="1"/>
    <col min="13" max="13" width="8.140625" bestFit="1" customWidth="1"/>
    <col min="14" max="14" width="8.28515625" customWidth="1"/>
    <col min="15" max="15" width="8.140625" customWidth="1"/>
    <col min="16" max="16" width="8.28515625" customWidth="1"/>
    <col min="17" max="17" width="6.85546875" customWidth="1"/>
    <col min="18" max="21" width="8.28515625" customWidth="1"/>
    <col min="22" max="22" width="9.5703125" bestFit="1" customWidth="1"/>
    <col min="24" max="24" width="9.5703125" bestFit="1" customWidth="1"/>
    <col min="25" max="25" width="9.28515625" bestFit="1" customWidth="1"/>
  </cols>
  <sheetData>
    <row r="1" spans="1:25" x14ac:dyDescent="0.2">
      <c r="A1" s="3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5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5" ht="19.5" customHeight="1" x14ac:dyDescent="0.2">
      <c r="A3" s="41" t="s">
        <v>30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5" ht="18.75" customHeight="1" x14ac:dyDescent="0.2">
      <c r="A4" s="40" t="s">
        <v>33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5" ht="18.7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5" ht="18.7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5" ht="12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25" ht="13.5" thickBot="1" x14ac:dyDescent="0.25">
      <c r="A8" s="36" t="s">
        <v>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5" ht="13.5" thickBot="1" x14ac:dyDescent="0.25">
      <c r="A9" s="21" t="s">
        <v>0</v>
      </c>
      <c r="B9" s="22"/>
      <c r="C9" s="23"/>
      <c r="D9" s="31">
        <v>2016</v>
      </c>
      <c r="E9" s="32"/>
      <c r="F9" s="30">
        <v>2017</v>
      </c>
      <c r="G9" s="20"/>
      <c r="H9" s="20"/>
      <c r="I9" s="20"/>
      <c r="J9" s="20"/>
      <c r="K9" s="20"/>
      <c r="L9" s="20"/>
      <c r="M9" s="16"/>
      <c r="N9" s="33" t="s">
        <v>31</v>
      </c>
      <c r="O9" s="34"/>
      <c r="P9" s="34"/>
      <c r="Q9" s="34"/>
      <c r="R9" s="34"/>
      <c r="S9" s="34"/>
      <c r="T9" s="34"/>
      <c r="U9" s="35"/>
    </row>
    <row r="10" spans="1:25" ht="13.5" thickBot="1" x14ac:dyDescent="0.25">
      <c r="A10" s="24"/>
      <c r="B10" s="25"/>
      <c r="C10" s="26"/>
      <c r="D10" s="15" t="s">
        <v>2</v>
      </c>
      <c r="E10" s="16"/>
      <c r="F10" s="15" t="s">
        <v>3</v>
      </c>
      <c r="G10" s="16"/>
      <c r="H10" s="15" t="s">
        <v>4</v>
      </c>
      <c r="I10" s="16"/>
      <c r="J10" s="17" t="s">
        <v>28</v>
      </c>
      <c r="K10" s="18"/>
      <c r="L10" s="15" t="s">
        <v>2</v>
      </c>
      <c r="M10" s="16"/>
      <c r="N10" s="15" t="s">
        <v>3</v>
      </c>
      <c r="O10" s="16"/>
      <c r="P10" s="15" t="s">
        <v>4</v>
      </c>
      <c r="Q10" s="16"/>
      <c r="R10" s="17" t="s">
        <v>29</v>
      </c>
      <c r="S10" s="18"/>
      <c r="T10" s="15" t="s">
        <v>2</v>
      </c>
      <c r="U10" s="16"/>
    </row>
    <row r="11" spans="1:25" ht="13.5" thickBot="1" x14ac:dyDescent="0.25">
      <c r="A11" s="27"/>
      <c r="B11" s="28"/>
      <c r="C11" s="29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5" ht="13.5" thickBot="1" x14ac:dyDescent="0.25">
      <c r="A12" s="19" t="s">
        <v>7</v>
      </c>
      <c r="B12" s="20"/>
      <c r="C12" s="16"/>
      <c r="D12" s="9">
        <v>482.60817200000002</v>
      </c>
      <c r="E12" s="9">
        <v>0</v>
      </c>
      <c r="F12" s="8">
        <v>477.73102799999998</v>
      </c>
      <c r="G12" s="8">
        <v>0</v>
      </c>
      <c r="H12" s="8">
        <v>519.06987700000002</v>
      </c>
      <c r="I12" s="8">
        <v>0</v>
      </c>
      <c r="J12" s="9">
        <v>540.54529400000001</v>
      </c>
      <c r="K12" s="9">
        <v>0</v>
      </c>
      <c r="L12" s="8">
        <v>537.32478900000001</v>
      </c>
      <c r="M12" s="8">
        <v>0</v>
      </c>
      <c r="N12" s="14">
        <v>507.54782299999999</v>
      </c>
      <c r="O12" s="8">
        <v>0</v>
      </c>
      <c r="P12" s="8">
        <v>534.369686</v>
      </c>
      <c r="Q12" s="8">
        <v>0</v>
      </c>
      <c r="R12" s="8"/>
      <c r="S12" s="8"/>
      <c r="T12" s="8"/>
      <c r="U12" s="8"/>
      <c r="V12" s="11"/>
      <c r="W12" s="12"/>
      <c r="X12" s="12"/>
      <c r="Y12" s="12"/>
    </row>
    <row r="13" spans="1:25" ht="13.5" thickBot="1" x14ac:dyDescent="0.25">
      <c r="A13" s="19" t="s">
        <v>8</v>
      </c>
      <c r="B13" s="20"/>
      <c r="C13" s="16"/>
      <c r="D13" s="9">
        <v>74.735795999999993</v>
      </c>
      <c r="E13" s="9">
        <v>7.4735795999999999</v>
      </c>
      <c r="F13" s="8">
        <v>39.169508</v>
      </c>
      <c r="G13" s="8">
        <v>3.9169508</v>
      </c>
      <c r="H13" s="8">
        <v>34.583187000000002</v>
      </c>
      <c r="I13" s="8">
        <v>3.4583187</v>
      </c>
      <c r="J13" s="9">
        <v>20.104956000000001</v>
      </c>
      <c r="K13" s="9">
        <v>2.0104956</v>
      </c>
      <c r="L13" s="8">
        <v>20.988865000000001</v>
      </c>
      <c r="M13" s="8">
        <v>2.0988864999999999</v>
      </c>
      <c r="N13" s="14">
        <v>24.669518</v>
      </c>
      <c r="O13" s="8">
        <v>2.4669517999999999</v>
      </c>
      <c r="P13" s="8">
        <v>31.652723000000002</v>
      </c>
      <c r="Q13" s="8">
        <v>3.1652722999999998</v>
      </c>
      <c r="R13" s="8"/>
      <c r="S13" s="8"/>
      <c r="T13" s="8"/>
      <c r="U13" s="8"/>
      <c r="V13" s="11"/>
      <c r="W13" s="12"/>
      <c r="X13" s="12"/>
      <c r="Y13" s="12"/>
    </row>
    <row r="14" spans="1:25" ht="13.5" thickBot="1" x14ac:dyDescent="0.25">
      <c r="A14" s="19" t="s">
        <v>9</v>
      </c>
      <c r="B14" s="20"/>
      <c r="C14" s="16"/>
      <c r="D14" s="9">
        <v>7.8186989999999996</v>
      </c>
      <c r="E14" s="9">
        <v>1.5637398</v>
      </c>
      <c r="F14" s="8">
        <v>20.058610000000002</v>
      </c>
      <c r="G14" s="8">
        <v>4.0117219999999998</v>
      </c>
      <c r="H14" s="8">
        <v>15.01276</v>
      </c>
      <c r="I14" s="8">
        <v>3.0025520000000001</v>
      </c>
      <c r="J14" s="9">
        <v>14.760083</v>
      </c>
      <c r="K14" s="9">
        <v>2.9520165999999999</v>
      </c>
      <c r="L14" s="8">
        <v>15.146131</v>
      </c>
      <c r="M14" s="8">
        <v>3.0292262000000001</v>
      </c>
      <c r="N14" s="14">
        <v>13.972583</v>
      </c>
      <c r="O14" s="8">
        <v>2.7945166000000001</v>
      </c>
      <c r="P14" s="8">
        <v>13.550516</v>
      </c>
      <c r="Q14" s="8">
        <v>2.7101032000000003</v>
      </c>
      <c r="R14" s="8"/>
      <c r="S14" s="8"/>
      <c r="T14" s="8"/>
      <c r="U14" s="8"/>
      <c r="V14" s="11"/>
      <c r="W14" s="12"/>
      <c r="X14" s="12"/>
      <c r="Y14" s="12"/>
    </row>
    <row r="15" spans="1:25" ht="13.5" thickBot="1" x14ac:dyDescent="0.25">
      <c r="A15" s="19" t="s">
        <v>10</v>
      </c>
      <c r="B15" s="20"/>
      <c r="C15" s="16"/>
      <c r="D15" s="9">
        <v>12.506667999999999</v>
      </c>
      <c r="E15" s="9">
        <v>4.3773337999999997</v>
      </c>
      <c r="F15" s="8">
        <v>16.517890999999999</v>
      </c>
      <c r="G15" s="8">
        <v>5.7812618499999999</v>
      </c>
      <c r="H15" s="8">
        <v>11.770740999999999</v>
      </c>
      <c r="I15" s="8">
        <v>4.1197593499999998</v>
      </c>
      <c r="J15" s="9">
        <v>11.21848</v>
      </c>
      <c r="K15" s="9">
        <v>3.9264679999999998</v>
      </c>
      <c r="L15" s="8">
        <v>11.471551</v>
      </c>
      <c r="M15" s="8">
        <v>4.0150428500000004</v>
      </c>
      <c r="N15" s="14">
        <v>11.941443</v>
      </c>
      <c r="O15" s="8">
        <v>4.1795050499999995</v>
      </c>
      <c r="P15" s="8">
        <v>10.174509</v>
      </c>
      <c r="Q15" s="8">
        <v>3.5610781499999997</v>
      </c>
      <c r="R15" s="8"/>
      <c r="S15" s="8"/>
      <c r="T15" s="8"/>
      <c r="U15" s="8"/>
      <c r="V15" s="11"/>
      <c r="W15" s="12"/>
      <c r="X15" s="12"/>
      <c r="Y15" s="12"/>
    </row>
    <row r="16" spans="1:25" ht="13.5" thickBot="1" x14ac:dyDescent="0.25">
      <c r="A16" s="19" t="s">
        <v>11</v>
      </c>
      <c r="B16" s="20"/>
      <c r="C16" s="16"/>
      <c r="D16" s="9">
        <v>242.036653</v>
      </c>
      <c r="E16" s="9">
        <v>121.0183265</v>
      </c>
      <c r="F16" s="8">
        <v>275.90681899999998</v>
      </c>
      <c r="G16" s="8">
        <v>137.95340949999999</v>
      </c>
      <c r="H16" s="8">
        <v>268.72961099999998</v>
      </c>
      <c r="I16" s="8">
        <v>134.36480549999999</v>
      </c>
      <c r="J16" s="9">
        <v>259.07202599999999</v>
      </c>
      <c r="K16" s="9">
        <v>129.536013</v>
      </c>
      <c r="L16" s="8">
        <v>257.64602300000001</v>
      </c>
      <c r="M16" s="8">
        <v>128.82301150000001</v>
      </c>
      <c r="N16" s="14">
        <v>290.937524</v>
      </c>
      <c r="O16" s="8">
        <v>145.468762</v>
      </c>
      <c r="P16" s="8">
        <v>319.59875199999999</v>
      </c>
      <c r="Q16" s="8">
        <v>159.799376</v>
      </c>
      <c r="R16" s="8"/>
      <c r="S16" s="8"/>
      <c r="T16" s="8"/>
      <c r="U16" s="8"/>
      <c r="V16" s="11"/>
      <c r="W16" s="12"/>
      <c r="X16" s="12"/>
      <c r="Y16" s="12"/>
    </row>
    <row r="17" spans="1:25" ht="13.5" thickBot="1" x14ac:dyDescent="0.25">
      <c r="A17" s="19" t="s">
        <v>12</v>
      </c>
      <c r="B17" s="20"/>
      <c r="C17" s="16"/>
      <c r="D17" s="9">
        <v>607.59637899999996</v>
      </c>
      <c r="E17" s="9">
        <v>607.59637899999996</v>
      </c>
      <c r="F17" s="8">
        <v>610.13896699999998</v>
      </c>
      <c r="G17" s="8">
        <v>610.13896699999998</v>
      </c>
      <c r="H17" s="8">
        <v>625.77081899999996</v>
      </c>
      <c r="I17" s="8">
        <v>625.77081899999996</v>
      </c>
      <c r="J17" s="9">
        <v>615.78484000000003</v>
      </c>
      <c r="K17" s="9">
        <v>615.78484000000003</v>
      </c>
      <c r="L17" s="8">
        <v>649.47260300000005</v>
      </c>
      <c r="M17" s="8">
        <v>649.47260300000005</v>
      </c>
      <c r="N17" s="14">
        <v>607.50753599999996</v>
      </c>
      <c r="O17" s="8">
        <v>607.50753599999996</v>
      </c>
      <c r="P17" s="8">
        <v>581.19311500000003</v>
      </c>
      <c r="Q17" s="8">
        <v>581.19311500000003</v>
      </c>
      <c r="R17" s="8"/>
      <c r="S17" s="8"/>
      <c r="T17" s="8"/>
      <c r="U17" s="8"/>
      <c r="V17" s="11"/>
      <c r="W17" s="12"/>
      <c r="X17" s="12"/>
      <c r="Y17" s="12"/>
    </row>
    <row r="18" spans="1:25" ht="13.5" thickBot="1" x14ac:dyDescent="0.25">
      <c r="A18" s="19" t="s">
        <v>13</v>
      </c>
      <c r="B18" s="20"/>
      <c r="C18" s="16"/>
      <c r="D18" s="9">
        <v>43.982793999999998</v>
      </c>
      <c r="E18" s="9">
        <v>54.978492500000002</v>
      </c>
      <c r="F18" s="8">
        <v>47.728369000000001</v>
      </c>
      <c r="G18" s="8">
        <v>59.660461249999997</v>
      </c>
      <c r="H18" s="8">
        <v>46.672573999999997</v>
      </c>
      <c r="I18" s="8">
        <v>58.340717499999997</v>
      </c>
      <c r="J18" s="9">
        <v>55.799047000000002</v>
      </c>
      <c r="K18" s="9">
        <v>69.748808749999995</v>
      </c>
      <c r="L18" s="8">
        <v>60.777124000000001</v>
      </c>
      <c r="M18" s="8">
        <v>75.971405000000004</v>
      </c>
      <c r="N18" s="14">
        <v>58.813605000000003</v>
      </c>
      <c r="O18" s="8">
        <v>73.517006249999994</v>
      </c>
      <c r="P18" s="8">
        <v>54.388578000000003</v>
      </c>
      <c r="Q18" s="8">
        <v>67.985722499999994</v>
      </c>
      <c r="R18" s="8"/>
      <c r="S18" s="8"/>
      <c r="T18" s="8"/>
      <c r="U18" s="8"/>
      <c r="V18" s="11"/>
      <c r="W18" s="12"/>
      <c r="X18" s="12"/>
      <c r="Y18" s="12"/>
    </row>
    <row r="19" spans="1:25" ht="13.5" thickBot="1" x14ac:dyDescent="0.25">
      <c r="A19" s="19" t="s">
        <v>14</v>
      </c>
      <c r="B19" s="20"/>
      <c r="C19" s="16"/>
      <c r="D19" s="9">
        <v>5.9943160000000004</v>
      </c>
      <c r="E19" s="9">
        <v>8.9914740000000002</v>
      </c>
      <c r="F19" s="8">
        <v>6.0930819999999999</v>
      </c>
      <c r="G19" s="8">
        <v>9.1396230000000003</v>
      </c>
      <c r="H19" s="8">
        <v>5.5348930000000003</v>
      </c>
      <c r="I19" s="8">
        <v>8.3023395000000004</v>
      </c>
      <c r="J19" s="9">
        <v>6.2665119999999996</v>
      </c>
      <c r="K19" s="9">
        <v>9.3997679999999999</v>
      </c>
      <c r="L19" s="8">
        <v>6.4424380000000001</v>
      </c>
      <c r="M19" s="8">
        <v>9.6636570000000006</v>
      </c>
      <c r="N19" s="14">
        <v>4.4958400000000003</v>
      </c>
      <c r="O19" s="8">
        <v>6.74376</v>
      </c>
      <c r="P19" s="8">
        <v>3.8840180000000002</v>
      </c>
      <c r="Q19" s="8">
        <v>5.8260269999999998</v>
      </c>
      <c r="R19" s="8"/>
      <c r="S19" s="8"/>
      <c r="T19" s="8"/>
      <c r="U19" s="8"/>
      <c r="V19" s="11"/>
      <c r="W19" s="12"/>
      <c r="X19" s="12"/>
      <c r="Y19" s="12"/>
    </row>
    <row r="20" spans="1:25" ht="13.5" thickBot="1" x14ac:dyDescent="0.25">
      <c r="A20" s="19" t="s">
        <v>15</v>
      </c>
      <c r="B20" s="20"/>
      <c r="C20" s="16"/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4">
        <v>0</v>
      </c>
      <c r="O20" s="8">
        <v>0</v>
      </c>
      <c r="P20" s="8">
        <v>0</v>
      </c>
      <c r="Q20" s="8">
        <v>0</v>
      </c>
      <c r="R20" s="8"/>
      <c r="S20" s="8"/>
      <c r="T20" s="8"/>
      <c r="U20" s="8"/>
      <c r="V20" s="11"/>
      <c r="W20" s="12"/>
      <c r="X20" s="12"/>
      <c r="Y20" s="12"/>
    </row>
    <row r="21" spans="1:25" ht="13.5" thickBot="1" x14ac:dyDescent="0.25">
      <c r="A21" s="19" t="s">
        <v>16</v>
      </c>
      <c r="B21" s="20"/>
      <c r="C21" s="16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4">
        <v>0</v>
      </c>
      <c r="O21" s="8">
        <v>0</v>
      </c>
      <c r="P21" s="8">
        <v>0</v>
      </c>
      <c r="Q21" s="8">
        <v>0</v>
      </c>
      <c r="R21" s="8"/>
      <c r="S21" s="8"/>
      <c r="T21" s="8"/>
      <c r="U21" s="8"/>
      <c r="V21" s="11"/>
      <c r="W21" s="12"/>
      <c r="X21" s="12"/>
      <c r="Y21" s="12"/>
    </row>
    <row r="22" spans="1:25" ht="13.5" thickBot="1" x14ac:dyDescent="0.25">
      <c r="A22" s="19" t="s">
        <v>17</v>
      </c>
      <c r="B22" s="20"/>
      <c r="C22" s="16"/>
      <c r="D22" s="8">
        <v>1477.279477</v>
      </c>
      <c r="E22" s="8">
        <v>805.99932520000004</v>
      </c>
      <c r="F22" s="8">
        <v>1493.344274</v>
      </c>
      <c r="G22" s="8">
        <v>830.6</v>
      </c>
      <c r="H22" s="8">
        <v>1527.144462</v>
      </c>
      <c r="I22" s="8">
        <v>837.35931154999992</v>
      </c>
      <c r="J22" s="8">
        <v>1523.551238</v>
      </c>
      <c r="K22" s="8">
        <v>833.35840995000001</v>
      </c>
      <c r="L22" s="8">
        <v>1559.269524</v>
      </c>
      <c r="M22" s="8">
        <v>873.07383204999996</v>
      </c>
      <c r="N22" s="14">
        <f>SUM(N12:N21)</f>
        <v>1519.8858720000001</v>
      </c>
      <c r="O22" s="8">
        <v>842.6780377</v>
      </c>
      <c r="P22" s="8">
        <v>1548.811897</v>
      </c>
      <c r="Q22" s="8">
        <v>824.24069414999997</v>
      </c>
      <c r="R22" s="8"/>
      <c r="S22" s="8"/>
      <c r="T22" s="8"/>
      <c r="U22" s="8"/>
      <c r="V22" s="11"/>
      <c r="W22" s="12"/>
      <c r="X22" s="11"/>
      <c r="Y22" s="12"/>
    </row>
    <row r="23" spans="1:25" ht="13.5" thickBot="1" x14ac:dyDescent="0.25">
      <c r="A23" s="19" t="s">
        <v>18</v>
      </c>
      <c r="B23" s="20"/>
      <c r="C23" s="16"/>
      <c r="D23" s="8">
        <v>4.2644169999999999</v>
      </c>
      <c r="E23" s="8">
        <v>0</v>
      </c>
      <c r="F23" s="8">
        <v>5.41</v>
      </c>
      <c r="G23" s="8">
        <v>0</v>
      </c>
      <c r="H23" s="8">
        <v>5.92</v>
      </c>
      <c r="I23" s="8">
        <v>0</v>
      </c>
      <c r="J23" s="8">
        <v>7.65</v>
      </c>
      <c r="K23" s="8">
        <v>0</v>
      </c>
      <c r="L23" s="8">
        <f>-7.307494*-1</f>
        <v>7.3074940000000002</v>
      </c>
      <c r="M23" s="8">
        <v>0</v>
      </c>
      <c r="N23" s="8">
        <v>24.34</v>
      </c>
      <c r="O23" s="8">
        <v>0</v>
      </c>
      <c r="P23" s="8">
        <v>19.68</v>
      </c>
      <c r="Q23" s="8">
        <v>0</v>
      </c>
      <c r="R23" s="8"/>
      <c r="S23" s="8"/>
      <c r="T23" s="8"/>
      <c r="U23" s="8"/>
      <c r="V23" s="11"/>
      <c r="W23" s="12"/>
      <c r="X23" s="12"/>
      <c r="Y23" s="12"/>
    </row>
    <row r="24" spans="1:25" ht="13.5" thickBot="1" x14ac:dyDescent="0.25">
      <c r="A24" s="19" t="s">
        <v>19</v>
      </c>
      <c r="B24" s="20"/>
      <c r="C24" s="16"/>
      <c r="D24" s="8">
        <v>1473.0150599999999</v>
      </c>
      <c r="E24" s="8">
        <v>801.73490819999995</v>
      </c>
      <c r="F24" s="8">
        <v>1487.93</v>
      </c>
      <c r="G24" s="8">
        <v>825.19</v>
      </c>
      <c r="H24" s="8">
        <f>H22-H23</f>
        <v>1521.2244619999999</v>
      </c>
      <c r="I24" s="8">
        <f>I22-H23</f>
        <v>831.43931154999996</v>
      </c>
      <c r="J24" s="8">
        <f>J22-J23</f>
        <v>1515.9012379999999</v>
      </c>
      <c r="K24" s="8">
        <f>+K22-J23</f>
        <v>825.70840995000003</v>
      </c>
      <c r="L24" s="8">
        <f>L22-L23</f>
        <v>1551.9620300000001</v>
      </c>
      <c r="M24" s="8">
        <f>+M22-L23</f>
        <v>865.76633804999994</v>
      </c>
      <c r="N24" s="8">
        <f>N22-N23</f>
        <v>1495.5458720000001</v>
      </c>
      <c r="O24" s="8">
        <f>O22-N23</f>
        <v>818.33803769999997</v>
      </c>
      <c r="P24" s="8">
        <f>P22-P23</f>
        <v>1529.131897</v>
      </c>
      <c r="Q24" s="8">
        <f>Q22-P23</f>
        <v>804.56069415000002</v>
      </c>
      <c r="R24" s="8"/>
      <c r="S24" s="8"/>
      <c r="T24" s="8"/>
      <c r="U24" s="8"/>
      <c r="V24" s="11"/>
      <c r="W24" s="12"/>
      <c r="X24" s="12"/>
      <c r="Y24" s="12"/>
    </row>
    <row r="25" spans="1:25" ht="13.5" thickBot="1" x14ac:dyDescent="0.25">
      <c r="A25" s="19" t="s">
        <v>20</v>
      </c>
      <c r="B25" s="20"/>
      <c r="C25" s="16"/>
      <c r="D25" s="8">
        <v>91.485140270000002</v>
      </c>
      <c r="E25" s="8">
        <v>0</v>
      </c>
      <c r="F25" s="8">
        <v>98.94</v>
      </c>
      <c r="G25" s="8">
        <v>0</v>
      </c>
      <c r="H25" s="10">
        <v>104.33</v>
      </c>
      <c r="I25" s="8">
        <v>0</v>
      </c>
      <c r="J25" s="8">
        <v>102.11</v>
      </c>
      <c r="K25" s="8">
        <v>0</v>
      </c>
      <c r="L25" s="8">
        <v>101.45291400000001</v>
      </c>
      <c r="M25" s="8">
        <v>0</v>
      </c>
      <c r="N25" s="8">
        <v>92.51</v>
      </c>
      <c r="O25" s="8">
        <v>0</v>
      </c>
      <c r="P25" s="8">
        <v>96.03</v>
      </c>
      <c r="Q25" s="8">
        <v>0</v>
      </c>
      <c r="R25" s="8"/>
      <c r="S25" s="8"/>
      <c r="T25" s="8"/>
      <c r="U25" s="8"/>
      <c r="V25" s="11"/>
      <c r="W25" s="12"/>
      <c r="X25" s="12"/>
      <c r="Y25" s="12"/>
    </row>
    <row r="26" spans="1:25" ht="13.5" thickBot="1" x14ac:dyDescent="0.25">
      <c r="A26" s="19" t="s">
        <v>21</v>
      </c>
      <c r="B26" s="20"/>
      <c r="C26" s="16"/>
      <c r="D26" s="8">
        <v>0</v>
      </c>
      <c r="E26" s="8">
        <v>11.41</v>
      </c>
      <c r="F26" s="8">
        <v>0</v>
      </c>
      <c r="G26" s="8">
        <v>11.99</v>
      </c>
      <c r="H26" s="8">
        <v>0</v>
      </c>
      <c r="I26" s="10">
        <v>12.55</v>
      </c>
      <c r="J26" s="10">
        <v>0</v>
      </c>
      <c r="K26" s="10">
        <f>(J25/K24)*100</f>
        <v>12.366350974453946</v>
      </c>
      <c r="L26" s="8">
        <v>0</v>
      </c>
      <c r="M26" s="8">
        <f>(L25/M24)*100</f>
        <v>11.718278886715144</v>
      </c>
      <c r="N26" s="8">
        <v>0</v>
      </c>
      <c r="O26" s="8">
        <f>(N25/O24)*100</f>
        <v>11.3046193306627</v>
      </c>
      <c r="P26" s="8">
        <v>0</v>
      </c>
      <c r="Q26" s="8">
        <f>(P25/Q24)*100</f>
        <v>11.935706118660631</v>
      </c>
      <c r="R26" s="8"/>
      <c r="S26" s="8"/>
      <c r="T26" s="8"/>
      <c r="U26" s="8"/>
      <c r="W26" s="12"/>
      <c r="X26" s="12"/>
      <c r="Y26" s="12"/>
    </row>
    <row r="27" spans="1:25" ht="12.75" customHeight="1" x14ac:dyDescent="0.2">
      <c r="W27" s="12"/>
      <c r="X27" s="12"/>
      <c r="Y27" s="12"/>
    </row>
    <row r="28" spans="1:25" s="2" customFormat="1" ht="12.75" customHeight="1" x14ac:dyDescent="0.2">
      <c r="A28" s="2" t="s">
        <v>23</v>
      </c>
      <c r="O28" s="11"/>
      <c r="Q28" s="13"/>
      <c r="W28" s="12"/>
      <c r="X28" s="12"/>
      <c r="Y28" s="12"/>
    </row>
    <row r="29" spans="1:25" s="2" customFormat="1" ht="12.75" customHeight="1" x14ac:dyDescent="0.2">
      <c r="A29" s="4" t="s">
        <v>24</v>
      </c>
      <c r="B29" s="5" t="s">
        <v>32</v>
      </c>
    </row>
    <row r="30" spans="1:25" s="2" customFormat="1" ht="12.75" customHeight="1" x14ac:dyDescent="0.2">
      <c r="A30" s="4" t="s">
        <v>25</v>
      </c>
      <c r="B30" s="6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5" s="2" customFormat="1" ht="12.75" customHeight="1" x14ac:dyDescent="0.25">
      <c r="A31" s="7" t="s">
        <v>22</v>
      </c>
      <c r="B31" s="5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LOPEZ, KATHIA DE</cp:lastModifiedBy>
  <cp:lastPrinted>2017-05-24T12:59:24Z</cp:lastPrinted>
  <dcterms:created xsi:type="dcterms:W3CDTF">2017-03-23T20:22:54Z</dcterms:created>
  <dcterms:modified xsi:type="dcterms:W3CDTF">2018-08-10T15:40:07Z</dcterms:modified>
</cp:coreProperties>
</file>