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25"/>
  <workbookPr filterPrivacy="1" defaultThemeVersion="124226"/>
  <xr:revisionPtr revIDLastSave="0" documentId="8_{F26721DC-483D-42CC-9581-29E1F61B0D9E}" xr6:coauthVersionLast="34" xr6:coauthVersionMax="34" xr10:uidLastSave="{00000000-0000-0000-0000-000000000000}"/>
  <bookViews>
    <workbookView xWindow="240" yWindow="105" windowWidth="14805" windowHeight="8010" xr2:uid="{00000000-000D-0000-FFFF-FFFF00000000}"/>
  </bookViews>
  <sheets>
    <sheet name="Hoja1" sheetId="1" r:id="rId1"/>
  </sheets>
  <calcPr calcId="179021"/>
</workbook>
</file>

<file path=xl/calcChain.xml><?xml version="1.0" encoding="utf-8"?>
<calcChain xmlns="http://schemas.openxmlformats.org/spreadsheetml/2006/main">
  <c r="Q24" i="1" l="1"/>
  <c r="P24" i="1"/>
  <c r="O24" i="1" l="1"/>
  <c r="N24" i="1"/>
  <c r="M24" i="1"/>
  <c r="M26" i="1" s="1"/>
  <c r="L24" i="1"/>
</calcChain>
</file>

<file path=xl/sharedStrings.xml><?xml version="1.0" encoding="utf-8"?>
<sst xmlns="http://schemas.openxmlformats.org/spreadsheetml/2006/main" count="65" uniqueCount="35">
  <si>
    <t/>
  </si>
  <si>
    <t>BANCO FICOHSA (PANAMÁ), S. A.</t>
  </si>
  <si>
    <t>246</t>
  </si>
  <si>
    <t>2016</t>
  </si>
  <si>
    <t>2017</t>
  </si>
  <si>
    <t>2018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</si>
  <si>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</si>
  <si>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</si>
  <si>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</si>
  <si>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</si>
  <si>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</si>
  <si>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</si>
  <si>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</si>
  <si>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</si>
  <si>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</si>
  <si>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</si>
  <si>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</si>
  <si>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</si>
  <si>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</si>
  <si>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CATEGORIA 8</t>
  </si>
  <si>
    <t>CATEGORIA 9</t>
  </si>
  <si>
    <t>..</t>
  </si>
  <si>
    <t>CATEGORIA 10</t>
  </si>
  <si>
    <t>TOTAL DE ACTIVOS</t>
  </si>
  <si>
    <t>MENOS PROVISIONES PARA</t>
  </si>
  <si>
    <t>ACTIVOS DE RIESGO</t>
  </si>
  <si>
    <t>FONDOS DE CAPITAL</t>
  </si>
  <si>
    <t>RELACION DE PONDERACION</t>
  </si>
  <si>
    <t>Notas:</t>
  </si>
  <si>
    <t>(1)</t>
  </si>
  <si>
    <t>Cifras preliminares 2016.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</si>
  <si>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</si>
  <si>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</si>
  <si>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categoría.</t>
  </si>
  <si>
    <t>ADECUACION DE CAPITAL
 A JUNIO 2018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</si>
</sst>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yyyy\-mm\-dd"/>
    <numFmt numFmtId="166" formatCode="#,##0.00,,"/>
    <numFmt numFmtId="167" formatCode="#,##0.00;\(#,##0.00\);\0\.\0\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CFCFCF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rgb="FF93B1CD"/>
      </right>
      <top style="medium">
        <color auto="1"/>
      </top>
      <bottom/>
      <diagonal/>
    </border>
    <border>
      <left style="medium">
        <color rgb="FF93B1CD"/>
      </left>
      <right/>
      <top style="medium">
        <color auto="1"/>
      </top>
      <bottom style="medium">
        <color rgb="FF93B1CD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/>
      <right/>
      <top style="medium">
        <color auto="1"/>
      </top>
      <bottom style="medium">
        <color rgb="FF93B1CD"/>
      </bottom>
      <diagonal/>
    </border>
    <border>
      <left style="medium">
        <color rgb="FFCFCFCF"/>
      </left>
      <right/>
      <top/>
      <bottom/>
      <diagonal/>
    </border>
    <border>
      <left/>
      <right style="medium">
        <color rgb="FF93B1CD"/>
      </right>
      <top/>
      <bottom/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  <border>
      <left/>
      <right style="medium">
        <color rgb="FF93B1CD"/>
      </right>
      <top/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9" fillId="3" borderId="15" xfId="0" applyFont="1" applyFill="1" applyBorder="1" applyAlignment="1">
      <alignment horizontal="center" vertical="top"/>
    </xf>
    <xf numFmtId="166" fontId="8" fillId="4" borderId="17" xfId="0" applyNumberFormat="1" applyFont="1" applyFill="1" applyBorder="1" applyAlignment="1">
      <alignment horizontal="right" vertical="center" wrapText="1"/>
    </xf>
    <xf numFmtId="167" fontId="7" fillId="0" borderId="18" xfId="0" applyNumberFormat="1" applyFont="1" applyBorder="1" applyAlignment="1">
      <alignment horizontal="right" vertical="top"/>
    </xf>
    <xf numFmtId="166" fontId="7" fillId="0" borderId="18" xfId="0" applyNumberFormat="1" applyFont="1" applyBorder="1" applyAlignment="1">
      <alignment horizontal="right" vertical="top"/>
    </xf>
    <xf numFmtId="167" fontId="8" fillId="0" borderId="18" xfId="0" applyNumberFormat="1" applyFont="1" applyBorder="1" applyAlignment="1">
      <alignment horizontal="right" vertical="top"/>
    </xf>
    <xf numFmtId="2" fontId="7" fillId="0" borderId="18" xfId="2" applyNumberFormat="1" applyFont="1" applyBorder="1" applyAlignment="1">
      <alignment horizontal="right" vertical="top"/>
    </xf>
    <xf numFmtId="164" fontId="7" fillId="0" borderId="18" xfId="3" applyFont="1" applyBorder="1" applyAlignment="1">
      <alignment horizontal="right" vertical="top"/>
    </xf>
    <xf numFmtId="2" fontId="8" fillId="0" borderId="18" xfId="1" applyNumberFormat="1" applyFont="1" applyBorder="1" applyAlignment="1">
      <alignment horizontal="right" vertical="top"/>
    </xf>
    <xf numFmtId="0" fontId="7" fillId="0" borderId="0" xfId="0" applyFont="1"/>
    <xf numFmtId="49" fontId="7" fillId="0" borderId="0" xfId="0" applyNumberFormat="1" applyFont="1"/>
    <xf numFmtId="2" fontId="7" fillId="0" borderId="0" xfId="0" applyNumberFormat="1" applyFont="1"/>
    <xf numFmtId="0" fontId="7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167" fontId="8" fillId="0" borderId="18" xfId="0" applyNumberFormat="1" applyFont="1" applyFill="1" applyBorder="1" applyAlignment="1">
      <alignment horizontal="right" vertical="top"/>
    </xf>
    <xf numFmtId="43" fontId="8" fillId="0" borderId="18" xfId="4" applyFont="1" applyBorder="1" applyAlignment="1">
      <alignment horizontal="right" vertical="top"/>
    </xf>
    <xf numFmtId="0" fontId="5" fillId="0" borderId="1" xfId="0" applyFont="1" applyBorder="1" applyAlignment="1">
      <alignment vertical="center"/>
    </xf>
    <xf numFmtId="165" fontId="2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0" fillId="0" borderId="0" xfId="0"/>
    <xf numFmtId="0" fontId="9" fillId="3" borderId="10" xfId="0" applyFont="1" applyFill="1" applyBorder="1" applyAlignment="1">
      <alignment vertical="top"/>
    </xf>
    <xf numFmtId="0" fontId="9" fillId="3" borderId="16" xfId="0" applyFont="1" applyFill="1" applyBorder="1" applyAlignment="1">
      <alignment vertical="top"/>
    </xf>
    <xf numFmtId="0" fontId="9" fillId="3" borderId="11" xfId="0" applyFont="1" applyFill="1" applyBorder="1" applyAlignment="1">
      <alignment vertical="top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0" fontId="6" fillId="0" borderId="12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/>
    </xf>
    <xf numFmtId="0" fontId="6" fillId="0" borderId="14" xfId="0" applyFont="1" applyBorder="1" applyAlignment="1">
      <alignment horizontal="center" vertical="top"/>
    </xf>
    <xf numFmtId="0" fontId="7" fillId="3" borderId="5" xfId="0" applyFont="1" applyFill="1" applyBorder="1" applyAlignment="1">
      <alignment horizontal="center" vertical="top"/>
    </xf>
    <xf numFmtId="0" fontId="7" fillId="3" borderId="6" xfId="0" applyFont="1" applyFill="1" applyBorder="1" applyAlignment="1">
      <alignment horizontal="center" vertical="top"/>
    </xf>
    <xf numFmtId="0" fontId="7" fillId="3" borderId="7" xfId="0" applyFont="1" applyFill="1" applyBorder="1" applyAlignment="1">
      <alignment horizontal="center" vertical="top"/>
    </xf>
    <xf numFmtId="0" fontId="8" fillId="3" borderId="10" xfId="0" applyFont="1" applyFill="1" applyBorder="1" applyAlignment="1">
      <alignment horizontal="center" vertical="top"/>
    </xf>
    <xf numFmtId="0" fontId="8" fillId="3" borderId="11" xfId="0" applyFont="1" applyFill="1" applyBorder="1" applyAlignment="1">
      <alignment horizontal="center" vertical="top"/>
    </xf>
  </cellXfs>
  <cellStyles count="5">
    <cellStyle name="Millares" xfId="4" builtinId="3"/>
    <cellStyle name="Millares 2" xfId="3" xr:uid="{00000000-0005-0000-0000-000001000000}"/>
    <cellStyle name="Normal" xfId="0" builtinId="0"/>
    <cellStyle name="Porcentaje" xfId="1" builtinId="5"/>
    <cellStyle name="Porcentaje 2" xfId="2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"/>
  <sheetViews>
    <sheetView tabSelected="1" workbookViewId="0">
      <selection activeCell="V32" sqref="V32"/>
    </sheetView>
  </sheetViews>
  <sheetFormatPr baseColWidth="10" defaultColWidth="9.140625" defaultRowHeight="12.75" customHeight="1" x14ac:dyDescent="0.25"/>
  <cols>
    <col min="1" max="1" width="7.28515625" bestFit="1" customWidth="1"/>
    <col min="2" max="3" width="7.140625" bestFit="1" customWidth="1"/>
    <col min="4" max="4" width="6.7109375" bestFit="1" customWidth="1"/>
    <col min="5" max="5" width="7.85546875" bestFit="1" customWidth="1"/>
    <col min="6" max="6" width="6.7109375" bestFit="1" customWidth="1"/>
    <col min="7" max="7" width="7.85546875" bestFit="1" customWidth="1"/>
    <col min="8" max="8" width="6.7109375" bestFit="1" customWidth="1"/>
    <col min="9" max="9" width="7.85546875" bestFit="1" customWidth="1"/>
    <col min="10" max="10" width="6.7109375" bestFit="1" customWidth="1"/>
    <col min="11" max="11" width="7.85546875" bestFit="1" customWidth="1"/>
    <col min="12" max="12" width="6.7109375" bestFit="1" customWidth="1"/>
    <col min="13" max="13" width="7.7109375" customWidth="1"/>
    <col min="14" max="14" width="8.7109375" customWidth="1"/>
    <col min="15" max="15" width="8.42578125" customWidth="1"/>
    <col min="16" max="16" width="10.42578125" customWidth="1"/>
    <col min="17" max="17" width="9" customWidth="1"/>
    <col min="18" max="18" width="6.7109375" bestFit="1" customWidth="1"/>
    <col min="19" max="19" width="5.5703125" bestFit="1" customWidth="1"/>
    <col min="20" max="20" width="6.7109375" bestFit="1" customWidth="1"/>
    <col min="21" max="21" width="5.5703125" bestFit="1" customWidth="1"/>
  </cols>
  <sheetData>
    <row r="1" spans="1:21" ht="15" x14ac:dyDescent="0.25">
      <c r="A1" s="17">
        <v>43250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</row>
    <row r="2" spans="1:21" ht="15" x14ac:dyDescent="0.2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spans="1:21" ht="15" x14ac:dyDescent="0.2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1:21" ht="15" customHeight="1" x14ac:dyDescent="0.25">
      <c r="A4" s="20" t="s">
        <v>34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</row>
    <row r="5" spans="1:21" ht="1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</row>
    <row r="6" spans="1:21" ht="15" customHeight="1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</row>
    <row r="7" spans="1:21" ht="15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</row>
    <row r="8" spans="1:21" ht="15.75" thickBot="1" x14ac:dyDescent="0.3">
      <c r="A8" s="16" t="s">
        <v>2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9" spans="1:21" ht="15.75" thickBot="1" x14ac:dyDescent="0.3">
      <c r="A9" s="25" t="s">
        <v>0</v>
      </c>
      <c r="B9" s="26"/>
      <c r="C9" s="27"/>
      <c r="D9" s="34" t="s">
        <v>3</v>
      </c>
      <c r="E9" s="35"/>
      <c r="F9" s="34" t="s">
        <v>4</v>
      </c>
      <c r="G9" s="36"/>
      <c r="H9" s="36"/>
      <c r="I9" s="36"/>
      <c r="J9" s="36"/>
      <c r="K9" s="36"/>
      <c r="L9" s="36"/>
      <c r="M9" s="35"/>
      <c r="N9" s="34" t="s">
        <v>5</v>
      </c>
      <c r="O9" s="36"/>
      <c r="P9" s="36"/>
      <c r="Q9" s="36"/>
      <c r="R9" s="36"/>
      <c r="S9" s="36"/>
      <c r="T9" s="36"/>
      <c r="U9" s="35"/>
    </row>
    <row r="10" spans="1:21" ht="15.75" thickBot="1" x14ac:dyDescent="0.3">
      <c r="A10" s="28"/>
      <c r="B10" s="29"/>
      <c r="C10" s="30"/>
      <c r="D10" s="37" t="s">
        <v>6</v>
      </c>
      <c r="E10" s="38"/>
      <c r="F10" s="37" t="s">
        <v>7</v>
      </c>
      <c r="G10" s="38"/>
      <c r="H10" s="37" t="s">
        <v>8</v>
      </c>
      <c r="I10" s="38"/>
      <c r="J10" s="37" t="s">
        <v>9</v>
      </c>
      <c r="K10" s="38"/>
      <c r="L10" s="37" t="s">
        <v>6</v>
      </c>
      <c r="M10" s="38"/>
      <c r="N10" s="37" t="s">
        <v>7</v>
      </c>
      <c r="O10" s="38"/>
      <c r="P10" s="37" t="s">
        <v>8</v>
      </c>
      <c r="Q10" s="38"/>
      <c r="R10" s="37" t="s">
        <v>9</v>
      </c>
      <c r="S10" s="38"/>
      <c r="T10" s="37" t="s">
        <v>6</v>
      </c>
      <c r="U10" s="38"/>
    </row>
    <row r="11" spans="1:21" ht="15.75" thickBot="1" x14ac:dyDescent="0.3">
      <c r="A11" s="31"/>
      <c r="B11" s="32"/>
      <c r="C11" s="33"/>
      <c r="D11" s="1" t="s">
        <v>10</v>
      </c>
      <c r="E11" s="1" t="s">
        <v>11</v>
      </c>
      <c r="F11" s="1" t="s">
        <v>10</v>
      </c>
      <c r="G11" s="1" t="s">
        <v>11</v>
      </c>
      <c r="H11" s="1" t="s">
        <v>10</v>
      </c>
      <c r="I11" s="1" t="s">
        <v>11</v>
      </c>
      <c r="J11" s="1" t="s">
        <v>10</v>
      </c>
      <c r="K11" s="1" t="s">
        <v>11</v>
      </c>
      <c r="L11" s="1" t="s">
        <v>10</v>
      </c>
      <c r="M11" s="1" t="s">
        <v>11</v>
      </c>
      <c r="N11" s="1" t="s">
        <v>10</v>
      </c>
      <c r="O11" s="1" t="s">
        <v>11</v>
      </c>
      <c r="P11" s="1" t="s">
        <v>10</v>
      </c>
      <c r="Q11" s="1" t="s">
        <v>11</v>
      </c>
      <c r="R11" s="1" t="s">
        <v>10</v>
      </c>
      <c r="S11" s="1" t="s">
        <v>11</v>
      </c>
      <c r="T11" s="1" t="s">
        <v>10</v>
      </c>
      <c r="U11" s="1" t="s">
        <v>11</v>
      </c>
    </row>
    <row r="12" spans="1:21" ht="15.75" thickBot="1" x14ac:dyDescent="0.3">
      <c r="A12" s="22" t="s">
        <v>12</v>
      </c>
      <c r="B12" s="23"/>
      <c r="C12" s="24"/>
      <c r="D12" s="2">
        <v>101168161.78</v>
      </c>
      <c r="E12" s="2">
        <v>0</v>
      </c>
      <c r="F12" s="3">
        <v>138.59843715</v>
      </c>
      <c r="G12" s="3">
        <v>0</v>
      </c>
      <c r="H12" s="3">
        <v>146.11427974</v>
      </c>
      <c r="I12" s="3">
        <v>0</v>
      </c>
      <c r="J12" s="3">
        <v>161.43780046999998</v>
      </c>
      <c r="K12" s="3">
        <v>0</v>
      </c>
      <c r="L12" s="4">
        <v>164540315.68000001</v>
      </c>
      <c r="M12" s="4">
        <v>0</v>
      </c>
      <c r="N12" s="5">
        <v>152.37044162999999</v>
      </c>
      <c r="O12" s="5">
        <v>0</v>
      </c>
      <c r="P12" s="5">
        <v>110.53007081999999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</row>
    <row r="13" spans="1:21" ht="15.75" thickBot="1" x14ac:dyDescent="0.3">
      <c r="A13" s="22" t="s">
        <v>13</v>
      </c>
      <c r="B13" s="23"/>
      <c r="C13" s="24"/>
      <c r="D13" s="2">
        <v>19951873.140000001</v>
      </c>
      <c r="E13" s="2">
        <v>1995187.32</v>
      </c>
      <c r="F13" s="3">
        <v>47.483993920000003</v>
      </c>
      <c r="G13" s="3">
        <v>4.7483993899999994</v>
      </c>
      <c r="H13" s="3">
        <v>30.029463239999998</v>
      </c>
      <c r="I13" s="3">
        <v>3.0029463299999999</v>
      </c>
      <c r="J13" s="3">
        <v>55.23544837</v>
      </c>
      <c r="K13" s="3">
        <v>5.5235448399999996</v>
      </c>
      <c r="L13" s="4">
        <v>28797757.759999998</v>
      </c>
      <c r="M13" s="4">
        <v>2879775.77</v>
      </c>
      <c r="N13" s="5">
        <v>34.499215999999997</v>
      </c>
      <c r="O13" s="5">
        <v>3.4499216000000001</v>
      </c>
      <c r="P13" s="5">
        <v>119.22217242000001</v>
      </c>
      <c r="Q13" s="5">
        <v>11.92221724</v>
      </c>
      <c r="R13" s="5">
        <v>0</v>
      </c>
      <c r="S13" s="5">
        <v>0</v>
      </c>
      <c r="T13" s="5">
        <v>0</v>
      </c>
      <c r="U13" s="5">
        <v>0</v>
      </c>
    </row>
    <row r="14" spans="1:21" ht="15.75" thickBot="1" x14ac:dyDescent="0.3">
      <c r="A14" s="22" t="s">
        <v>14</v>
      </c>
      <c r="B14" s="23"/>
      <c r="C14" s="24"/>
      <c r="D14" s="2">
        <v>45950720.289999999</v>
      </c>
      <c r="E14" s="2">
        <v>9190144.0599999987</v>
      </c>
      <c r="F14" s="3">
        <v>16.54441349</v>
      </c>
      <c r="G14" s="3">
        <v>3.3088827000000003</v>
      </c>
      <c r="H14" s="3">
        <v>31.667360890000001</v>
      </c>
      <c r="I14" s="3">
        <v>6.3334721799999993</v>
      </c>
      <c r="J14" s="3">
        <v>7.5920833300000004</v>
      </c>
      <c r="K14" s="3">
        <v>0.15184167000000001</v>
      </c>
      <c r="L14" s="4">
        <v>19612003.359999999</v>
      </c>
      <c r="M14" s="4">
        <v>3922400.67</v>
      </c>
      <c r="N14" s="5">
        <v>32.52016519</v>
      </c>
      <c r="O14" s="5">
        <v>6.5040330400000004</v>
      </c>
      <c r="P14" s="5">
        <v>14.879494690000001</v>
      </c>
      <c r="Q14" s="5">
        <v>2.97589894</v>
      </c>
      <c r="R14" s="5">
        <v>0</v>
      </c>
      <c r="S14" s="5">
        <v>0</v>
      </c>
      <c r="T14" s="5">
        <v>0</v>
      </c>
      <c r="U14" s="5">
        <v>0</v>
      </c>
    </row>
    <row r="15" spans="1:21" ht="15.75" thickBot="1" x14ac:dyDescent="0.3">
      <c r="A15" s="22" t="s">
        <v>15</v>
      </c>
      <c r="B15" s="23"/>
      <c r="C15" s="24"/>
      <c r="D15" s="2">
        <v>878433.27</v>
      </c>
      <c r="E15" s="2">
        <v>307451.64</v>
      </c>
      <c r="F15" s="3">
        <v>0.86132436000000001</v>
      </c>
      <c r="G15" s="3">
        <v>0.30146352000000004</v>
      </c>
      <c r="H15" s="3">
        <v>0.65097008999999995</v>
      </c>
      <c r="I15" s="3">
        <v>0.22783953000000001</v>
      </c>
      <c r="J15" s="3">
        <v>1.2</v>
      </c>
      <c r="K15" s="3">
        <v>0.42</v>
      </c>
      <c r="L15" s="4">
        <v>1206933.44</v>
      </c>
      <c r="M15" s="4">
        <v>422426.7</v>
      </c>
      <c r="N15" s="5">
        <v>1.20693344</v>
      </c>
      <c r="O15" s="5">
        <v>0.42242669999999999</v>
      </c>
      <c r="P15" s="5">
        <v>1.6692085700000001</v>
      </c>
      <c r="Q15" s="5">
        <v>0.58422300000000005</v>
      </c>
      <c r="R15" s="5">
        <v>0</v>
      </c>
      <c r="S15" s="5">
        <v>0</v>
      </c>
      <c r="T15" s="5">
        <v>0</v>
      </c>
      <c r="U15" s="5">
        <v>0</v>
      </c>
    </row>
    <row r="16" spans="1:21" ht="15.75" thickBot="1" x14ac:dyDescent="0.3">
      <c r="A16" s="22" t="s">
        <v>16</v>
      </c>
      <c r="B16" s="23"/>
      <c r="C16" s="24"/>
      <c r="D16" s="2">
        <v>10830363.82</v>
      </c>
      <c r="E16" s="2">
        <v>5415181.9199999999</v>
      </c>
      <c r="F16" s="3">
        <v>15.863127949999999</v>
      </c>
      <c r="G16" s="3">
        <v>7.9315639700000009</v>
      </c>
      <c r="H16" s="3">
        <v>6.6711050600000013</v>
      </c>
      <c r="I16" s="3">
        <v>3.3355525299999997</v>
      </c>
      <c r="J16" s="3">
        <v>35.579052299999994</v>
      </c>
      <c r="K16" s="3">
        <v>17.789526130000002</v>
      </c>
      <c r="L16" s="4">
        <v>36013532.770000003</v>
      </c>
      <c r="M16" s="4">
        <v>18006766.399999999</v>
      </c>
      <c r="N16" s="5">
        <v>35.863366079999999</v>
      </c>
      <c r="O16" s="5">
        <v>17.931683039999999</v>
      </c>
      <c r="P16" s="5">
        <v>38.047176890000003</v>
      </c>
      <c r="Q16" s="5">
        <v>19.023588459999999</v>
      </c>
      <c r="R16" s="5">
        <v>0</v>
      </c>
      <c r="S16" s="5">
        <v>0</v>
      </c>
      <c r="T16" s="5">
        <v>0</v>
      </c>
      <c r="U16" s="5">
        <v>0</v>
      </c>
    </row>
    <row r="17" spans="1:21" ht="15.75" thickBot="1" x14ac:dyDescent="0.3">
      <c r="A17" s="22" t="s">
        <v>17</v>
      </c>
      <c r="B17" s="23"/>
      <c r="C17" s="24"/>
      <c r="D17" s="2">
        <v>192507418.02000001</v>
      </c>
      <c r="E17" s="2">
        <v>192507418.02000001</v>
      </c>
      <c r="F17" s="3">
        <v>172.01693261000003</v>
      </c>
      <c r="G17" s="3">
        <v>172.01693261000003</v>
      </c>
      <c r="H17" s="3">
        <v>221.01876375999998</v>
      </c>
      <c r="I17" s="3">
        <v>221.01876375999998</v>
      </c>
      <c r="J17" s="3">
        <v>201.23723749999999</v>
      </c>
      <c r="K17" s="3">
        <v>201.23723749999999</v>
      </c>
      <c r="L17" s="4">
        <v>216038971.59999999</v>
      </c>
      <c r="M17" s="4">
        <v>216038971.59999999</v>
      </c>
      <c r="N17" s="5">
        <v>203.93579521999999</v>
      </c>
      <c r="O17" s="5">
        <v>203.93579521999999</v>
      </c>
      <c r="P17" s="5">
        <v>235.23964350999998</v>
      </c>
      <c r="Q17" s="5">
        <v>235.23964350999998</v>
      </c>
      <c r="R17" s="5">
        <v>0</v>
      </c>
      <c r="S17" s="5">
        <v>0</v>
      </c>
      <c r="T17" s="5">
        <v>0</v>
      </c>
      <c r="U17" s="5">
        <v>0</v>
      </c>
    </row>
    <row r="18" spans="1:21" ht="15.75" thickBot="1" x14ac:dyDescent="0.3">
      <c r="A18" s="22" t="s">
        <v>18</v>
      </c>
      <c r="B18" s="23"/>
      <c r="C18" s="24"/>
      <c r="D18" s="2">
        <v>38486927.460000001</v>
      </c>
      <c r="E18" s="2">
        <v>48108659.340000004</v>
      </c>
      <c r="F18" s="3">
        <v>40.29579554</v>
      </c>
      <c r="G18" s="3">
        <v>50.369744409999996</v>
      </c>
      <c r="H18" s="3">
        <v>48.80371658</v>
      </c>
      <c r="I18" s="3">
        <v>61.00464573</v>
      </c>
      <c r="J18" s="3">
        <v>41.706850060000001</v>
      </c>
      <c r="K18" s="3">
        <v>52.133562579999996</v>
      </c>
      <c r="L18" s="4">
        <v>31868612.640000001</v>
      </c>
      <c r="M18" s="4">
        <v>39835765.799999997</v>
      </c>
      <c r="N18" s="5">
        <v>32.756460850000003</v>
      </c>
      <c r="O18" s="5">
        <v>40.94557606</v>
      </c>
      <c r="P18" s="5">
        <v>28.483740100000002</v>
      </c>
      <c r="Q18" s="5">
        <v>35.604675119999996</v>
      </c>
      <c r="R18" s="5">
        <v>0</v>
      </c>
      <c r="S18" s="5">
        <v>0</v>
      </c>
      <c r="T18" s="5">
        <v>0</v>
      </c>
      <c r="U18" s="5">
        <v>0</v>
      </c>
    </row>
    <row r="19" spans="1:21" ht="15.75" thickBot="1" x14ac:dyDescent="0.3">
      <c r="A19" s="22" t="s">
        <v>19</v>
      </c>
      <c r="B19" s="23"/>
      <c r="C19" s="24"/>
      <c r="D19" s="2">
        <v>2164917.34</v>
      </c>
      <c r="E19" s="2">
        <v>3247376</v>
      </c>
      <c r="F19" s="3">
        <v>5.6079829999999999</v>
      </c>
      <c r="G19" s="3">
        <v>8.4119744799999996</v>
      </c>
      <c r="H19" s="3">
        <v>6.5324377799999995</v>
      </c>
      <c r="I19" s="3">
        <v>9.7986566699999997</v>
      </c>
      <c r="J19" s="3">
        <v>5.8210226799999996</v>
      </c>
      <c r="K19" s="3">
        <v>8.731534009999999</v>
      </c>
      <c r="L19" s="4">
        <v>6507156.4500000002</v>
      </c>
      <c r="M19" s="4">
        <v>9760734.6799999997</v>
      </c>
      <c r="N19" s="5">
        <v>4.5789446600000003</v>
      </c>
      <c r="O19" s="5">
        <v>6.868417</v>
      </c>
      <c r="P19" s="5">
        <v>4.7772235499999995</v>
      </c>
      <c r="Q19" s="5">
        <v>7.1658353300000002</v>
      </c>
      <c r="R19" s="5"/>
      <c r="S19" s="5"/>
      <c r="T19" s="5"/>
      <c r="U19" s="5"/>
    </row>
    <row r="20" spans="1:21" ht="15.75" thickBot="1" x14ac:dyDescent="0.3">
      <c r="A20" s="22" t="s">
        <v>20</v>
      </c>
      <c r="B20" s="23"/>
      <c r="C20" s="24"/>
      <c r="D20" s="4" t="s">
        <v>21</v>
      </c>
      <c r="E20" s="4" t="s">
        <v>21</v>
      </c>
      <c r="F20" s="3" t="s">
        <v>21</v>
      </c>
      <c r="G20" s="3" t="s">
        <v>21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5">
        <v>0</v>
      </c>
      <c r="O20" s="5">
        <v>0</v>
      </c>
      <c r="P20" s="5">
        <v>0</v>
      </c>
      <c r="Q20" s="5">
        <v>0</v>
      </c>
      <c r="R20" s="5"/>
      <c r="S20" s="5"/>
      <c r="T20" s="5"/>
      <c r="U20" s="5"/>
    </row>
    <row r="21" spans="1:21" ht="15.75" thickBot="1" x14ac:dyDescent="0.3">
      <c r="A21" s="22" t="s">
        <v>22</v>
      </c>
      <c r="B21" s="23"/>
      <c r="C21" s="24"/>
      <c r="D21" s="4" t="s">
        <v>21</v>
      </c>
      <c r="E21" s="4" t="s">
        <v>21</v>
      </c>
      <c r="F21" s="3" t="s">
        <v>21</v>
      </c>
      <c r="G21" s="3" t="s">
        <v>21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</row>
    <row r="22" spans="1:21" ht="15.75" thickBot="1" x14ac:dyDescent="0.3">
      <c r="A22" s="22" t="s">
        <v>23</v>
      </c>
      <c r="B22" s="23"/>
      <c r="C22" s="24"/>
      <c r="D22" s="4">
        <v>411938815.12</v>
      </c>
      <c r="E22" s="4">
        <v>260771418.30000001</v>
      </c>
      <c r="F22" s="3">
        <v>437.27200802000004</v>
      </c>
      <c r="G22" s="3">
        <v>247.08896108000002</v>
      </c>
      <c r="H22" s="3">
        <v>491.48809714000004</v>
      </c>
      <c r="I22" s="3">
        <v>304.72187673000002</v>
      </c>
      <c r="J22" s="3">
        <v>509.80949470999997</v>
      </c>
      <c r="K22" s="3">
        <v>285.98724673000004</v>
      </c>
      <c r="L22" s="4">
        <v>504585283.69999999</v>
      </c>
      <c r="M22" s="4">
        <v>290866841.62</v>
      </c>
      <c r="N22" s="5">
        <v>497.73132306999997</v>
      </c>
      <c r="O22" s="5">
        <v>280.05785266000004</v>
      </c>
      <c r="P22" s="14">
        <v>552.84873054999991</v>
      </c>
      <c r="Q22" s="14">
        <v>312.51608160000001</v>
      </c>
      <c r="R22" s="5">
        <v>0</v>
      </c>
      <c r="S22" s="5">
        <v>0</v>
      </c>
      <c r="T22" s="5">
        <v>0</v>
      </c>
      <c r="U22" s="5">
        <v>0</v>
      </c>
    </row>
    <row r="23" spans="1:21" ht="15.75" thickBot="1" x14ac:dyDescent="0.3">
      <c r="A23" s="22" t="s">
        <v>24</v>
      </c>
      <c r="B23" s="23"/>
      <c r="C23" s="24"/>
      <c r="D23" s="4">
        <v>4988957.1399999997</v>
      </c>
      <c r="E23" s="4">
        <v>0</v>
      </c>
      <c r="F23" s="3">
        <v>5.8</v>
      </c>
      <c r="G23" s="3">
        <v>0</v>
      </c>
      <c r="H23" s="3">
        <v>6.53</v>
      </c>
      <c r="I23" s="3">
        <v>0</v>
      </c>
      <c r="J23" s="3">
        <v>2.33</v>
      </c>
      <c r="K23" s="3">
        <v>0</v>
      </c>
      <c r="L23" s="4">
        <v>2968523</v>
      </c>
      <c r="M23" s="3">
        <v>0</v>
      </c>
      <c r="N23" s="5">
        <v>-9.2821053700000018</v>
      </c>
      <c r="O23" s="5">
        <v>0</v>
      </c>
      <c r="P23" s="5">
        <v>-9.2842868999999997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</row>
    <row r="24" spans="1:21" ht="15.75" thickBot="1" x14ac:dyDescent="0.3">
      <c r="A24" s="22" t="s">
        <v>25</v>
      </c>
      <c r="B24" s="23"/>
      <c r="C24" s="24"/>
      <c r="D24" s="4">
        <v>406949857.98000002</v>
      </c>
      <c r="E24" s="4">
        <v>255782461.16000003</v>
      </c>
      <c r="F24" s="3">
        <v>431.47200802000003</v>
      </c>
      <c r="G24" s="3">
        <v>241.28896108000001</v>
      </c>
      <c r="H24" s="3">
        <v>484.95809714000006</v>
      </c>
      <c r="I24" s="3">
        <v>298.19187673000005</v>
      </c>
      <c r="J24" s="3">
        <v>507.47949470999998</v>
      </c>
      <c r="K24" s="3">
        <v>283.65724673000005</v>
      </c>
      <c r="L24" s="4">
        <f>+L22-L23</f>
        <v>501616760.69999999</v>
      </c>
      <c r="M24" s="4">
        <f>+M22-L23</f>
        <v>287898318.62</v>
      </c>
      <c r="N24" s="5">
        <f>+N22+N23</f>
        <v>488.44921769999996</v>
      </c>
      <c r="O24" s="5">
        <f>+O22+N23</f>
        <v>270.77574729000003</v>
      </c>
      <c r="P24" s="5">
        <f>+P22+P23</f>
        <v>543.56444364999993</v>
      </c>
      <c r="Q24" s="5">
        <f>+Q22+P23</f>
        <v>303.23179470000002</v>
      </c>
      <c r="R24" s="5">
        <v>0</v>
      </c>
      <c r="S24" s="5">
        <v>0</v>
      </c>
      <c r="T24" s="5">
        <v>0</v>
      </c>
      <c r="U24" s="5">
        <v>0</v>
      </c>
    </row>
    <row r="25" spans="1:21" ht="15.75" thickBot="1" x14ac:dyDescent="0.3">
      <c r="A25" s="22" t="s">
        <v>26</v>
      </c>
      <c r="B25" s="23"/>
      <c r="C25" s="24"/>
      <c r="D25" s="4">
        <v>36167737.260000005</v>
      </c>
      <c r="E25" s="4">
        <v>0</v>
      </c>
      <c r="F25" s="3">
        <v>33.85</v>
      </c>
      <c r="G25" s="3">
        <v>0</v>
      </c>
      <c r="H25" s="3">
        <v>34.020000000000003</v>
      </c>
      <c r="I25" s="3">
        <v>0</v>
      </c>
      <c r="J25" s="3">
        <v>40.07</v>
      </c>
      <c r="K25" s="3">
        <v>0</v>
      </c>
      <c r="L25" s="4">
        <v>38526768.700000003</v>
      </c>
      <c r="M25" s="3">
        <v>0</v>
      </c>
      <c r="N25" s="5">
        <v>39.096635689999999</v>
      </c>
      <c r="O25" s="5">
        <v>0</v>
      </c>
      <c r="P25" s="5">
        <v>39.306657000000001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</row>
    <row r="26" spans="1:21" ht="15.75" thickBot="1" x14ac:dyDescent="0.3">
      <c r="A26" s="22" t="s">
        <v>27</v>
      </c>
      <c r="B26" s="23"/>
      <c r="C26" s="24"/>
      <c r="D26" s="3">
        <v>0</v>
      </c>
      <c r="E26" s="6">
        <v>14.14</v>
      </c>
      <c r="F26" s="3">
        <v>0</v>
      </c>
      <c r="G26" s="3">
        <v>14.03</v>
      </c>
      <c r="H26" s="3">
        <v>0</v>
      </c>
      <c r="I26" s="3">
        <v>11.408761490442496</v>
      </c>
      <c r="J26" s="3">
        <v>0</v>
      </c>
      <c r="K26" s="7">
        <v>14.13</v>
      </c>
      <c r="L26" s="3">
        <v>0</v>
      </c>
      <c r="M26" s="3">
        <f>+(L25/M24)*100</f>
        <v>13.38207492307445</v>
      </c>
      <c r="N26" s="5">
        <v>0</v>
      </c>
      <c r="O26" s="8">
        <v>14.44</v>
      </c>
      <c r="P26" s="5">
        <v>0</v>
      </c>
      <c r="Q26" s="15">
        <v>12.96</v>
      </c>
      <c r="R26" s="5">
        <v>0</v>
      </c>
      <c r="S26" s="5">
        <v>0</v>
      </c>
      <c r="T26" s="5">
        <v>0</v>
      </c>
      <c r="U26" s="5">
        <v>0</v>
      </c>
    </row>
    <row r="28" spans="1:21" s="9" customFormat="1" ht="12.75" customHeight="1" x14ac:dyDescent="0.2">
      <c r="A28" s="9" t="s">
        <v>28</v>
      </c>
    </row>
    <row r="29" spans="1:21" s="9" customFormat="1" ht="12.75" customHeight="1" x14ac:dyDescent="0.2">
      <c r="A29" s="10" t="s">
        <v>29</v>
      </c>
      <c r="B29" s="9" t="s">
        <v>30</v>
      </c>
      <c r="Q29" s="11"/>
      <c r="R29" s="11"/>
    </row>
    <row r="30" spans="1:21" s="9" customFormat="1" ht="12.75" customHeight="1" x14ac:dyDescent="0.2">
      <c r="A30" s="10" t="s">
        <v>31</v>
      </c>
      <c r="B30" s="12" t="s">
        <v>32</v>
      </c>
    </row>
    <row r="31" spans="1:21" s="9" customFormat="1" ht="12.75" customHeight="1" x14ac:dyDescent="0.2">
      <c r="A31" s="13" t="s">
        <v>21</v>
      </c>
      <c r="B31" s="9" t="s">
        <v>33</v>
      </c>
    </row>
  </sheetData>
  <mergeCells count="34"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14:C14"/>
    <mergeCell ref="A9:C11"/>
    <mergeCell ref="D9:E9"/>
    <mergeCell ref="F9:M9"/>
    <mergeCell ref="N9:U9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A12:C12"/>
    <mergeCell ref="A13:C13"/>
    <mergeCell ref="A8:U8"/>
    <mergeCell ref="A1:U1"/>
    <mergeCell ref="A2:U2"/>
    <mergeCell ref="A3:U3"/>
    <mergeCell ref="A4:U6"/>
    <mergeCell ref="A7:U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2018-09-04T20:36:09Z</dcterms:modified>
</cp:coreProperties>
</file>