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Hoja1" sheetId="1" r:id="rId1"/>
  </sheets>
  <externalReferences>
    <externalReference r:id="rId2"/>
  </externalReferences>
  <calcPr calcId="162913"/>
</workbook>
</file>

<file path=xl/calcChain.xml><?xml version="1.0" encoding="utf-8"?>
<calcChain xmlns="http://schemas.openxmlformats.org/spreadsheetml/2006/main">
  <c r="P25" i="1" l="1" a="1"/>
  <c r="P25" i="1" s="1"/>
  <c r="P23" i="1" a="1"/>
  <c r="P23" i="1" s="1"/>
  <c r="P12" i="1" a="1"/>
  <c r="P12" i="1" s="1"/>
  <c r="Q21" i="1" l="1"/>
  <c r="Q19" i="1"/>
  <c r="Q17" i="1"/>
  <c r="Q15" i="1"/>
  <c r="Q13" i="1"/>
  <c r="P21" i="1"/>
  <c r="P19" i="1"/>
  <c r="P17" i="1"/>
  <c r="P15" i="1"/>
  <c r="P13" i="1"/>
  <c r="Q22" i="1"/>
  <c r="Q24" i="1" s="1"/>
  <c r="Q20" i="1"/>
  <c r="Q18" i="1"/>
  <c r="Q16" i="1"/>
  <c r="Q14" i="1"/>
  <c r="Q12" i="1"/>
  <c r="P22" i="1"/>
  <c r="P24" i="1" s="1"/>
  <c r="P20" i="1"/>
  <c r="P18" i="1"/>
  <c r="P16" i="1"/>
  <c r="P14" i="1"/>
  <c r="O24" i="1" l="1"/>
  <c r="N24" i="1"/>
  <c r="M24" i="1"/>
  <c r="L24" i="1"/>
</calcChain>
</file>

<file path=xl/sharedStrings.xml><?xml version="1.0" encoding="utf-8"?>
<sst xmlns="http://schemas.openxmlformats.org/spreadsheetml/2006/main" count="57" uniqueCount="35">
  <si>
    <t/>
  </si>
  <si>
    <t>CANAL BANK S.A.</t>
  </si>
  <si>
    <t>249</t>
  </si>
  <si>
    <t>2016</t>
  </si>
  <si>
    <t>2017</t>
  </si>
  <si>
    <t>2018</t>
  </si>
  <si>
    <t>TRIMESTRE IV</t>
  </si>
  <si>
    <t>TRIMESTRE I</t>
  </si>
  <si>
    <t>TRIMESTRE II</t>
  </si>
  <si>
    <t>TRIMESTRE III</t>
  </si>
  <si>
    <t>MONTO</t>
  </si>
  <si>
    <t>POND</t>
  </si>
  <si>
    <t>CATEGORIA 1</t>
  </si>
  <si>
    <t>CATEGORIA 2</t>
  </si>
  <si>
    <t>CATEGORIA 3</t>
  </si>
  <si>
    <t>CATEGORIA 4</t>
  </si>
  <si>
    <t>CATEGORIA 5</t>
  </si>
  <si>
    <t>CATEGORIA 6</t>
  </si>
  <si>
    <t>CATEGORIA 7</t>
  </si>
  <si>
    <t>CATEGORIA 8</t>
  </si>
  <si>
    <t>CATEGORIA 9</t>
  </si>
  <si>
    <t>CATEGORIA 10</t>
  </si>
  <si>
    <t>TOTAL DE ACTIVOS</t>
  </si>
  <si>
    <t>MENOS PROVISIONES PARA</t>
  </si>
  <si>
    <t>ACTIVOS DE RIESGO</t>
  </si>
  <si>
    <t>FONDOS DE CAPITAL</t>
  </si>
  <si>
    <t>RELACION DE PONDERACION</t>
  </si>
  <si>
    <t>Notas:</t>
  </si>
  <si>
    <t>(1)</t>
  </si>
  <si>
    <t>Cifras preliminares 2016.</t>
  </si>
  <si>
    <t>(2)</t>
  </si>
  <si>
    <t xml:space="preserve">Hasta el segundo semestre del 2016, la adecuación de capital se regía según el Acuerdo 5-2008; a partir de septiembre 2016, comenzó a regir conforme a los acuerdos 1-2015 y 3-2016. </t>
  </si>
  <si>
    <t>..</t>
  </si>
  <si>
    <t>Dato no aplicable al grupo o categoría.</t>
  </si>
  <si>
    <t>ADECUACION DE CAPITAL
 A JUNIO 2018
( En Millones de Balboas)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</si>
</sst>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_(* #,##0.00_);_(* \(#,##0.00\);_(* &quot;-&quot;??_);_(@_)"/>
    <numFmt numFmtId="165" formatCode="yyyy\-mm\-dd"/>
    <numFmt numFmtId="166" formatCode="#,##0.00;\(#,##0.00\);\0\.\0\0"/>
    <numFmt numFmtId="170" formatCode="_-* #,##0.00_-;\-* #,##0.00_-;_-* &quot;-&quot;??_-;_-@_-"/>
    <numFmt numFmtId="175" formatCode="#,##0.0;\(#,##0.0\);\0.\0\0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Tahoma"/>
      <family val="2"/>
    </font>
    <font>
      <b/>
      <sz val="12"/>
      <color rgb="FFFFFFFF"/>
      <name val="Tahoma"/>
      <family val="2"/>
    </font>
    <font>
      <b/>
      <sz val="12"/>
      <color rgb="FFFFFFFF"/>
      <name val="Arial"/>
      <family val="2"/>
    </font>
    <font>
      <b/>
      <sz val="1"/>
      <color rgb="FFFFFFFF"/>
      <name val="Tahoma"/>
      <family val="2"/>
    </font>
    <font>
      <b/>
      <sz val="8"/>
      <color theme="1"/>
      <name val="Tahoma"/>
      <family val="2"/>
    </font>
    <font>
      <sz val="8"/>
      <color theme="1"/>
      <name val="Arial"/>
      <family val="2"/>
    </font>
    <font>
      <sz val="8"/>
      <color theme="1"/>
      <name val="Tahoma"/>
      <family val="2"/>
    </font>
    <font>
      <sz val="7"/>
      <color theme="1"/>
      <name val="Tahoma"/>
      <family val="2"/>
    </font>
    <font>
      <b/>
      <sz val="8"/>
      <color theme="1"/>
      <name val="Arial"/>
      <family val="2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0066CC"/>
      </patternFill>
    </fill>
    <fill>
      <patternFill patternType="solid">
        <fgColor rgb="FFBFD2E2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3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rgb="FFCFCFCF"/>
      </left>
      <right style="medium">
        <color rgb="FFCFCFCF"/>
      </right>
      <top style="medium">
        <color rgb="FFCFCFCF"/>
      </top>
      <bottom style="medium">
        <color rgb="FFCFCFCF"/>
      </bottom>
      <diagonal/>
    </border>
    <border>
      <left/>
      <right/>
      <top style="medium">
        <color rgb="FFCFCFCF"/>
      </top>
      <bottom/>
      <diagonal/>
    </border>
    <border>
      <left/>
      <right style="medium">
        <color rgb="FFCFCFCF"/>
      </right>
      <top style="medium">
        <color rgb="FFCFCFCF"/>
      </top>
      <bottom/>
      <diagonal/>
    </border>
    <border>
      <left style="medium">
        <color rgb="FF93B1CD"/>
      </left>
      <right style="medium">
        <color rgb="FF93B1CD"/>
      </right>
      <top style="medium">
        <color rgb="FF93B1CD"/>
      </top>
      <bottom style="medium">
        <color rgb="FF93B1CD"/>
      </bottom>
      <diagonal/>
    </border>
    <border>
      <left/>
      <right style="medium">
        <color rgb="FF93B1CD"/>
      </right>
      <top style="medium">
        <color rgb="FF93B1CD"/>
      </top>
      <bottom style="medium">
        <color rgb="FF93B1CD"/>
      </bottom>
      <diagonal/>
    </border>
    <border>
      <left/>
      <right/>
      <top style="medium">
        <color rgb="FF93B1CD"/>
      </top>
      <bottom style="medium">
        <color rgb="FF93B1CD"/>
      </bottom>
      <diagonal/>
    </border>
    <border>
      <left style="medium">
        <color rgb="FFCFCFCF"/>
      </left>
      <right/>
      <top/>
      <bottom/>
      <diagonal/>
    </border>
    <border>
      <left/>
      <right style="medium">
        <color rgb="FFCFCFCF"/>
      </right>
      <top/>
      <bottom/>
      <diagonal/>
    </border>
    <border>
      <left style="medium">
        <color rgb="FFCFCFCF"/>
      </left>
      <right/>
      <top/>
      <bottom style="medium">
        <color rgb="FFCFCFCF"/>
      </bottom>
      <diagonal/>
    </border>
    <border>
      <left/>
      <right/>
      <top/>
      <bottom style="medium">
        <color rgb="FFCFCFCF"/>
      </bottom>
      <diagonal/>
    </border>
    <border>
      <left/>
      <right style="medium">
        <color rgb="FFCFCFCF"/>
      </right>
      <top/>
      <bottom style="medium">
        <color rgb="FFCFCFCF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5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14" applyNumberFormat="0" applyFill="0" applyAlignment="0" applyProtection="0"/>
    <xf numFmtId="0" fontId="13" fillId="0" borderId="15" applyNumberFormat="0" applyFill="0" applyAlignment="0" applyProtection="0"/>
    <xf numFmtId="0" fontId="14" fillId="0" borderId="16" applyNumberFormat="0" applyFill="0" applyAlignment="0" applyProtection="0"/>
    <xf numFmtId="0" fontId="14" fillId="0" borderId="0" applyNumberFormat="0" applyFill="0" applyBorder="0" applyAlignment="0" applyProtection="0"/>
    <xf numFmtId="0" fontId="15" fillId="4" borderId="0" applyNumberFormat="0" applyBorder="0" applyAlignment="0" applyProtection="0"/>
    <xf numFmtId="0" fontId="16" fillId="5" borderId="0" applyNumberFormat="0" applyBorder="0" applyAlignment="0" applyProtection="0"/>
    <xf numFmtId="0" fontId="17" fillId="6" borderId="0" applyNumberFormat="0" applyBorder="0" applyAlignment="0" applyProtection="0"/>
    <xf numFmtId="0" fontId="18" fillId="7" borderId="17" applyNumberFormat="0" applyAlignment="0" applyProtection="0"/>
    <xf numFmtId="0" fontId="19" fillId="8" borderId="18" applyNumberFormat="0" applyAlignment="0" applyProtection="0"/>
    <xf numFmtId="0" fontId="20" fillId="8" borderId="17" applyNumberFormat="0" applyAlignment="0" applyProtection="0"/>
    <xf numFmtId="0" fontId="21" fillId="0" borderId="19" applyNumberFormat="0" applyFill="0" applyAlignment="0" applyProtection="0"/>
    <xf numFmtId="0" fontId="22" fillId="9" borderId="20" applyNumberFormat="0" applyAlignment="0" applyProtection="0"/>
    <xf numFmtId="0" fontId="23" fillId="0" borderId="0" applyNumberFormat="0" applyFill="0" applyBorder="0" applyAlignment="0" applyProtection="0"/>
    <xf numFmtId="0" fontId="1" fillId="10" borderId="21" applyNumberFormat="0" applyFont="0" applyAlignment="0" applyProtection="0"/>
    <xf numFmtId="0" fontId="24" fillId="0" borderId="0" applyNumberFormat="0" applyFill="0" applyBorder="0" applyAlignment="0" applyProtection="0"/>
    <xf numFmtId="0" fontId="25" fillId="0" borderId="22" applyNumberFormat="0" applyFill="0" applyAlignment="0" applyProtection="0"/>
    <xf numFmtId="0" fontId="26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26" fillId="14" borderId="0" applyNumberFormat="0" applyBorder="0" applyAlignment="0" applyProtection="0"/>
    <xf numFmtId="0" fontId="26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26" fillId="34" borderId="0" applyNumberFormat="0" applyBorder="0" applyAlignment="0" applyProtection="0"/>
    <xf numFmtId="170" fontId="1" fillId="0" borderId="0" applyFont="0" applyFill="0" applyBorder="0" applyAlignment="0" applyProtection="0"/>
  </cellStyleXfs>
  <cellXfs count="35">
    <xf numFmtId="0" fontId="0" fillId="0" borderId="0" xfId="0"/>
    <xf numFmtId="0" fontId="9" fillId="3" borderId="5" xfId="0" applyFont="1" applyFill="1" applyBorder="1" applyAlignment="1">
      <alignment horizontal="center" vertical="top"/>
    </xf>
    <xf numFmtId="166" fontId="8" fillId="0" borderId="13" xfId="0" applyNumberFormat="1" applyFont="1" applyBorder="1" applyAlignment="1">
      <alignment horizontal="right" vertical="top"/>
    </xf>
    <xf numFmtId="166" fontId="8" fillId="0" borderId="13" xfId="0" applyNumberFormat="1" applyFont="1" applyFill="1" applyBorder="1" applyAlignment="1">
      <alignment horizontal="right" vertical="top"/>
    </xf>
    <xf numFmtId="164" fontId="8" fillId="0" borderId="13" xfId="1" applyFont="1" applyBorder="1" applyAlignment="1">
      <alignment horizontal="right" vertical="top"/>
    </xf>
    <xf numFmtId="164" fontId="8" fillId="0" borderId="13" xfId="1" applyFont="1" applyFill="1" applyBorder="1" applyAlignment="1">
      <alignment horizontal="right" vertical="top"/>
    </xf>
    <xf numFmtId="2" fontId="8" fillId="0" borderId="13" xfId="2" applyNumberFormat="1" applyFont="1" applyFill="1" applyBorder="1" applyAlignment="1">
      <alignment horizontal="right" vertical="top"/>
    </xf>
    <xf numFmtId="0" fontId="7" fillId="0" borderId="0" xfId="0" applyFont="1"/>
    <xf numFmtId="49" fontId="7" fillId="0" borderId="0" xfId="0" applyNumberFormat="1" applyFont="1"/>
    <xf numFmtId="2" fontId="7" fillId="0" borderId="0" xfId="0" applyNumberFormat="1" applyFont="1"/>
    <xf numFmtId="0" fontId="7" fillId="0" borderId="0" xfId="0" applyFont="1" applyAlignment="1">
      <alignment vertical="center"/>
    </xf>
    <xf numFmtId="0" fontId="10" fillId="0" borderId="0" xfId="0" applyFont="1" applyAlignment="1">
      <alignment horizontal="left"/>
    </xf>
    <xf numFmtId="2" fontId="8" fillId="0" borderId="13" xfId="2" applyNumberFormat="1" applyFont="1" applyBorder="1" applyAlignment="1">
      <alignment horizontal="right" vertical="top"/>
    </xf>
    <xf numFmtId="0" fontId="5" fillId="0" borderId="1" xfId="0" applyFont="1" applyBorder="1" applyAlignment="1">
      <alignment vertical="center"/>
    </xf>
    <xf numFmtId="0" fontId="0" fillId="0" borderId="1" xfId="0" applyBorder="1"/>
    <xf numFmtId="165" fontId="2" fillId="0" borderId="0" xfId="0" applyNumberFormat="1" applyFont="1" applyAlignment="1">
      <alignment horizontal="right" vertical="center"/>
    </xf>
    <xf numFmtId="0" fontId="0" fillId="0" borderId="0" xfId="0"/>
    <xf numFmtId="0" fontId="2" fillId="2" borderId="0" xfId="0" applyFont="1" applyFill="1" applyAlignment="1">
      <alignment horizontal="center" vertical="center"/>
    </xf>
    <xf numFmtId="0" fontId="0" fillId="2" borderId="0" xfId="0" applyFill="1"/>
    <xf numFmtId="0" fontId="3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 wrapText="1"/>
    </xf>
    <xf numFmtId="0" fontId="9" fillId="3" borderId="5" xfId="0" applyFont="1" applyFill="1" applyBorder="1" applyAlignment="1">
      <alignment vertical="top"/>
    </xf>
    <xf numFmtId="0" fontId="0" fillId="3" borderId="7" xfId="0" applyFill="1" applyBorder="1"/>
    <xf numFmtId="0" fontId="0" fillId="3" borderId="6" xfId="0" applyFill="1" applyBorder="1"/>
    <xf numFmtId="0" fontId="6" fillId="0" borderId="2" xfId="0" applyFont="1" applyBorder="1" applyAlignment="1">
      <alignment horizontal="center" vertical="top"/>
    </xf>
    <xf numFmtId="0" fontId="0" fillId="0" borderId="3" xfId="0" applyBorder="1"/>
    <xf numFmtId="0" fontId="0" fillId="0" borderId="4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7" fillId="3" borderId="5" xfId="0" applyFont="1" applyFill="1" applyBorder="1" applyAlignment="1">
      <alignment horizontal="center" vertical="top"/>
    </xf>
    <xf numFmtId="0" fontId="8" fillId="3" borderId="5" xfId="0" applyFont="1" applyFill="1" applyBorder="1" applyAlignment="1">
      <alignment horizontal="center" vertical="top"/>
    </xf>
    <xf numFmtId="175" fontId="8" fillId="0" borderId="13" xfId="0" applyNumberFormat="1" applyFont="1" applyFill="1" applyBorder="1" applyAlignment="1">
      <alignment horizontal="right" vertical="top"/>
    </xf>
  </cellXfs>
  <cellStyles count="45">
    <cellStyle name="20% - Énfasis1" xfId="21" builtinId="30" customBuiltin="1"/>
    <cellStyle name="20% - Énfasis2" xfId="25" builtinId="34" customBuiltin="1"/>
    <cellStyle name="20% - Énfasis3" xfId="29" builtinId="38" customBuiltin="1"/>
    <cellStyle name="20% - Énfasis4" xfId="33" builtinId="42" customBuiltin="1"/>
    <cellStyle name="20% - Énfasis5" xfId="37" builtinId="46" customBuiltin="1"/>
    <cellStyle name="20% - Énfasis6" xfId="41" builtinId="50" customBuiltin="1"/>
    <cellStyle name="40% - Énfasis1" xfId="22" builtinId="31" customBuiltin="1"/>
    <cellStyle name="40% - Énfasis2" xfId="26" builtinId="35" customBuiltin="1"/>
    <cellStyle name="40% - Énfasis3" xfId="30" builtinId="39" customBuiltin="1"/>
    <cellStyle name="40% - Énfasis4" xfId="34" builtinId="43" customBuiltin="1"/>
    <cellStyle name="40% - Énfasis5" xfId="38" builtinId="47" customBuiltin="1"/>
    <cellStyle name="40% - Énfasis6" xfId="42" builtinId="51" customBuiltin="1"/>
    <cellStyle name="60% - Énfasis1" xfId="23" builtinId="32" customBuiltin="1"/>
    <cellStyle name="60% - Énfasis2" xfId="27" builtinId="36" customBuiltin="1"/>
    <cellStyle name="60% - Énfasis3" xfId="31" builtinId="40" customBuiltin="1"/>
    <cellStyle name="60% - Énfasis4" xfId="35" builtinId="44" customBuiltin="1"/>
    <cellStyle name="60% - Énfasis5" xfId="39" builtinId="48" customBuiltin="1"/>
    <cellStyle name="60% - Énfasis6" xfId="43" builtinId="52" customBuiltin="1"/>
    <cellStyle name="Bueno" xfId="8" builtinId="26" customBuiltin="1"/>
    <cellStyle name="Cálculo" xfId="13" builtinId="22" customBuiltin="1"/>
    <cellStyle name="Celda de comprobación" xfId="15" builtinId="23" customBuiltin="1"/>
    <cellStyle name="Celda vinculada" xfId="14" builtinId="24" customBuiltin="1"/>
    <cellStyle name="Encabezado 1" xfId="4" builtinId="16" customBuiltin="1"/>
    <cellStyle name="Encabezado 4" xfId="7" builtinId="19" customBuiltin="1"/>
    <cellStyle name="Énfasis1" xfId="20" builtinId="29" customBuiltin="1"/>
    <cellStyle name="Énfasis2" xfId="24" builtinId="33" customBuiltin="1"/>
    <cellStyle name="Énfasis3" xfId="28" builtinId="37" customBuiltin="1"/>
    <cellStyle name="Énfasis4" xfId="32" builtinId="41" customBuiltin="1"/>
    <cellStyle name="Énfasis5" xfId="36" builtinId="45" customBuiltin="1"/>
    <cellStyle name="Énfasis6" xfId="40" builtinId="49" customBuiltin="1"/>
    <cellStyle name="Entrada" xfId="11" builtinId="20" customBuiltin="1"/>
    <cellStyle name="Incorrecto" xfId="9" builtinId="27" customBuiltin="1"/>
    <cellStyle name="Millares" xfId="1" builtinId="3"/>
    <cellStyle name="Millares 2" xfId="44"/>
    <cellStyle name="Neutral" xfId="10" builtinId="28" customBuiltin="1"/>
    <cellStyle name="Normal" xfId="0" builtinId="0"/>
    <cellStyle name="Notas" xfId="17" builtinId="10" customBuiltin="1"/>
    <cellStyle name="Porcentaje" xfId="2" builtinId="5"/>
    <cellStyle name="Salida" xfId="12" builtinId="21" customBuiltin="1"/>
    <cellStyle name="Texto de advertencia" xfId="16" builtinId="11" customBuiltin="1"/>
    <cellStyle name="Texto explicativo" xfId="18" builtinId="53" customBuiltin="1"/>
    <cellStyle name="Título" xfId="3" builtinId="15" customBuiltin="1"/>
    <cellStyle name="Título 2" xfId="5" builtinId="17" customBuiltin="1"/>
    <cellStyle name="Título 3" xfId="6" builtinId="18" customBuiltin="1"/>
    <cellStyle name="Total" xfId="19" builtinId="25" customBuiltin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file:///C:\Users\zpomares\Desktop\adecuacion%20de%20capital%20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12">
    <oleItems>
      <mc:AlternateContent xmlns:mc="http://schemas.openxmlformats.org/markup-compatibility/2006">
        <mc:Choice Requires="x14">
          <x14:oleItem name="!Sheet1!F16C14" advise="1">
            <x14:values>
              <value>
                <val>-8.29293601</val>
              </value>
            </x14:values>
          </x14:oleItem>
        </mc:Choice>
        <mc:Fallback>
          <oleItem name="!Sheet1!F16C14" advise="1"/>
        </mc:Fallback>
      </mc:AlternateContent>
      <mc:AlternateContent xmlns:mc="http://schemas.openxmlformats.org/markup-compatibility/2006">
        <mc:Choice Requires="x14">
          <x14:oleItem name="!Sheet1!F32C14" advise="1">
            <x14:values>
              <value>
                <val>31.631187840000003</val>
              </value>
            </x14:values>
          </x14:oleItem>
        </mc:Choice>
        <mc:Fallback>
          <oleItem name="!Sheet1!F32C14" advise="1"/>
        </mc:Fallback>
      </mc:AlternateContent>
      <mc:AlternateContent xmlns:mc="http://schemas.openxmlformats.org/markup-compatibility/2006">
        <mc:Choice Requires="x14">
          <x14:oleItem name="!Sheet1!F5C14:F15C15" advise="1">
            <x14:values rows="11" cols="2">
              <value>
                <val>57.945761450000006</val>
              </value>
              <value>
                <val>0</val>
              </value>
              <value>
                <val>23.45039766</val>
              </value>
              <value>
                <val>2.3450397700000001</val>
              </value>
              <value>
                <val>16.447085830000002</val>
              </value>
              <value>
                <val>3.2894171600000002</val>
              </value>
              <value>
                <val>7.5131213700000004</val>
              </value>
              <value>
                <val>2.6295924799999999</val>
              </value>
              <value>
                <val>60.949769420000003</val>
              </value>
              <value>
                <val>30.474884740000004</val>
              </value>
              <value>
                <val>132.19077064000001</val>
              </value>
              <value>
                <val>132.19077064000001</val>
              </value>
              <value>
                <val>43.977523619999999</val>
              </value>
              <value>
                <val>54.971904539999997</val>
              </value>
              <value>
                <val>5.7328765299999995</val>
              </value>
              <value>
                <val>8.5993148000000001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0</val>
              </value>
              <value>
                <val>348.20730651999997</val>
              </value>
              <value>
                <val>234.50092412999999</val>
              </value>
            </x14:values>
          </x14:oleItem>
        </mc:Choice>
        <mc:Fallback>
          <oleItem name="!Sheet1!F5C14:F15C15" advise="1"/>
        </mc:Fallback>
      </mc:AlternateContent>
    </oleItems>
  </oleLin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1"/>
  <sheetViews>
    <sheetView tabSelected="1" workbookViewId="0">
      <selection activeCell="Z19" sqref="Z19"/>
    </sheetView>
  </sheetViews>
  <sheetFormatPr baseColWidth="10" defaultColWidth="9.140625" defaultRowHeight="12.75" customHeight="1" x14ac:dyDescent="0.25"/>
  <cols>
    <col min="1" max="1" width="7.28515625" bestFit="1" customWidth="1"/>
    <col min="2" max="3" width="7.140625" bestFit="1" customWidth="1"/>
    <col min="4" max="4" width="8.5703125" customWidth="1"/>
    <col min="5" max="5" width="10" customWidth="1"/>
    <col min="6" max="15" width="6.7109375" bestFit="1" customWidth="1"/>
    <col min="16" max="16" width="9" customWidth="1"/>
    <col min="17" max="17" width="8.7109375" customWidth="1"/>
    <col min="18" max="18" width="6.7109375" bestFit="1" customWidth="1"/>
    <col min="19" max="19" width="5.5703125" bestFit="1" customWidth="1"/>
    <col min="20" max="20" width="6.7109375" bestFit="1" customWidth="1"/>
    <col min="21" max="21" width="5.5703125" bestFit="1" customWidth="1"/>
  </cols>
  <sheetData>
    <row r="1" spans="1:21" ht="15" x14ac:dyDescent="0.25">
      <c r="A1" s="15">
        <v>43250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</row>
    <row r="2" spans="1:21" ht="15" x14ac:dyDescent="0.25">
      <c r="A2" s="17" t="s">
        <v>0</v>
      </c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</row>
    <row r="3" spans="1:21" ht="15" x14ac:dyDescent="0.25">
      <c r="A3" s="19" t="s">
        <v>1</v>
      </c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</row>
    <row r="4" spans="1:21" ht="15" x14ac:dyDescent="0.25">
      <c r="A4" s="20" t="s">
        <v>34</v>
      </c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</row>
    <row r="5" spans="1:21" ht="15" x14ac:dyDescent="0.25">
      <c r="A5" s="18"/>
      <c r="B5" s="18"/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</row>
    <row r="6" spans="1:21" ht="15" x14ac:dyDescent="0.25">
      <c r="A6" s="18"/>
      <c r="B6" s="18"/>
      <c r="C6" s="18"/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</row>
    <row r="7" spans="1:21" ht="15" x14ac:dyDescent="0.25">
      <c r="A7" s="16"/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</row>
    <row r="8" spans="1:21" ht="15.75" thickBot="1" x14ac:dyDescent="0.3">
      <c r="A8" s="13" t="s">
        <v>2</v>
      </c>
      <c r="B8" s="14"/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</row>
    <row r="9" spans="1:21" ht="15.75" thickBot="1" x14ac:dyDescent="0.3">
      <c r="A9" s="24" t="s">
        <v>0</v>
      </c>
      <c r="B9" s="25"/>
      <c r="C9" s="26"/>
      <c r="D9" s="32" t="s">
        <v>3</v>
      </c>
      <c r="E9" s="23"/>
      <c r="F9" s="32" t="s">
        <v>4</v>
      </c>
      <c r="G9" s="22"/>
      <c r="H9" s="22"/>
      <c r="I9" s="22"/>
      <c r="J9" s="22"/>
      <c r="K9" s="22"/>
      <c r="L9" s="22"/>
      <c r="M9" s="23"/>
      <c r="N9" s="32" t="s">
        <v>5</v>
      </c>
      <c r="O9" s="22"/>
      <c r="P9" s="22"/>
      <c r="Q9" s="22"/>
      <c r="R9" s="22"/>
      <c r="S9" s="22"/>
      <c r="T9" s="22"/>
      <c r="U9" s="23"/>
    </row>
    <row r="10" spans="1:21" ht="15.75" thickBot="1" x14ac:dyDescent="0.3">
      <c r="A10" s="27"/>
      <c r="B10" s="16"/>
      <c r="C10" s="28"/>
      <c r="D10" s="33" t="s">
        <v>6</v>
      </c>
      <c r="E10" s="23"/>
      <c r="F10" s="33" t="s">
        <v>7</v>
      </c>
      <c r="G10" s="23"/>
      <c r="H10" s="33" t="s">
        <v>8</v>
      </c>
      <c r="I10" s="23"/>
      <c r="J10" s="33" t="s">
        <v>9</v>
      </c>
      <c r="K10" s="23"/>
      <c r="L10" s="33" t="s">
        <v>6</v>
      </c>
      <c r="M10" s="23"/>
      <c r="N10" s="33" t="s">
        <v>7</v>
      </c>
      <c r="O10" s="23"/>
      <c r="P10" s="33" t="s">
        <v>8</v>
      </c>
      <c r="Q10" s="23"/>
      <c r="R10" s="33" t="s">
        <v>9</v>
      </c>
      <c r="S10" s="23"/>
      <c r="T10" s="33" t="s">
        <v>6</v>
      </c>
      <c r="U10" s="23"/>
    </row>
    <row r="11" spans="1:21" ht="15.75" thickBot="1" x14ac:dyDescent="0.3">
      <c r="A11" s="29"/>
      <c r="B11" s="30"/>
      <c r="C11" s="31"/>
      <c r="D11" s="1" t="s">
        <v>10</v>
      </c>
      <c r="E11" s="1" t="s">
        <v>11</v>
      </c>
      <c r="F11" s="1" t="s">
        <v>10</v>
      </c>
      <c r="G11" s="1" t="s">
        <v>11</v>
      </c>
      <c r="H11" s="1" t="s">
        <v>10</v>
      </c>
      <c r="I11" s="1" t="s">
        <v>11</v>
      </c>
      <c r="J11" s="1" t="s">
        <v>10</v>
      </c>
      <c r="K11" s="1" t="s">
        <v>11</v>
      </c>
      <c r="L11" s="1" t="s">
        <v>10</v>
      </c>
      <c r="M11" s="1" t="s">
        <v>11</v>
      </c>
      <c r="N11" s="1" t="s">
        <v>10</v>
      </c>
      <c r="O11" s="1" t="s">
        <v>11</v>
      </c>
      <c r="P11" s="1" t="s">
        <v>10</v>
      </c>
      <c r="Q11" s="1" t="s">
        <v>11</v>
      </c>
      <c r="R11" s="1" t="s">
        <v>10</v>
      </c>
      <c r="S11" s="1" t="s">
        <v>11</v>
      </c>
      <c r="T11" s="1" t="s">
        <v>10</v>
      </c>
      <c r="U11" s="1" t="s">
        <v>11</v>
      </c>
    </row>
    <row r="12" spans="1:21" ht="15.75" thickBot="1" x14ac:dyDescent="0.3">
      <c r="A12" s="21" t="s">
        <v>12</v>
      </c>
      <c r="B12" s="22"/>
      <c r="C12" s="23"/>
      <c r="D12" s="2">
        <v>523.04957362000005</v>
      </c>
      <c r="E12" s="2">
        <v>0</v>
      </c>
      <c r="F12" s="2">
        <v>44.784496700000005</v>
      </c>
      <c r="G12" s="2">
        <v>0</v>
      </c>
      <c r="H12" s="2">
        <v>48.677684450000001</v>
      </c>
      <c r="I12" s="2">
        <v>0</v>
      </c>
      <c r="J12" s="2">
        <v>65.789884389999997</v>
      </c>
      <c r="K12" s="2">
        <v>0</v>
      </c>
      <c r="L12" s="3">
        <v>65.37423604</v>
      </c>
      <c r="M12" s="3">
        <v>0</v>
      </c>
      <c r="N12" s="2">
        <v>61.757748030000002</v>
      </c>
      <c r="O12" s="2">
        <v>0</v>
      </c>
      <c r="P12" s="34">
        <f t="array" ref="P12:Q22">[1]!'!Sheet1!F5C14:F15C15'</f>
        <v>57.945761450000006</v>
      </c>
      <c r="Q12" s="34">
        <v>0</v>
      </c>
      <c r="R12" s="2">
        <v>0</v>
      </c>
      <c r="S12" s="2">
        <v>0</v>
      </c>
      <c r="T12" s="2">
        <v>0</v>
      </c>
      <c r="U12" s="2">
        <v>0</v>
      </c>
    </row>
    <row r="13" spans="1:21" ht="15.75" thickBot="1" x14ac:dyDescent="0.3">
      <c r="A13" s="21" t="s">
        <v>13</v>
      </c>
      <c r="B13" s="22"/>
      <c r="C13" s="23"/>
      <c r="D13" s="2">
        <v>70.915512459999988</v>
      </c>
      <c r="E13" s="2">
        <v>7.0915512500000002</v>
      </c>
      <c r="F13" s="2">
        <v>29.582030579999998</v>
      </c>
      <c r="G13" s="2">
        <v>2.9582030499999998</v>
      </c>
      <c r="H13" s="2">
        <v>12.140763029999999</v>
      </c>
      <c r="I13" s="2">
        <v>1.21407631</v>
      </c>
      <c r="J13" s="2">
        <v>8.5695450500000003</v>
      </c>
      <c r="K13" s="2">
        <v>0.85695449999999995</v>
      </c>
      <c r="L13" s="3">
        <v>24.35928079</v>
      </c>
      <c r="M13" s="3">
        <v>2.4359280800000001</v>
      </c>
      <c r="N13" s="2">
        <v>24.093279429999999</v>
      </c>
      <c r="O13" s="2">
        <v>2.4093279500000002</v>
      </c>
      <c r="P13" s="34">
        <v>23.45039766</v>
      </c>
      <c r="Q13" s="34">
        <v>2.3450397700000001</v>
      </c>
      <c r="R13" s="2">
        <v>0</v>
      </c>
      <c r="S13" s="2">
        <v>0</v>
      </c>
      <c r="T13" s="2">
        <v>0</v>
      </c>
      <c r="U13" s="2">
        <v>0</v>
      </c>
    </row>
    <row r="14" spans="1:21" ht="15.75" thickBot="1" x14ac:dyDescent="0.3">
      <c r="A14" s="21" t="s">
        <v>14</v>
      </c>
      <c r="B14" s="22"/>
      <c r="C14" s="23"/>
      <c r="D14" s="2">
        <v>436.99663548000001</v>
      </c>
      <c r="E14" s="2">
        <v>87.39932709</v>
      </c>
      <c r="F14" s="2">
        <v>20.955920759999998</v>
      </c>
      <c r="G14" s="2">
        <v>4.1911841499999998</v>
      </c>
      <c r="H14" s="2">
        <v>21.750549469999999</v>
      </c>
      <c r="I14" s="2">
        <v>4.3501098899999997</v>
      </c>
      <c r="J14" s="2">
        <v>17.259743030000003</v>
      </c>
      <c r="K14" s="2">
        <v>3.4519486000000001</v>
      </c>
      <c r="L14" s="3">
        <v>29.225674809999997</v>
      </c>
      <c r="M14" s="3">
        <v>5.845134970000001</v>
      </c>
      <c r="N14" s="2">
        <v>32.600418399999995</v>
      </c>
      <c r="O14" s="2">
        <v>6.5200836799999999</v>
      </c>
      <c r="P14" s="34">
        <v>16.447085830000002</v>
      </c>
      <c r="Q14" s="34">
        <v>3.2894171600000002</v>
      </c>
      <c r="R14" s="2">
        <v>0</v>
      </c>
      <c r="S14" s="2">
        <v>0</v>
      </c>
      <c r="T14" s="2">
        <v>0</v>
      </c>
      <c r="U14" s="2">
        <v>0</v>
      </c>
    </row>
    <row r="15" spans="1:21" ht="15.75" thickBot="1" x14ac:dyDescent="0.3">
      <c r="A15" s="21" t="s">
        <v>15</v>
      </c>
      <c r="B15" s="22"/>
      <c r="C15" s="23"/>
      <c r="D15" s="2">
        <v>62.05770639</v>
      </c>
      <c r="E15" s="2">
        <v>21.720197239999997</v>
      </c>
      <c r="F15" s="2">
        <v>1.2555606699999999</v>
      </c>
      <c r="G15" s="2">
        <v>0.43944623999999999</v>
      </c>
      <c r="H15" s="2">
        <v>2.2566994</v>
      </c>
      <c r="I15" s="2">
        <v>0.78984479000000007</v>
      </c>
      <c r="J15" s="2">
        <v>1.7116197200000001</v>
      </c>
      <c r="K15" s="2">
        <v>0.59906690000000007</v>
      </c>
      <c r="L15" s="3">
        <v>1.40159331</v>
      </c>
      <c r="M15" s="3">
        <v>0.49055765999999995</v>
      </c>
      <c r="N15" s="2">
        <v>5.6919937300000001</v>
      </c>
      <c r="O15" s="2">
        <v>1.9921978</v>
      </c>
      <c r="P15" s="34">
        <v>7.5131213700000004</v>
      </c>
      <c r="Q15" s="34">
        <v>2.6295924799999999</v>
      </c>
      <c r="R15" s="2">
        <v>0</v>
      </c>
      <c r="S15" s="2">
        <v>0</v>
      </c>
      <c r="T15" s="2">
        <v>0</v>
      </c>
      <c r="U15" s="2">
        <v>0</v>
      </c>
    </row>
    <row r="16" spans="1:21" ht="15.75" thickBot="1" x14ac:dyDescent="0.3">
      <c r="A16" s="21" t="s">
        <v>16</v>
      </c>
      <c r="B16" s="22"/>
      <c r="C16" s="23"/>
      <c r="D16" s="2">
        <v>1151.32249606</v>
      </c>
      <c r="E16" s="2">
        <v>575.66124804999993</v>
      </c>
      <c r="F16" s="2">
        <v>57.236450249999997</v>
      </c>
      <c r="G16" s="2">
        <v>28.61822514</v>
      </c>
      <c r="H16" s="2">
        <v>74.672649759999999</v>
      </c>
      <c r="I16" s="2">
        <v>37.33632489</v>
      </c>
      <c r="J16" s="2">
        <v>79.33491291</v>
      </c>
      <c r="K16" s="2">
        <v>39.667456469999998</v>
      </c>
      <c r="L16" s="3">
        <v>73.230791949999997</v>
      </c>
      <c r="M16" s="3">
        <v>36.615395999999997</v>
      </c>
      <c r="N16" s="2">
        <v>63.627166750000001</v>
      </c>
      <c r="O16" s="2">
        <v>31.813583390000002</v>
      </c>
      <c r="P16" s="34">
        <v>60.949769420000003</v>
      </c>
      <c r="Q16" s="34">
        <v>30.474884740000004</v>
      </c>
      <c r="R16" s="2">
        <v>0</v>
      </c>
      <c r="S16" s="2">
        <v>0</v>
      </c>
      <c r="T16" s="2">
        <v>0</v>
      </c>
      <c r="U16" s="2">
        <v>0</v>
      </c>
    </row>
    <row r="17" spans="1:21" ht="15.75" thickBot="1" x14ac:dyDescent="0.3">
      <c r="A17" s="21" t="s">
        <v>17</v>
      </c>
      <c r="B17" s="22"/>
      <c r="C17" s="23"/>
      <c r="D17" s="2">
        <v>1496.80460002</v>
      </c>
      <c r="E17" s="2">
        <v>1496.80460002</v>
      </c>
      <c r="F17" s="2">
        <v>160.29505900999999</v>
      </c>
      <c r="G17" s="2">
        <v>160.29505900999999</v>
      </c>
      <c r="H17" s="2">
        <v>160.28058168999999</v>
      </c>
      <c r="I17" s="2">
        <v>160.28058168999999</v>
      </c>
      <c r="J17" s="2">
        <v>150.56488442</v>
      </c>
      <c r="K17" s="2">
        <v>150.56488442</v>
      </c>
      <c r="L17" s="3">
        <v>136.28011236</v>
      </c>
      <c r="M17" s="3">
        <v>136.28011236</v>
      </c>
      <c r="N17" s="2">
        <v>138.29316152999999</v>
      </c>
      <c r="O17" s="2">
        <v>138.29316152999999</v>
      </c>
      <c r="P17" s="34">
        <v>132.19077064000001</v>
      </c>
      <c r="Q17" s="34">
        <v>132.19077064000001</v>
      </c>
      <c r="R17" s="2">
        <v>0</v>
      </c>
      <c r="S17" s="2">
        <v>0</v>
      </c>
      <c r="T17" s="2">
        <v>0</v>
      </c>
      <c r="U17" s="2">
        <v>0</v>
      </c>
    </row>
    <row r="18" spans="1:21" ht="15.75" thickBot="1" x14ac:dyDescent="0.3">
      <c r="A18" s="21" t="s">
        <v>18</v>
      </c>
      <c r="B18" s="22"/>
      <c r="C18" s="23"/>
      <c r="D18" s="2">
        <v>476.88700351</v>
      </c>
      <c r="E18" s="2">
        <v>596.10875438999994</v>
      </c>
      <c r="F18" s="2">
        <v>35.468272579999997</v>
      </c>
      <c r="G18" s="2">
        <v>44.335340729999999</v>
      </c>
      <c r="H18" s="2">
        <v>33.229209170000004</v>
      </c>
      <c r="I18" s="2">
        <v>41.53651146</v>
      </c>
      <c r="J18" s="2">
        <v>31.425199239999998</v>
      </c>
      <c r="K18" s="2">
        <v>39.281499049999994</v>
      </c>
      <c r="L18" s="3">
        <v>34.569946469999998</v>
      </c>
      <c r="M18" s="3">
        <v>43.212433090000005</v>
      </c>
      <c r="N18" s="2">
        <v>40.56713147</v>
      </c>
      <c r="O18" s="2">
        <v>50.708914340000007</v>
      </c>
      <c r="P18" s="34">
        <v>43.977523619999999</v>
      </c>
      <c r="Q18" s="34">
        <v>54.971904539999997</v>
      </c>
      <c r="R18" s="2">
        <v>0</v>
      </c>
      <c r="S18" s="2">
        <v>0</v>
      </c>
      <c r="T18" s="2">
        <v>0</v>
      </c>
      <c r="U18" s="2">
        <v>0</v>
      </c>
    </row>
    <row r="19" spans="1:21" ht="15.75" thickBot="1" x14ac:dyDescent="0.3">
      <c r="A19" s="21" t="s">
        <v>19</v>
      </c>
      <c r="B19" s="22"/>
      <c r="C19" s="23"/>
      <c r="D19" s="2">
        <v>22.69425335</v>
      </c>
      <c r="E19" s="2">
        <v>34.04138004</v>
      </c>
      <c r="F19" s="2">
        <v>6.0389044400000005</v>
      </c>
      <c r="G19" s="2">
        <v>9.0583566599999994</v>
      </c>
      <c r="H19" s="2">
        <v>2.64348034</v>
      </c>
      <c r="I19" s="2">
        <v>3.9652205</v>
      </c>
      <c r="J19" s="2">
        <v>2.5391737799999996</v>
      </c>
      <c r="K19" s="2">
        <v>3.8087606699999998</v>
      </c>
      <c r="L19" s="3">
        <v>3.42411698</v>
      </c>
      <c r="M19" s="3">
        <v>5.1361754700000004</v>
      </c>
      <c r="N19" s="2">
        <v>3.7195624</v>
      </c>
      <c r="O19" s="2">
        <v>5.5793436200000004</v>
      </c>
      <c r="P19" s="34">
        <v>5.7328765299999995</v>
      </c>
      <c r="Q19" s="34">
        <v>8.5993148000000001</v>
      </c>
      <c r="R19" s="2"/>
      <c r="S19" s="2"/>
      <c r="T19" s="2"/>
      <c r="U19" s="2"/>
    </row>
    <row r="20" spans="1:21" ht="15.75" thickBot="1" x14ac:dyDescent="0.3">
      <c r="A20" s="21" t="s">
        <v>20</v>
      </c>
      <c r="B20" s="22"/>
      <c r="C20" s="23"/>
      <c r="D20" s="2">
        <v>0</v>
      </c>
      <c r="E20" s="2">
        <v>0</v>
      </c>
      <c r="F20" s="2">
        <v>0</v>
      </c>
      <c r="G20" s="2">
        <v>0</v>
      </c>
      <c r="H20" s="2">
        <v>0</v>
      </c>
      <c r="I20" s="2">
        <v>0</v>
      </c>
      <c r="J20" s="2">
        <v>0</v>
      </c>
      <c r="K20" s="2">
        <v>0</v>
      </c>
      <c r="L20" s="3">
        <v>0</v>
      </c>
      <c r="M20" s="3">
        <v>0</v>
      </c>
      <c r="N20" s="2">
        <v>0</v>
      </c>
      <c r="O20" s="2">
        <v>0</v>
      </c>
      <c r="P20" s="34">
        <v>0</v>
      </c>
      <c r="Q20" s="34">
        <v>0</v>
      </c>
      <c r="R20" s="2"/>
      <c r="S20" s="2"/>
      <c r="T20" s="2"/>
      <c r="U20" s="2"/>
    </row>
    <row r="21" spans="1:21" ht="15.75" thickBot="1" x14ac:dyDescent="0.3">
      <c r="A21" s="21" t="s">
        <v>21</v>
      </c>
      <c r="B21" s="22"/>
      <c r="C21" s="23"/>
      <c r="D21" s="2">
        <v>0</v>
      </c>
      <c r="E21" s="2">
        <v>0</v>
      </c>
      <c r="F21" s="2">
        <v>0</v>
      </c>
      <c r="G21" s="2">
        <v>0</v>
      </c>
      <c r="H21" s="2">
        <v>0</v>
      </c>
      <c r="I21" s="2">
        <v>0</v>
      </c>
      <c r="J21" s="2">
        <v>0</v>
      </c>
      <c r="K21" s="2">
        <v>0</v>
      </c>
      <c r="L21" s="3">
        <v>0</v>
      </c>
      <c r="M21" s="3">
        <v>0</v>
      </c>
      <c r="N21" s="2">
        <v>0</v>
      </c>
      <c r="O21" s="2">
        <v>0</v>
      </c>
      <c r="P21" s="34">
        <v>0</v>
      </c>
      <c r="Q21" s="34">
        <v>0</v>
      </c>
      <c r="R21" s="2"/>
      <c r="S21" s="2"/>
      <c r="T21" s="2"/>
      <c r="U21" s="2"/>
    </row>
    <row r="22" spans="1:21" ht="15.75" thickBot="1" x14ac:dyDescent="0.3">
      <c r="A22" s="21" t="s">
        <v>22</v>
      </c>
      <c r="B22" s="22"/>
      <c r="C22" s="23"/>
      <c r="D22" s="2">
        <v>4240.7277808899998</v>
      </c>
      <c r="E22" s="2">
        <v>2818.8270580799999</v>
      </c>
      <c r="F22" s="2">
        <v>355.61669498999998</v>
      </c>
      <c r="G22" s="2">
        <v>249.89581497999998</v>
      </c>
      <c r="H22" s="2">
        <v>355.65161731000001</v>
      </c>
      <c r="I22" s="2">
        <v>249.47266952999999</v>
      </c>
      <c r="J22" s="2">
        <v>357.19496254000001</v>
      </c>
      <c r="K22" s="2">
        <v>238.23057061</v>
      </c>
      <c r="L22" s="3">
        <v>367.86575270999998</v>
      </c>
      <c r="M22" s="3">
        <v>230.01573762999999</v>
      </c>
      <c r="N22" s="2">
        <v>370.35046174000001</v>
      </c>
      <c r="O22" s="2">
        <v>237.31661231000001</v>
      </c>
      <c r="P22" s="34">
        <v>348.20730651999997</v>
      </c>
      <c r="Q22" s="34">
        <v>234.50092412999999</v>
      </c>
      <c r="R22" s="2">
        <v>0</v>
      </c>
      <c r="S22" s="2">
        <v>0</v>
      </c>
      <c r="T22" s="2">
        <v>0</v>
      </c>
      <c r="U22" s="2">
        <v>0</v>
      </c>
    </row>
    <row r="23" spans="1:21" ht="15.75" thickBot="1" x14ac:dyDescent="0.3">
      <c r="A23" s="21" t="s">
        <v>23</v>
      </c>
      <c r="B23" s="22"/>
      <c r="C23" s="23"/>
      <c r="D23" s="2">
        <v>37.788612399999998</v>
      </c>
      <c r="E23" s="2">
        <v>0</v>
      </c>
      <c r="F23" s="2">
        <v>5.5450208600000002</v>
      </c>
      <c r="G23" s="2">
        <v>0</v>
      </c>
      <c r="H23" s="2">
        <v>4.4647086500000004</v>
      </c>
      <c r="I23" s="2">
        <v>0</v>
      </c>
      <c r="J23" s="2">
        <v>3.96</v>
      </c>
      <c r="K23" s="2">
        <v>0</v>
      </c>
      <c r="L23" s="3">
        <v>-3.2777106699999998</v>
      </c>
      <c r="M23" s="3">
        <v>0</v>
      </c>
      <c r="N23" s="2">
        <v>-7.8653659299999994</v>
      </c>
      <c r="O23" s="2">
        <v>0</v>
      </c>
      <c r="P23" s="3">
        <f t="array" ref="P23">[1]!'!Sheet1!F16C14'</f>
        <v>-8.29293601</v>
      </c>
      <c r="Q23" s="3">
        <v>0</v>
      </c>
      <c r="R23" s="2">
        <v>0</v>
      </c>
      <c r="S23" s="2">
        <v>0</v>
      </c>
      <c r="T23" s="2">
        <v>0</v>
      </c>
      <c r="U23" s="2">
        <v>0</v>
      </c>
    </row>
    <row r="24" spans="1:21" ht="15.75" thickBot="1" x14ac:dyDescent="0.3">
      <c r="A24" s="21" t="s">
        <v>24</v>
      </c>
      <c r="B24" s="22"/>
      <c r="C24" s="23"/>
      <c r="D24" s="2">
        <v>4202.9391684900002</v>
      </c>
      <c r="E24" s="2">
        <v>2781.0384456799998</v>
      </c>
      <c r="F24" s="2">
        <v>350.07167412999996</v>
      </c>
      <c r="G24" s="2">
        <v>244.35079411999999</v>
      </c>
      <c r="H24" s="2">
        <v>351.18690866000003</v>
      </c>
      <c r="I24" s="2">
        <v>245.00796087999998</v>
      </c>
      <c r="J24" s="2">
        <v>353.23496254000003</v>
      </c>
      <c r="K24" s="2">
        <v>234.27057060999999</v>
      </c>
      <c r="L24" s="3">
        <f>+L22+L23</f>
        <v>364.58804204</v>
      </c>
      <c r="M24" s="3">
        <f>+M22+L23</f>
        <v>226.73802695999998</v>
      </c>
      <c r="N24" s="2">
        <f>+N22+N23</f>
        <v>362.48509581000002</v>
      </c>
      <c r="O24" s="2">
        <f>+O22+N23</f>
        <v>229.45124638000001</v>
      </c>
      <c r="P24" s="3">
        <f>+P22+P23</f>
        <v>339.91437050999997</v>
      </c>
      <c r="Q24" s="3">
        <f>+Q22+P23</f>
        <v>226.20798811999998</v>
      </c>
      <c r="R24" s="2">
        <v>0</v>
      </c>
      <c r="S24" s="2">
        <v>0</v>
      </c>
      <c r="T24" s="2">
        <v>0</v>
      </c>
      <c r="U24" s="2">
        <v>0</v>
      </c>
    </row>
    <row r="25" spans="1:21" ht="15.75" thickBot="1" x14ac:dyDescent="0.3">
      <c r="A25" s="21" t="s">
        <v>25</v>
      </c>
      <c r="B25" s="22"/>
      <c r="C25" s="23"/>
      <c r="D25" s="2">
        <v>410.681894</v>
      </c>
      <c r="E25" s="2">
        <v>0</v>
      </c>
      <c r="F25" s="2">
        <v>27.687988000000001</v>
      </c>
      <c r="G25" s="2">
        <v>0</v>
      </c>
      <c r="H25" s="2">
        <v>29.603214149999999</v>
      </c>
      <c r="I25" s="2">
        <v>0</v>
      </c>
      <c r="J25" s="2">
        <v>31.36</v>
      </c>
      <c r="K25" s="2">
        <v>0</v>
      </c>
      <c r="L25" s="3">
        <v>34.609213250000003</v>
      </c>
      <c r="M25" s="3">
        <v>0</v>
      </c>
      <c r="N25" s="2">
        <v>31.816714110000003</v>
      </c>
      <c r="O25" s="2">
        <v>1.3866437690779654E-7</v>
      </c>
      <c r="P25" s="3">
        <f t="array" ref="P25">[1]!'!Sheet1!F32C14'</f>
        <v>31.631187840000003</v>
      </c>
      <c r="Q25" s="3">
        <v>0</v>
      </c>
      <c r="R25" s="2">
        <v>0</v>
      </c>
      <c r="S25" s="2">
        <v>0</v>
      </c>
      <c r="T25" s="2">
        <v>0</v>
      </c>
      <c r="U25" s="2">
        <v>0</v>
      </c>
    </row>
    <row r="26" spans="1:21" ht="15.75" thickBot="1" x14ac:dyDescent="0.3">
      <c r="A26" s="21" t="s">
        <v>26</v>
      </c>
      <c r="B26" s="22"/>
      <c r="C26" s="23"/>
      <c r="D26" s="2">
        <v>0</v>
      </c>
      <c r="E26" s="3">
        <v>14.767213831147991</v>
      </c>
      <c r="F26" s="2">
        <v>0</v>
      </c>
      <c r="G26" s="2">
        <v>11.33</v>
      </c>
      <c r="H26" s="2">
        <v>0</v>
      </c>
      <c r="I26" s="4">
        <v>12.08</v>
      </c>
      <c r="J26" s="2">
        <v>0</v>
      </c>
      <c r="K26" s="5">
        <v>13.39</v>
      </c>
      <c r="L26" s="3">
        <v>0</v>
      </c>
      <c r="M26" s="6">
        <v>15.26</v>
      </c>
      <c r="N26" s="2">
        <v>0</v>
      </c>
      <c r="O26" s="12">
        <v>13.87</v>
      </c>
      <c r="P26" s="3">
        <v>0</v>
      </c>
      <c r="Q26" s="5">
        <v>13.98</v>
      </c>
      <c r="R26" s="2">
        <v>0</v>
      </c>
      <c r="S26" s="2">
        <v>0</v>
      </c>
      <c r="T26" s="2">
        <v>0</v>
      </c>
      <c r="U26" s="2">
        <v>0</v>
      </c>
    </row>
    <row r="28" spans="1:21" s="7" customFormat="1" ht="11.25" x14ac:dyDescent="0.2">
      <c r="A28" s="7" t="s">
        <v>27</v>
      </c>
    </row>
    <row r="29" spans="1:21" s="7" customFormat="1" ht="11.25" x14ac:dyDescent="0.2">
      <c r="A29" s="8" t="s">
        <v>28</v>
      </c>
      <c r="B29" s="7" t="s">
        <v>29</v>
      </c>
      <c r="Q29" s="9"/>
      <c r="R29" s="9"/>
    </row>
    <row r="30" spans="1:21" s="7" customFormat="1" ht="11.25" x14ac:dyDescent="0.2">
      <c r="A30" s="8" t="s">
        <v>30</v>
      </c>
      <c r="B30" s="10" t="s">
        <v>31</v>
      </c>
    </row>
    <row r="31" spans="1:21" s="7" customFormat="1" ht="11.25" x14ac:dyDescent="0.2">
      <c r="A31" s="11" t="s">
        <v>32</v>
      </c>
      <c r="B31" s="7" t="s">
        <v>33</v>
      </c>
    </row>
  </sheetData>
  <mergeCells count="34">
    <mergeCell ref="A26:C26"/>
    <mergeCell ref="A15:C15"/>
    <mergeCell ref="A16:C16"/>
    <mergeCell ref="A17:C17"/>
    <mergeCell ref="A18:C18"/>
    <mergeCell ref="A19:C19"/>
    <mergeCell ref="A20:C20"/>
    <mergeCell ref="A21:C21"/>
    <mergeCell ref="A22:C22"/>
    <mergeCell ref="A23:C23"/>
    <mergeCell ref="A24:C24"/>
    <mergeCell ref="A25:C25"/>
    <mergeCell ref="A14:C14"/>
    <mergeCell ref="A9:C11"/>
    <mergeCell ref="D9:E9"/>
    <mergeCell ref="F9:M9"/>
    <mergeCell ref="N9:U9"/>
    <mergeCell ref="D10:E10"/>
    <mergeCell ref="F10:G10"/>
    <mergeCell ref="H10:I10"/>
    <mergeCell ref="J10:K10"/>
    <mergeCell ref="L10:M10"/>
    <mergeCell ref="N10:O10"/>
    <mergeCell ref="P10:Q10"/>
    <mergeCell ref="R10:S10"/>
    <mergeCell ref="T10:U10"/>
    <mergeCell ref="A12:C12"/>
    <mergeCell ref="A13:C13"/>
    <mergeCell ref="A8:U8"/>
    <mergeCell ref="A1:U1"/>
    <mergeCell ref="A2:U2"/>
    <mergeCell ref="A3:U3"/>
    <mergeCell ref="A4:U6"/>
    <mergeCell ref="A7:U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2018-08-16T18:33:34Z</dcterms:modified>
</cp:coreProperties>
</file>