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35" windowWidth="15120" windowHeight="916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7" i="1" l="1"/>
  <c r="Q25" i="1"/>
  <c r="P25" i="1"/>
  <c r="P23" i="1"/>
  <c r="Q23" i="1"/>
  <c r="O27" i="1" l="1"/>
  <c r="O25" i="1"/>
  <c r="N25" i="1"/>
  <c r="L24" i="1" l="1"/>
  <c r="F25" i="1"/>
  <c r="G25" i="1"/>
  <c r="H25" i="1"/>
  <c r="I25" i="1"/>
  <c r="J25" i="1"/>
  <c r="K25" i="1"/>
  <c r="L25" i="1"/>
  <c r="M25" i="1"/>
  <c r="M27" i="1" s="1"/>
</calcChain>
</file>

<file path=xl/sharedStrings.xml><?xml version="1.0" encoding="utf-8"?>
<sst xmlns="http://schemas.openxmlformats.org/spreadsheetml/2006/main" count="58" uniqueCount="31">
  <si>
    <t/>
  </si>
  <si>
    <t>BANCO PRIVAL, S.A.</t>
  </si>
  <si>
    <t>231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</si>
  <si>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</si>
  <si>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</si>
  <si>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</si>
  <si>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</si>
  <si>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</si>
  <si>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</si>
  <si>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</si>
  <si>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</si>
  <si>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</si>
  <si>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</si>
  <si>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</si>
  <si>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</si>
  <si>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</si>
  <si>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INSTRUMENTOS DERIVADOS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</si>
  <si>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</si>
  <si>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</si>
  <si>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</si>
  <si>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</si>
  <si>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</si>
  <si>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</si>
  <si>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</si>
  <si>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</si>
  <si>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</si>
  <si>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Nota1:</t>
  </si>
  <si>
    <t>Cifras preliminares 2017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</si>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</sst>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yyyy\-mm\-dd"/>
    <numFmt numFmtId="165" formatCode="#,##0.00;\(#,##0.00\);\0\.\0\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43" fontId="6" fillId="0" borderId="0" xfId="1" applyFont="1"/>
    <xf numFmtId="165" fontId="6" fillId="0" borderId="13" xfId="0" applyNumberFormat="1" applyFont="1" applyBorder="1" applyAlignment="1">
      <alignment horizontal="right" vertical="top"/>
    </xf>
    <xf numFmtId="165" fontId="6" fillId="0" borderId="13" xfId="0" applyNumberFormat="1" applyFont="1" applyFill="1" applyBorder="1" applyAlignment="1">
      <alignment horizontal="right" vertical="top"/>
    </xf>
    <xf numFmtId="165" fontId="7" fillId="4" borderId="13" xfId="0" applyNumberFormat="1" applyFont="1" applyFill="1" applyBorder="1" applyAlignment="1">
      <alignment horizontal="right" vertical="top"/>
    </xf>
    <xf numFmtId="2" fontId="0" fillId="0" borderId="0" xfId="0" applyNumberFormat="1"/>
    <xf numFmtId="0" fontId="0" fillId="0" borderId="0" xfId="0"/>
    <xf numFmtId="165" fontId="7" fillId="4" borderId="14" xfId="0" applyNumberFormat="1" applyFont="1" applyFill="1" applyBorder="1" applyAlignment="1">
      <alignment horizontal="right" vertical="top"/>
    </xf>
    <xf numFmtId="165" fontId="6" fillId="0" borderId="15" xfId="0" applyNumberFormat="1" applyFont="1" applyFill="1" applyBorder="1" applyAlignment="1">
      <alignment horizontal="right" vertical="top"/>
    </xf>
    <xf numFmtId="165" fontId="6" fillId="0" borderId="0" xfId="0" applyNumberFormat="1" applyFont="1" applyFill="1" applyBorder="1" applyAlignment="1">
      <alignment horizontal="right" vertical="top"/>
    </xf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6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/>
    </xf>
    <xf numFmtId="0" fontId="7" fillId="3" borderId="19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topLeftCell="A2" workbookViewId="0">
      <pane xSplit="3" ySplit="10" topLeftCell="D12" activePane="bottomRight" state="frozen"/>
      <selection activeCell="A2" sqref="A2"/>
      <selection pane="topRight" activeCell="D2" sqref="D2"/>
      <selection pane="bottomLeft" activeCell="A12" sqref="A12"/>
      <selection pane="bottomRight" activeCell="W15" sqref="W15"/>
    </sheetView>
  </sheetViews>
  <sheetFormatPr baseColWidth="10" defaultColWidth="9.140625" defaultRowHeight="12.75" customHeight="1" x14ac:dyDescent="0.2"/>
  <cols>
    <col min="1" max="1" width="7.28515625" bestFit="1" customWidth="1"/>
    <col min="2" max="2" width="7.140625" bestFit="1" customWidth="1"/>
    <col min="3" max="3" width="7.140625" customWidth="1"/>
    <col min="4" max="10" width="6.7109375" customWidth="1"/>
    <col min="11" max="11" width="7.85546875" customWidth="1"/>
    <col min="12" max="12" width="6.7109375" bestFit="1" customWidth="1"/>
    <col min="13" max="13" width="7.85546875" bestFit="1" customWidth="1"/>
    <col min="14" max="14" width="7.7109375" bestFit="1" customWidth="1"/>
    <col min="15" max="15" width="7.85546875" bestFit="1" customWidth="1"/>
    <col min="16" max="16" width="6.7109375" bestFit="1" customWidth="1"/>
    <col min="17" max="17" width="7.85546875" bestFit="1" customWidth="1"/>
    <col min="18" max="18" width="6.7109375" bestFit="1" customWidth="1"/>
    <col min="19" max="19" width="5.85546875" bestFit="1" customWidth="1"/>
    <col min="20" max="21" width="8" bestFit="1" customWidth="1"/>
    <col min="22" max="22" width="9.5703125" bestFit="1" customWidth="1"/>
    <col min="23" max="23" width="10.5703125" bestFit="1" customWidth="1"/>
  </cols>
  <sheetData>
    <row r="1" spans="1:22" x14ac:dyDescent="0.2">
      <c r="A1" s="16">
        <v>42977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2" x14ac:dyDescent="0.2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2" ht="19.5" customHeight="1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2" ht="18.75" customHeight="1" x14ac:dyDescent="0.2">
      <c r="A4" s="21" t="s">
        <v>30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2" ht="18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2" ht="18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2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2" ht="13.5" thickBot="1" x14ac:dyDescent="0.25">
      <c r="A8" s="22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2" ht="13.5" thickBot="1" x14ac:dyDescent="0.25">
      <c r="A9" s="24" t="s">
        <v>0</v>
      </c>
      <c r="B9" s="25"/>
      <c r="C9" s="26"/>
      <c r="D9" s="32">
        <v>2016</v>
      </c>
      <c r="E9" s="33"/>
      <c r="F9" s="32">
        <v>2017</v>
      </c>
      <c r="G9" s="34"/>
      <c r="H9" s="34"/>
      <c r="I9" s="34"/>
      <c r="J9" s="34"/>
      <c r="K9" s="34"/>
      <c r="L9" s="34"/>
      <c r="M9" s="33"/>
      <c r="N9" s="32">
        <v>2018</v>
      </c>
      <c r="O9" s="34"/>
      <c r="P9" s="34"/>
      <c r="Q9" s="34"/>
      <c r="R9" s="34"/>
      <c r="S9" s="34"/>
      <c r="T9" s="34"/>
      <c r="U9" s="33"/>
      <c r="V9" s="8"/>
    </row>
    <row r="10" spans="1:22" ht="13.5" thickBot="1" x14ac:dyDescent="0.25">
      <c r="A10" s="27"/>
      <c r="B10" s="17"/>
      <c r="C10" s="28"/>
      <c r="D10" s="35" t="s">
        <v>3</v>
      </c>
      <c r="E10" s="36"/>
      <c r="F10" s="35" t="s">
        <v>4</v>
      </c>
      <c r="G10" s="36"/>
      <c r="H10" s="35" t="s">
        <v>5</v>
      </c>
      <c r="I10" s="36"/>
      <c r="J10" s="35" t="s">
        <v>6</v>
      </c>
      <c r="K10" s="36"/>
      <c r="L10" s="35" t="s">
        <v>3</v>
      </c>
      <c r="M10" s="36"/>
      <c r="N10" s="35" t="s">
        <v>4</v>
      </c>
      <c r="O10" s="36"/>
      <c r="P10" s="35" t="s">
        <v>5</v>
      </c>
      <c r="Q10" s="36"/>
      <c r="R10" s="35" t="s">
        <v>6</v>
      </c>
      <c r="S10" s="36"/>
      <c r="T10" s="35" t="s">
        <v>3</v>
      </c>
      <c r="U10" s="36"/>
      <c r="V10" s="8"/>
    </row>
    <row r="11" spans="1:22" ht="13.5" thickBot="1" x14ac:dyDescent="0.25">
      <c r="A11" s="29"/>
      <c r="B11" s="30"/>
      <c r="C11" s="31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  <c r="V11" s="8"/>
    </row>
    <row r="12" spans="1:22" ht="13.5" thickBot="1" x14ac:dyDescent="0.25">
      <c r="A12" s="37" t="s">
        <v>9</v>
      </c>
      <c r="B12" s="38"/>
      <c r="C12" s="39"/>
      <c r="D12" s="4">
        <v>163.26535537000001</v>
      </c>
      <c r="E12" s="4">
        <v>0</v>
      </c>
      <c r="F12" s="4">
        <v>99.985862370000007</v>
      </c>
      <c r="G12" s="4">
        <v>0</v>
      </c>
      <c r="H12" s="4">
        <v>124.63277743</v>
      </c>
      <c r="I12" s="4">
        <v>0</v>
      </c>
      <c r="J12" s="6">
        <v>109.24131923</v>
      </c>
      <c r="K12" s="6">
        <v>0</v>
      </c>
      <c r="L12" s="6">
        <v>133.41491159</v>
      </c>
      <c r="M12" s="6">
        <v>0</v>
      </c>
      <c r="N12" s="4">
        <v>144.69891699000001</v>
      </c>
      <c r="O12" s="4">
        <v>0</v>
      </c>
      <c r="P12" s="4">
        <v>165.70051552000001</v>
      </c>
      <c r="Q12" s="4">
        <v>0</v>
      </c>
      <c r="R12" s="6"/>
      <c r="S12" s="6"/>
      <c r="T12" s="6"/>
      <c r="U12" s="6"/>
      <c r="V12" s="7"/>
    </row>
    <row r="13" spans="1:22" ht="13.5" thickBot="1" x14ac:dyDescent="0.25">
      <c r="A13" s="37" t="s">
        <v>10</v>
      </c>
      <c r="B13" s="38"/>
      <c r="C13" s="39"/>
      <c r="D13" s="4">
        <v>0</v>
      </c>
      <c r="E13" s="4">
        <v>0</v>
      </c>
      <c r="F13" s="4">
        <v>26.829365460000002</v>
      </c>
      <c r="G13" s="4">
        <v>2.68293655</v>
      </c>
      <c r="H13" s="4">
        <v>29.856860229999999</v>
      </c>
      <c r="I13" s="4">
        <v>2.9856860299999997</v>
      </c>
      <c r="J13" s="6">
        <v>30.159129920000002</v>
      </c>
      <c r="K13" s="6">
        <v>3.0159129900000003</v>
      </c>
      <c r="L13" s="6">
        <v>27.966022949999999</v>
      </c>
      <c r="M13" s="6">
        <v>2.7966023</v>
      </c>
      <c r="N13" s="4">
        <v>24.8810155</v>
      </c>
      <c r="O13" s="4">
        <v>2.4881015499999997</v>
      </c>
      <c r="P13" s="4">
        <v>28.198337890000001</v>
      </c>
      <c r="Q13" s="4">
        <v>2.8198337900000001</v>
      </c>
      <c r="R13" s="6"/>
      <c r="S13" s="6"/>
      <c r="T13" s="6"/>
      <c r="U13" s="6"/>
      <c r="V13" s="7"/>
    </row>
    <row r="14" spans="1:22" ht="13.5" thickBot="1" x14ac:dyDescent="0.25">
      <c r="A14" s="37" t="s">
        <v>11</v>
      </c>
      <c r="B14" s="38"/>
      <c r="C14" s="39"/>
      <c r="D14" s="4">
        <v>37.807460929999998</v>
      </c>
      <c r="E14" s="4">
        <v>7.5614921859999997</v>
      </c>
      <c r="F14" s="4">
        <v>101.59197625</v>
      </c>
      <c r="G14" s="4">
        <v>20.318395249999998</v>
      </c>
      <c r="H14" s="4">
        <v>56.233997080000002</v>
      </c>
      <c r="I14" s="4">
        <v>11.24679942</v>
      </c>
      <c r="J14" s="6">
        <v>57.051880229999995</v>
      </c>
      <c r="K14" s="6">
        <v>11.41037605</v>
      </c>
      <c r="L14" s="6">
        <v>64.503125159999996</v>
      </c>
      <c r="M14" s="6">
        <v>12.900625029999999</v>
      </c>
      <c r="N14" s="4">
        <v>47.662381209999999</v>
      </c>
      <c r="O14" s="4">
        <v>9.5324762399999994</v>
      </c>
      <c r="P14" s="4">
        <v>70.635393530000002</v>
      </c>
      <c r="Q14" s="4">
        <v>14.127078699999998</v>
      </c>
      <c r="R14" s="6"/>
      <c r="S14" s="6"/>
      <c r="T14" s="6"/>
      <c r="U14" s="6"/>
      <c r="V14" s="7"/>
    </row>
    <row r="15" spans="1:22" ht="13.5" thickBot="1" x14ac:dyDescent="0.25">
      <c r="A15" s="37" t="s">
        <v>12</v>
      </c>
      <c r="B15" s="38"/>
      <c r="C15" s="39"/>
      <c r="D15" s="4">
        <v>73.651731839999997</v>
      </c>
      <c r="E15" s="4">
        <v>36.825865919999998</v>
      </c>
      <c r="F15" s="4">
        <v>8.3589133699999998</v>
      </c>
      <c r="G15" s="4">
        <v>2.9256196800000001</v>
      </c>
      <c r="H15" s="4">
        <v>8.6958058200000004</v>
      </c>
      <c r="I15" s="4">
        <v>3.0435320299999997</v>
      </c>
      <c r="J15" s="6">
        <v>8.0235096099999996</v>
      </c>
      <c r="K15" s="6">
        <v>2.8082283700000001</v>
      </c>
      <c r="L15" s="6">
        <v>7.2245980400000009</v>
      </c>
      <c r="M15" s="6">
        <v>2.5286093199999997</v>
      </c>
      <c r="N15" s="4">
        <v>6.0026299299999994</v>
      </c>
      <c r="O15" s="4">
        <v>2.1009204800000001</v>
      </c>
      <c r="P15" s="4">
        <v>6.5659701200000002</v>
      </c>
      <c r="Q15" s="4">
        <v>2.2980895399999999</v>
      </c>
      <c r="R15" s="6"/>
      <c r="S15" s="6"/>
      <c r="T15" s="6"/>
      <c r="U15" s="6"/>
      <c r="V15" s="7"/>
    </row>
    <row r="16" spans="1:22" ht="13.5" thickBot="1" x14ac:dyDescent="0.25">
      <c r="A16" s="37" t="s">
        <v>13</v>
      </c>
      <c r="B16" s="38"/>
      <c r="C16" s="39"/>
      <c r="D16" s="4">
        <v>471.14918993999999</v>
      </c>
      <c r="E16" s="4">
        <v>471.14918993999999</v>
      </c>
      <c r="F16" s="4">
        <v>135.29522396000002</v>
      </c>
      <c r="G16" s="4">
        <v>67.647611980000008</v>
      </c>
      <c r="H16" s="4">
        <v>131.04242871</v>
      </c>
      <c r="I16" s="4">
        <v>65.521214360000002</v>
      </c>
      <c r="J16" s="6">
        <v>134.71015283000003</v>
      </c>
      <c r="K16" s="6">
        <v>67.355076400000002</v>
      </c>
      <c r="L16" s="6">
        <v>141.84260294999999</v>
      </c>
      <c r="M16" s="6">
        <v>70.921301470000003</v>
      </c>
      <c r="N16" s="4">
        <v>147.44307653000001</v>
      </c>
      <c r="O16" s="4">
        <v>73.721538269999996</v>
      </c>
      <c r="P16" s="4">
        <v>152.03363565999999</v>
      </c>
      <c r="Q16" s="4">
        <v>76.016817829999994</v>
      </c>
      <c r="R16" s="6"/>
      <c r="S16" s="6"/>
      <c r="T16" s="6"/>
      <c r="U16" s="6"/>
      <c r="V16" s="7"/>
    </row>
    <row r="17" spans="1:26" ht="13.5" thickBot="1" x14ac:dyDescent="0.25">
      <c r="A17" s="37" t="s">
        <v>14</v>
      </c>
      <c r="B17" s="38"/>
      <c r="C17" s="39"/>
      <c r="D17" s="4">
        <v>8.5426212199999991</v>
      </c>
      <c r="E17" s="4">
        <v>10.678276524999999</v>
      </c>
      <c r="F17" s="4">
        <v>462.37337205</v>
      </c>
      <c r="G17" s="4">
        <v>462.37337205</v>
      </c>
      <c r="H17" s="4">
        <v>445.92007466000001</v>
      </c>
      <c r="I17" s="4">
        <v>445.92007466000001</v>
      </c>
      <c r="J17" s="6">
        <v>462.41880157999998</v>
      </c>
      <c r="K17" s="6">
        <v>462.41880157999998</v>
      </c>
      <c r="L17" s="6">
        <v>472.08411308000001</v>
      </c>
      <c r="M17" s="6">
        <v>472.08411308000001</v>
      </c>
      <c r="N17" s="4">
        <v>454.61838892000003</v>
      </c>
      <c r="O17" s="4">
        <v>454.61838892000003</v>
      </c>
      <c r="P17" s="4">
        <v>460.35193820999996</v>
      </c>
      <c r="Q17" s="4">
        <v>460.35193820999996</v>
      </c>
      <c r="R17" s="6"/>
      <c r="S17" s="6"/>
      <c r="T17" s="6"/>
      <c r="U17" s="6"/>
      <c r="V17" s="7"/>
    </row>
    <row r="18" spans="1:26" ht="13.5" thickBot="1" x14ac:dyDescent="0.25">
      <c r="A18" s="37" t="s">
        <v>15</v>
      </c>
      <c r="B18" s="38"/>
      <c r="C18" s="39"/>
      <c r="D18" s="4">
        <v>4.2925012799999998</v>
      </c>
      <c r="E18" s="4">
        <v>6.4387519199999996</v>
      </c>
      <c r="F18" s="4">
        <v>14.70733725</v>
      </c>
      <c r="G18" s="4">
        <v>18.384171559999999</v>
      </c>
      <c r="H18" s="4">
        <v>3.3303504799999999</v>
      </c>
      <c r="I18" s="4">
        <v>4.1629380999999999</v>
      </c>
      <c r="J18" s="6">
        <v>4.0468259500000006</v>
      </c>
      <c r="K18" s="6">
        <v>5.0585324400000005</v>
      </c>
      <c r="L18" s="6">
        <v>4.50649005</v>
      </c>
      <c r="M18" s="6">
        <v>5.6331125700000007</v>
      </c>
      <c r="N18" s="4">
        <v>4.1814568599999999</v>
      </c>
      <c r="O18" s="4">
        <v>5.2268210700000006</v>
      </c>
      <c r="P18" s="4">
        <v>3.8498777999999998</v>
      </c>
      <c r="Q18" s="4">
        <v>4.8123472500000002</v>
      </c>
      <c r="R18" s="6"/>
      <c r="S18" s="6"/>
      <c r="T18" s="6"/>
      <c r="U18" s="6"/>
      <c r="V18" s="7"/>
    </row>
    <row r="19" spans="1:26" ht="13.5" thickBot="1" x14ac:dyDescent="0.25">
      <c r="A19" s="37" t="s">
        <v>22</v>
      </c>
      <c r="B19" s="38"/>
      <c r="C19" s="39"/>
      <c r="D19" s="4" t="s">
        <v>25</v>
      </c>
      <c r="E19" s="4" t="s">
        <v>25</v>
      </c>
      <c r="F19" s="4">
        <v>1.37984106</v>
      </c>
      <c r="G19" s="4">
        <v>2.0697615800000002</v>
      </c>
      <c r="H19" s="4">
        <v>1.45616371</v>
      </c>
      <c r="I19" s="4">
        <v>2.1842455599999999</v>
      </c>
      <c r="J19" s="6">
        <v>0.47742346999999996</v>
      </c>
      <c r="K19" s="6">
        <v>0.71613518999999992</v>
      </c>
      <c r="L19" s="6">
        <v>0.432558</v>
      </c>
      <c r="M19" s="6">
        <v>0.648837</v>
      </c>
      <c r="N19" s="4">
        <v>0.85829507999999999</v>
      </c>
      <c r="O19" s="4">
        <v>1.28744261</v>
      </c>
      <c r="P19" s="4">
        <v>0.68089601</v>
      </c>
      <c r="Q19" s="4">
        <v>1.02134401</v>
      </c>
      <c r="R19" s="6"/>
      <c r="S19" s="6"/>
      <c r="T19" s="6"/>
      <c r="U19" s="6"/>
      <c r="V19" s="7"/>
      <c r="W19" s="7"/>
    </row>
    <row r="20" spans="1:26" ht="13.5" thickBot="1" x14ac:dyDescent="0.25">
      <c r="A20" s="37" t="s">
        <v>23</v>
      </c>
      <c r="B20" s="38"/>
      <c r="C20" s="39"/>
      <c r="D20" s="4" t="s">
        <v>25</v>
      </c>
      <c r="E20" s="4" t="s">
        <v>25</v>
      </c>
      <c r="F20" s="4">
        <v>1.5578E-4</v>
      </c>
      <c r="G20" s="4">
        <v>1.5578E-4</v>
      </c>
      <c r="H20" s="4">
        <v>1.5578E-4</v>
      </c>
      <c r="I20" s="4">
        <v>1.5578E-4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4">
        <v>0</v>
      </c>
      <c r="Q20" s="4">
        <v>0</v>
      </c>
      <c r="R20" s="6"/>
      <c r="S20" s="6"/>
      <c r="T20" s="6"/>
      <c r="U20" s="6"/>
      <c r="V20" s="7"/>
      <c r="W20" s="7"/>
    </row>
    <row r="21" spans="1:26" ht="13.5" thickBot="1" x14ac:dyDescent="0.25">
      <c r="A21" s="37" t="s">
        <v>24</v>
      </c>
      <c r="B21" s="38"/>
      <c r="C21" s="39"/>
      <c r="D21" s="4" t="s">
        <v>25</v>
      </c>
      <c r="E21" s="4" t="s">
        <v>25</v>
      </c>
      <c r="F21" s="4">
        <v>5.7297000000000002</v>
      </c>
      <c r="G21" s="4">
        <v>14.324249999999999</v>
      </c>
      <c r="H21" s="4">
        <v>5.0691431399999995</v>
      </c>
      <c r="I21" s="4">
        <v>12.67285785</v>
      </c>
      <c r="J21" s="7">
        <v>7.3725719999999999</v>
      </c>
      <c r="K21" s="6">
        <v>18.431429999999999</v>
      </c>
      <c r="L21" s="6">
        <v>7.3725719999999999</v>
      </c>
      <c r="M21" s="6">
        <v>18.431429999999999</v>
      </c>
      <c r="N21" s="4">
        <v>6.1754524999999996</v>
      </c>
      <c r="O21" s="4">
        <v>15.438631239999999</v>
      </c>
      <c r="P21" s="4">
        <v>6.4118307000000003</v>
      </c>
      <c r="Q21" s="4">
        <v>16.02957675</v>
      </c>
      <c r="R21" s="7"/>
      <c r="S21" s="6"/>
      <c r="T21" s="6"/>
      <c r="U21" s="6"/>
      <c r="V21" s="7"/>
      <c r="W21" s="7"/>
    </row>
    <row r="22" spans="1:26" ht="13.5" thickBot="1" x14ac:dyDescent="0.25">
      <c r="A22" s="37" t="s">
        <v>16</v>
      </c>
      <c r="B22" s="38"/>
      <c r="C22" s="39"/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/>
      <c r="S22" s="6"/>
      <c r="T22" s="6"/>
      <c r="U22" s="6"/>
    </row>
    <row r="23" spans="1:26" ht="13.5" thickBot="1" x14ac:dyDescent="0.25">
      <c r="A23" s="37" t="s">
        <v>17</v>
      </c>
      <c r="B23" s="38"/>
      <c r="C23" s="39"/>
      <c r="D23" s="3">
        <v>758.70886057999996</v>
      </c>
      <c r="E23" s="3">
        <v>532.65357649099997</v>
      </c>
      <c r="F23" s="3">
        <v>856.25159177</v>
      </c>
      <c r="G23" s="3">
        <v>590.72611864999999</v>
      </c>
      <c r="H23" s="3">
        <v>806.23760126000002</v>
      </c>
      <c r="I23" s="3">
        <v>547.73734801000001</v>
      </c>
      <c r="J23" s="6">
        <v>813.5016148200001</v>
      </c>
      <c r="K23" s="6">
        <v>571.21449301999996</v>
      </c>
      <c r="L23" s="6">
        <v>859.34699382000008</v>
      </c>
      <c r="M23" s="6">
        <v>585.94463077</v>
      </c>
      <c r="N23" s="3">
        <v>836.52161351999996</v>
      </c>
      <c r="O23" s="3">
        <v>564.41432038000005</v>
      </c>
      <c r="P23" s="3">
        <f>SUM(P12:P22)</f>
        <v>894.4283954399998</v>
      </c>
      <c r="Q23" s="3">
        <f>SUM(Q12:Q22)</f>
        <v>577.47702607999997</v>
      </c>
      <c r="R23" s="6"/>
      <c r="S23" s="6"/>
      <c r="T23" s="6"/>
      <c r="U23" s="6"/>
      <c r="V23" s="7"/>
      <c r="W23" s="7"/>
    </row>
    <row r="24" spans="1:26" ht="13.5" thickBot="1" x14ac:dyDescent="0.25">
      <c r="A24" s="37" t="s">
        <v>18</v>
      </c>
      <c r="B24" s="38"/>
      <c r="C24" s="39"/>
      <c r="D24" s="4">
        <v>4.5091520000000003</v>
      </c>
      <c r="E24" s="4">
        <v>0</v>
      </c>
      <c r="F24" s="4">
        <v>3.42</v>
      </c>
      <c r="G24" s="4">
        <v>0</v>
      </c>
      <c r="H24" s="4">
        <v>2.57</v>
      </c>
      <c r="I24" s="4">
        <v>0</v>
      </c>
      <c r="J24" s="6">
        <v>2.44</v>
      </c>
      <c r="K24" s="6">
        <v>0</v>
      </c>
      <c r="L24" s="6">
        <f>-2.267383*-1</f>
        <v>2.2673830000000001</v>
      </c>
      <c r="M24" s="6">
        <v>0</v>
      </c>
      <c r="N24" s="6">
        <v>2.4300000000000002</v>
      </c>
      <c r="O24" s="6">
        <v>0</v>
      </c>
      <c r="P24" s="4">
        <v>2.25</v>
      </c>
      <c r="Q24" s="4">
        <v>0</v>
      </c>
      <c r="R24" s="6"/>
      <c r="S24" s="6"/>
      <c r="T24" s="6"/>
      <c r="U24" s="6"/>
      <c r="V24" s="7"/>
      <c r="W24" s="7"/>
    </row>
    <row r="25" spans="1:26" ht="13.5" thickBot="1" x14ac:dyDescent="0.25">
      <c r="A25" s="37" t="s">
        <v>19</v>
      </c>
      <c r="B25" s="38"/>
      <c r="C25" s="39"/>
      <c r="D25" s="4">
        <v>754.19970857999999</v>
      </c>
      <c r="E25" s="4">
        <v>528.144424491</v>
      </c>
      <c r="F25" s="4">
        <f>+F23-F24</f>
        <v>852.83159177000005</v>
      </c>
      <c r="G25" s="4">
        <f>+G23-F24</f>
        <v>587.30611865000003</v>
      </c>
      <c r="H25" s="4">
        <f>+H23-H24</f>
        <v>803.66760125999997</v>
      </c>
      <c r="I25" s="4">
        <f>+I23-H24</f>
        <v>545.16734800999996</v>
      </c>
      <c r="J25" s="6">
        <f>J23-J24</f>
        <v>811.06161482000005</v>
      </c>
      <c r="K25" s="6">
        <f>K23-J24</f>
        <v>568.77449301999991</v>
      </c>
      <c r="L25" s="6">
        <f>L23-L24</f>
        <v>857.07961082000008</v>
      </c>
      <c r="M25" s="6">
        <f>M23-L24</f>
        <v>583.67724777000001</v>
      </c>
      <c r="N25" s="4">
        <f>N23-N24</f>
        <v>834.09161352000001</v>
      </c>
      <c r="O25" s="4">
        <f>O23-N24</f>
        <v>561.9843203800001</v>
      </c>
      <c r="P25" s="4">
        <f>P23-P24</f>
        <v>892.1783954399998</v>
      </c>
      <c r="Q25" s="4">
        <f>Q23-P24</f>
        <v>575.22702607999997</v>
      </c>
      <c r="R25" s="6"/>
      <c r="S25" s="6"/>
      <c r="T25" s="6"/>
      <c r="U25" s="6"/>
      <c r="V25" s="7"/>
      <c r="W25" s="7"/>
    </row>
    <row r="26" spans="1:26" ht="13.5" thickBot="1" x14ac:dyDescent="0.25">
      <c r="A26" s="37" t="s">
        <v>20</v>
      </c>
      <c r="B26" s="38"/>
      <c r="C26" s="39"/>
      <c r="D26" s="4">
        <v>70.031465929999996</v>
      </c>
      <c r="E26" s="4">
        <v>0</v>
      </c>
      <c r="F26" s="4">
        <v>73.73</v>
      </c>
      <c r="G26" s="11">
        <v>0</v>
      </c>
      <c r="H26" s="5">
        <v>65.64</v>
      </c>
      <c r="I26" s="10">
        <v>0</v>
      </c>
      <c r="J26" s="6">
        <v>71.760000000000005</v>
      </c>
      <c r="K26" s="9">
        <v>0</v>
      </c>
      <c r="L26" s="6">
        <v>72.11</v>
      </c>
      <c r="M26" s="9">
        <v>0</v>
      </c>
      <c r="N26" s="4">
        <v>69.540000000000006</v>
      </c>
      <c r="O26" s="11">
        <v>0</v>
      </c>
      <c r="P26" s="5">
        <v>73.180000000000007</v>
      </c>
      <c r="Q26" s="10">
        <v>0</v>
      </c>
      <c r="R26" s="6"/>
      <c r="S26" s="9"/>
      <c r="T26" s="6"/>
      <c r="U26" s="9"/>
    </row>
    <row r="27" spans="1:26" ht="13.5" thickBot="1" x14ac:dyDescent="0.25">
      <c r="A27" s="37" t="s">
        <v>21</v>
      </c>
      <c r="B27" s="38"/>
      <c r="C27" s="39"/>
      <c r="D27" s="4">
        <v>0</v>
      </c>
      <c r="E27" s="4">
        <v>13.259908214972</v>
      </c>
      <c r="F27" s="4">
        <v>0</v>
      </c>
      <c r="G27" s="4">
        <v>12.55</v>
      </c>
      <c r="H27" s="4">
        <v>0</v>
      </c>
      <c r="I27" s="4">
        <v>12.04</v>
      </c>
      <c r="J27" s="6">
        <v>0</v>
      </c>
      <c r="K27" s="6">
        <v>12.6</v>
      </c>
      <c r="L27" s="6">
        <v>0</v>
      </c>
      <c r="M27" s="6">
        <f>(L26/M25)*100</f>
        <v>12.354430513696361</v>
      </c>
      <c r="N27" s="4">
        <v>0</v>
      </c>
      <c r="O27" s="4">
        <f>(N26/O25)*100</f>
        <v>12.374010711362686</v>
      </c>
      <c r="P27" s="4">
        <v>0</v>
      </c>
      <c r="Q27" s="4">
        <f>(P26/Q25)*100</f>
        <v>12.721933546603296</v>
      </c>
      <c r="R27" s="6"/>
      <c r="S27" s="6"/>
      <c r="T27" s="6"/>
      <c r="U27" s="6"/>
    </row>
    <row r="29" spans="1:26" ht="12.75" customHeight="1" x14ac:dyDescent="0.2">
      <c r="A29" s="13" t="s">
        <v>26</v>
      </c>
      <c r="B29" s="13" t="s">
        <v>27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13" t="s">
        <v>28</v>
      </c>
      <c r="B30" s="15" t="s">
        <v>29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</sheetData>
  <mergeCells count="35">
    <mergeCell ref="A25:C25"/>
    <mergeCell ref="A26:C26"/>
    <mergeCell ref="A27:C27"/>
    <mergeCell ref="A19:C19"/>
    <mergeCell ref="A20:C20"/>
    <mergeCell ref="A21:C21"/>
    <mergeCell ref="A17:C17"/>
    <mergeCell ref="A18:C18"/>
    <mergeCell ref="A22:C22"/>
    <mergeCell ref="A23:C23"/>
    <mergeCell ref="A24:C24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LOPEZ, KATHIA DE</cp:lastModifiedBy>
  <dcterms:created xsi:type="dcterms:W3CDTF">2017-09-18T17:35:23Z</dcterms:created>
  <dcterms:modified xsi:type="dcterms:W3CDTF">2018-08-10T15:20:24Z</dcterms:modified>
</cp:coreProperties>
</file>