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  <sheet name="Hoja1" sheetId="2" r:id="rId2"/>
  </sheets>
  <definedNames>
    <definedName name="OLE_LINK1" localSheetId="0">Page1_1!#REF!</definedName>
  </definedNames>
  <calcPr calcId="145621"/>
  <webPublishing codePage="1252"/>
</workbook>
</file>

<file path=xl/calcChain.xml><?xml version="1.0" encoding="utf-8"?>
<calcChain xmlns="http://schemas.openxmlformats.org/spreadsheetml/2006/main">
  <c r="M26" i="1" l="1"/>
  <c r="Q24" i="1" l="1"/>
  <c r="P24" i="1"/>
  <c r="Q22" i="1"/>
  <c r="P22" i="1"/>
  <c r="O24" i="1" l="1"/>
  <c r="N24" i="1"/>
  <c r="I26" i="1"/>
  <c r="M24" i="1"/>
  <c r="L24" i="1"/>
  <c r="K24" i="1"/>
  <c r="K26" i="1" s="1"/>
  <c r="J24" i="1"/>
  <c r="I24" i="1"/>
  <c r="H24" i="1"/>
  <c r="G24" i="1"/>
</calcChain>
</file>

<file path=xl/sharedStrings.xml><?xml version="1.0" encoding="utf-8"?>
<sst xmlns="http://schemas.openxmlformats.org/spreadsheetml/2006/main" count="83" uniqueCount="35">
  <si>
    <t/>
  </si>
  <si>
    <t>201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</si>
  <si>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</si>
  <si>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</si>
  <si>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</si>
  <si>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</si>
  <si>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</si>
  <si>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</si>
  <si>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</si>
  <si>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</si>
  <si>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</si>
  <si>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</si>
  <si>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</si>
  <si>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</si>
  <si>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</si>
  <si>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</si>
  <si>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</si>
  <si>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</si>
  <si>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</si>
  <si>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</si>
  <si>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</si>
  <si>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</si>
  <si>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</si>
  <si>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</si>
  <si>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</si>
  <si>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</si>
  <si>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</si>
  <si>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</si>
  <si>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</si>
  <si>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</si>
  <si>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 xml:space="preserve">TRIMESTRE III </t>
    </r>
    <r>
      <rPr>
        <vertAlign val="superscript"/>
        <sz val="8"/>
        <rFont val="Arial"/>
        <family val="2"/>
      </rPr>
      <t xml:space="preserve"> </t>
    </r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</si>
  <si>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</si>
  <si>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Cifras preliminares 2018</t>
  </si>
  <si>
    <t>ADECUACION DE CAPITAL 
 A JUNIO 2018
( En millones de balboas)</t>
  </si>
  <si>
    <t>AUSTROBANK OVERSEAS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</si>
</sst>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;\(#,##0.000\);\0.\0\0"/>
    <numFmt numFmtId="167" formatCode="#,##0.0000000000_);\(#,##0.0000000000\)"/>
    <numFmt numFmtId="168" formatCode="#,##0.00000000_);\(#,##0.00000000\)"/>
    <numFmt numFmtId="169" formatCode="#,##0.00;\(#,##0.00\);\0.\0\0"/>
    <numFmt numFmtId="170" formatCode="#,##0.00,,"/>
  </numFmts>
  <fonts count="1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vertAlign val="superscript"/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7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9" fillId="0" borderId="0" xfId="0" applyFont="1" applyAlignment="1">
      <alignment horizontal="left"/>
    </xf>
    <xf numFmtId="166" fontId="4" fillId="0" borderId="13" xfId="0" applyNumberFormat="1" applyFont="1" applyBorder="1" applyAlignment="1">
      <alignment horizontal="right" vertical="top"/>
    </xf>
    <xf numFmtId="165" fontId="11" fillId="0" borderId="13" xfId="0" applyNumberFormat="1" applyFont="1" applyBorder="1" applyAlignment="1">
      <alignment horizontal="right" vertical="top"/>
    </xf>
    <xf numFmtId="0" fontId="14" fillId="0" borderId="0" xfId="0" applyFont="1"/>
    <xf numFmtId="165" fontId="0" fillId="0" borderId="0" xfId="0" applyNumberFormat="1"/>
    <xf numFmtId="167" fontId="0" fillId="0" borderId="0" xfId="0" applyNumberFormat="1"/>
    <xf numFmtId="0" fontId="0" fillId="0" borderId="0" xfId="0"/>
    <xf numFmtId="166" fontId="11" fillId="0" borderId="13" xfId="0" applyNumberFormat="1" applyFont="1" applyBorder="1" applyAlignment="1">
      <alignment horizontal="right" vertical="top"/>
    </xf>
    <xf numFmtId="168" fontId="0" fillId="0" borderId="0" xfId="0" applyNumberFormat="1"/>
    <xf numFmtId="10" fontId="0" fillId="0" borderId="0" xfId="1" applyNumberFormat="1" applyFont="1"/>
    <xf numFmtId="169" fontId="11" fillId="0" borderId="13" xfId="0" applyNumberFormat="1" applyFont="1" applyBorder="1" applyAlignment="1">
      <alignment horizontal="right" vertical="top"/>
    </xf>
    <xf numFmtId="170" fontId="4" fillId="0" borderId="13" xfId="0" applyNumberFormat="1" applyFont="1" applyBorder="1" applyAlignment="1">
      <alignment horizontal="right" vertical="top"/>
    </xf>
    <xf numFmtId="165" fontId="4" fillId="0" borderId="13" xfId="0" applyNumberFormat="1" applyFont="1" applyFill="1" applyBorder="1" applyAlignment="1">
      <alignment horizontal="right" vertical="top"/>
    </xf>
    <xf numFmtId="10" fontId="4" fillId="0" borderId="13" xfId="1" applyNumberFormat="1" applyFont="1" applyFill="1" applyBorder="1" applyAlignment="1">
      <alignment horizontal="right" vertical="top"/>
    </xf>
    <xf numFmtId="0" fontId="0" fillId="0" borderId="0" xfId="0" applyFill="1"/>
    <xf numFmtId="0" fontId="7" fillId="3" borderId="12" xfId="0" applyFont="1" applyFill="1" applyBorder="1" applyAlignment="1">
      <alignment vertical="top"/>
    </xf>
    <xf numFmtId="0" fontId="5" fillId="3" borderId="10" xfId="0" applyFont="1" applyFill="1" applyBorder="1"/>
    <xf numFmtId="0" fontId="5" fillId="3" borderId="11" xfId="0" applyFont="1" applyFill="1" applyBorder="1"/>
    <xf numFmtId="0" fontId="7" fillId="3" borderId="14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4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6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0" fillId="0" borderId="9" xfId="0" applyFont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3" borderId="16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13" fillId="4" borderId="10" xfId="0" applyFont="1" applyFill="1" applyBorder="1"/>
    <xf numFmtId="0" fontId="13" fillId="4" borderId="11" xfId="0" applyFont="1" applyFill="1" applyBorder="1"/>
    <xf numFmtId="0" fontId="11" fillId="3" borderId="12" xfId="0" applyFont="1" applyFill="1" applyBorder="1" applyAlignment="1">
      <alignment horizontal="center" vertical="top"/>
    </xf>
    <xf numFmtId="0" fontId="13" fillId="3" borderId="11" xfId="0" applyFont="1" applyFill="1" applyBorder="1"/>
    <xf numFmtId="0" fontId="2" fillId="2" borderId="0" xfId="0" applyFont="1" applyFill="1" applyAlignment="1">
      <alignment horizontal="center" wrapText="1"/>
    </xf>
    <xf numFmtId="43" fontId="4" fillId="0" borderId="13" xfId="2" applyFont="1" applyFill="1" applyBorder="1" applyAlignment="1">
      <alignment horizontal="right" vertical="top"/>
    </xf>
    <xf numFmtId="0" fontId="17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E13" sqref="E13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8" width="7.85546875" customWidth="1"/>
    <col min="9" max="9" width="5.7109375" customWidth="1"/>
    <col min="10" max="10" width="8" customWidth="1"/>
    <col min="11" max="11" width="7.42578125" customWidth="1"/>
    <col min="12" max="12" width="7.28515625" customWidth="1"/>
    <col min="13" max="13" width="7.140625" customWidth="1"/>
    <col min="14" max="14" width="8" customWidth="1"/>
    <col min="15" max="15" width="7.28515625" customWidth="1"/>
    <col min="16" max="17" width="8.7109375" bestFit="1" customWidth="1"/>
    <col min="18" max="21" width="6.85546875" customWidth="1"/>
  </cols>
  <sheetData>
    <row r="1" spans="1:2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1" x14ac:dyDescent="0.2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19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7.5" customHeight="1" x14ac:dyDescent="0.2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8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8.7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2.7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3.5" thickBo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1" ht="14.25" thickBot="1" x14ac:dyDescent="0.25">
      <c r="A9" s="37" t="s">
        <v>0</v>
      </c>
      <c r="B9" s="38"/>
      <c r="C9" s="39"/>
      <c r="D9" s="46">
        <v>2016</v>
      </c>
      <c r="E9" s="47"/>
      <c r="F9" s="31">
        <v>2017</v>
      </c>
      <c r="G9" s="26"/>
      <c r="H9" s="26"/>
      <c r="I9" s="26"/>
      <c r="J9" s="26"/>
      <c r="K9" s="26"/>
      <c r="L9" s="26"/>
      <c r="M9" s="27"/>
      <c r="N9" s="48" t="s">
        <v>31</v>
      </c>
      <c r="O9" s="49"/>
      <c r="P9" s="49"/>
      <c r="Q9" s="49"/>
      <c r="R9" s="49"/>
      <c r="S9" s="49"/>
      <c r="T9" s="49"/>
      <c r="U9" s="50"/>
    </row>
    <row r="10" spans="1:21" ht="15" thickBot="1" x14ac:dyDescent="0.25">
      <c r="A10" s="40"/>
      <c r="B10" s="41"/>
      <c r="C10" s="42"/>
      <c r="D10" s="31" t="s">
        <v>2</v>
      </c>
      <c r="E10" s="27"/>
      <c r="F10" s="31" t="s">
        <v>3</v>
      </c>
      <c r="G10" s="27"/>
      <c r="H10" s="31" t="s">
        <v>4</v>
      </c>
      <c r="I10" s="27"/>
      <c r="J10" s="31" t="s">
        <v>29</v>
      </c>
      <c r="K10" s="27"/>
      <c r="L10" s="31" t="s">
        <v>2</v>
      </c>
      <c r="M10" s="27"/>
      <c r="N10" s="31" t="s">
        <v>3</v>
      </c>
      <c r="O10" s="27"/>
      <c r="P10" s="31" t="s">
        <v>4</v>
      </c>
      <c r="Q10" s="27"/>
      <c r="R10" s="51" t="s">
        <v>30</v>
      </c>
      <c r="S10" s="52"/>
      <c r="T10" s="31" t="s">
        <v>2</v>
      </c>
      <c r="U10" s="27"/>
    </row>
    <row r="11" spans="1:21" ht="13.5" thickBot="1" x14ac:dyDescent="0.25">
      <c r="A11" s="43"/>
      <c r="B11" s="44"/>
      <c r="C11" s="45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25" t="s">
        <v>7</v>
      </c>
      <c r="B12" s="26"/>
      <c r="C12" s="27"/>
      <c r="D12" s="6">
        <v>8.7899999999999991</v>
      </c>
      <c r="E12" s="6">
        <v>0</v>
      </c>
      <c r="F12" s="12">
        <v>7.7194223499999994</v>
      </c>
      <c r="G12" s="12">
        <v>0</v>
      </c>
      <c r="H12" s="6">
        <v>5.9250823100000014</v>
      </c>
      <c r="I12" s="6">
        <v>0</v>
      </c>
      <c r="J12" s="6">
        <v>11.06588722</v>
      </c>
      <c r="K12" s="6">
        <v>0</v>
      </c>
      <c r="L12" s="21">
        <v>10351975.609999999</v>
      </c>
      <c r="M12" s="21">
        <v>0</v>
      </c>
      <c r="N12" s="21">
        <v>8449242.8000000007</v>
      </c>
      <c r="O12" s="21">
        <v>0</v>
      </c>
      <c r="P12" s="21">
        <v>8066175.4500000002</v>
      </c>
      <c r="Q12" s="21">
        <v>0</v>
      </c>
      <c r="R12" s="6"/>
      <c r="S12" s="6"/>
      <c r="T12" s="21"/>
      <c r="U12" s="21"/>
    </row>
    <row r="13" spans="1:21" ht="13.5" thickBot="1" x14ac:dyDescent="0.25">
      <c r="A13" s="25" t="s">
        <v>8</v>
      </c>
      <c r="B13" s="26"/>
      <c r="C13" s="27"/>
      <c r="D13" s="6">
        <v>9.74</v>
      </c>
      <c r="E13" s="6">
        <v>0.97</v>
      </c>
      <c r="F13" s="12">
        <v>9.4482812100000011</v>
      </c>
      <c r="G13" s="12">
        <v>0.94482812000000005</v>
      </c>
      <c r="H13" s="6">
        <v>9.3186878799999988</v>
      </c>
      <c r="I13" s="6">
        <v>0.93186879</v>
      </c>
      <c r="J13" s="6">
        <v>5.6899115600000014</v>
      </c>
      <c r="K13" s="6">
        <v>0.56899115</v>
      </c>
      <c r="L13" s="21">
        <v>7776597.9900000002</v>
      </c>
      <c r="M13" s="21">
        <v>777659.8</v>
      </c>
      <c r="N13" s="21">
        <v>9573408.1600000001</v>
      </c>
      <c r="O13" s="21">
        <v>957340.82</v>
      </c>
      <c r="P13" s="21">
        <v>11928887.359999999</v>
      </c>
      <c r="Q13" s="21">
        <v>1192888.74</v>
      </c>
      <c r="R13" s="6"/>
      <c r="S13" s="6"/>
      <c r="T13" s="21"/>
      <c r="U13" s="21"/>
    </row>
    <row r="14" spans="1:21" ht="13.5" thickBot="1" x14ac:dyDescent="0.25">
      <c r="A14" s="25" t="s">
        <v>9</v>
      </c>
      <c r="B14" s="26"/>
      <c r="C14" s="27"/>
      <c r="D14" s="6">
        <v>36.380000000000003</v>
      </c>
      <c r="E14" s="6">
        <v>7.28</v>
      </c>
      <c r="F14" s="12">
        <v>36.46908251</v>
      </c>
      <c r="G14" s="12">
        <v>7.2938165000000001</v>
      </c>
      <c r="H14" s="6">
        <v>50.517550270000001</v>
      </c>
      <c r="I14" s="6">
        <v>10.103510050000001</v>
      </c>
      <c r="J14" s="6">
        <v>14.538406519999999</v>
      </c>
      <c r="K14" s="6">
        <v>2.9076812999999997</v>
      </c>
      <c r="L14" s="21">
        <v>14584453.719999999</v>
      </c>
      <c r="M14" s="21">
        <v>2916890.74</v>
      </c>
      <c r="N14" s="21">
        <v>14636473.969999999</v>
      </c>
      <c r="O14" s="21">
        <v>2927294.79</v>
      </c>
      <c r="P14" s="21">
        <v>14686662.74</v>
      </c>
      <c r="Q14" s="21">
        <v>2937332.55</v>
      </c>
      <c r="R14" s="6"/>
      <c r="S14" s="6"/>
      <c r="T14" s="21"/>
      <c r="U14" s="21"/>
    </row>
    <row r="15" spans="1:21" ht="13.5" thickBot="1" x14ac:dyDescent="0.25">
      <c r="A15" s="25" t="s">
        <v>10</v>
      </c>
      <c r="B15" s="26"/>
      <c r="C15" s="27"/>
      <c r="D15" s="6">
        <v>0</v>
      </c>
      <c r="E15" s="6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/>
      <c r="S15" s="12"/>
      <c r="T15" s="12"/>
      <c r="U15" s="12"/>
    </row>
    <row r="16" spans="1:21" ht="13.5" thickBot="1" x14ac:dyDescent="0.25">
      <c r="A16" s="25" t="s">
        <v>11</v>
      </c>
      <c r="B16" s="26"/>
      <c r="C16" s="27"/>
      <c r="D16" s="6">
        <v>11.58</v>
      </c>
      <c r="E16" s="6">
        <v>5.79</v>
      </c>
      <c r="F16" s="12">
        <v>18.993775149999998</v>
      </c>
      <c r="G16" s="12">
        <v>94.968875800000006</v>
      </c>
      <c r="H16" s="6">
        <v>19.902031419999997</v>
      </c>
      <c r="I16" s="6">
        <v>9.9510157099999983</v>
      </c>
      <c r="J16" s="6">
        <v>12.867974740000001</v>
      </c>
      <c r="K16" s="6">
        <v>6.4339873700000005</v>
      </c>
      <c r="L16" s="21">
        <v>13127138.890000001</v>
      </c>
      <c r="M16" s="21">
        <v>6563569.4500000002</v>
      </c>
      <c r="N16" s="21">
        <v>11488744.779999999</v>
      </c>
      <c r="O16" s="21">
        <v>5744372.3899999997</v>
      </c>
      <c r="P16" s="21">
        <v>8618641.8099999987</v>
      </c>
      <c r="Q16" s="21">
        <v>4309320.9000000004</v>
      </c>
      <c r="R16" s="6"/>
      <c r="S16" s="6"/>
      <c r="T16" s="21"/>
      <c r="U16" s="21"/>
    </row>
    <row r="17" spans="1:22" ht="13.5" thickBot="1" x14ac:dyDescent="0.25">
      <c r="A17" s="25" t="s">
        <v>12</v>
      </c>
      <c r="B17" s="26"/>
      <c r="C17" s="27"/>
      <c r="D17" s="6">
        <v>77.989999999999995</v>
      </c>
      <c r="E17" s="6">
        <v>77.989999999999995</v>
      </c>
      <c r="F17" s="12">
        <v>70.600021499999997</v>
      </c>
      <c r="G17" s="12">
        <v>70.600021499999997</v>
      </c>
      <c r="H17" s="6">
        <v>63.748251170000003</v>
      </c>
      <c r="I17" s="6">
        <v>63.748251170000003</v>
      </c>
      <c r="J17" s="6">
        <v>79.150412489999994</v>
      </c>
      <c r="K17" s="6">
        <v>79.150412489999994</v>
      </c>
      <c r="L17" s="21">
        <v>73768179.239999995</v>
      </c>
      <c r="M17" s="21">
        <v>73768179.239999995</v>
      </c>
      <c r="N17" s="21">
        <v>74851987.659999996</v>
      </c>
      <c r="O17" s="21">
        <v>74851987.659999996</v>
      </c>
      <c r="P17" s="21">
        <v>78298778.200000003</v>
      </c>
      <c r="Q17" s="21">
        <v>78298778.200000003</v>
      </c>
      <c r="R17" s="6"/>
      <c r="S17" s="6"/>
      <c r="T17" s="21"/>
      <c r="U17" s="21"/>
    </row>
    <row r="18" spans="1:22" ht="13.5" thickBot="1" x14ac:dyDescent="0.25">
      <c r="A18" s="25" t="s">
        <v>13</v>
      </c>
      <c r="B18" s="26"/>
      <c r="C18" s="27"/>
      <c r="D18" s="6">
        <v>20.83</v>
      </c>
      <c r="E18" s="6">
        <v>26.03</v>
      </c>
      <c r="F18" s="12">
        <v>24.415860940000002</v>
      </c>
      <c r="G18" s="12">
        <v>30.519826179999999</v>
      </c>
      <c r="H18" s="6">
        <v>22.62321395</v>
      </c>
      <c r="I18" s="6">
        <v>28.279017440000001</v>
      </c>
      <c r="J18" s="6">
        <v>22.917141829999998</v>
      </c>
      <c r="K18" s="6">
        <v>28.646427289999998</v>
      </c>
      <c r="L18" s="21">
        <v>21860704.670000002</v>
      </c>
      <c r="M18" s="21">
        <v>27325880.84</v>
      </c>
      <c r="N18" s="21">
        <v>23518625.890000001</v>
      </c>
      <c r="O18" s="21">
        <v>29398282.359999999</v>
      </c>
      <c r="P18" s="21">
        <v>12069848.279999999</v>
      </c>
      <c r="Q18" s="21">
        <v>15087310.35</v>
      </c>
      <c r="R18" s="6"/>
      <c r="S18" s="6"/>
      <c r="T18" s="21"/>
      <c r="U18" s="21"/>
    </row>
    <row r="19" spans="1:22" s="1" customFormat="1" ht="13.5" thickBot="1" x14ac:dyDescent="0.25">
      <c r="A19" s="25" t="s">
        <v>19</v>
      </c>
      <c r="B19" s="26"/>
      <c r="C19" s="27"/>
      <c r="D19" s="6">
        <v>0.46</v>
      </c>
      <c r="E19" s="6">
        <v>0.69</v>
      </c>
      <c r="F19" s="12">
        <v>0.53684765000000001</v>
      </c>
      <c r="G19" s="12">
        <v>0.80527146999999999</v>
      </c>
      <c r="H19" s="6">
        <v>4.8958370000000001E-2</v>
      </c>
      <c r="I19" s="6">
        <v>7.3437559999999999E-2</v>
      </c>
      <c r="J19" s="6">
        <v>0.77539075999999996</v>
      </c>
      <c r="K19" s="6">
        <v>1.1630861399999999</v>
      </c>
      <c r="L19" s="21">
        <v>1995283.72</v>
      </c>
      <c r="M19" s="21">
        <v>2992925.58</v>
      </c>
      <c r="N19" s="21">
        <v>592950.53</v>
      </c>
      <c r="O19" s="21">
        <v>889425.8</v>
      </c>
      <c r="P19" s="21">
        <v>18932.93</v>
      </c>
      <c r="Q19" s="21">
        <v>28399.39</v>
      </c>
      <c r="R19" s="6"/>
      <c r="S19" s="6"/>
      <c r="T19" s="21"/>
      <c r="U19" s="21"/>
    </row>
    <row r="20" spans="1:22" s="1" customFormat="1" ht="13.5" thickBot="1" x14ac:dyDescent="0.25">
      <c r="A20" s="25" t="s">
        <v>20</v>
      </c>
      <c r="B20" s="26"/>
      <c r="C20" s="27"/>
      <c r="D20" s="6" t="s">
        <v>23</v>
      </c>
      <c r="E20" s="6" t="s">
        <v>23</v>
      </c>
      <c r="F20" s="12" t="s">
        <v>23</v>
      </c>
      <c r="G20" s="12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  <c r="P20" s="12" t="s">
        <v>23</v>
      </c>
      <c r="Q20" s="12" t="s">
        <v>23</v>
      </c>
      <c r="R20" s="12"/>
      <c r="S20" s="12"/>
      <c r="T20" s="12"/>
      <c r="U20" s="12"/>
    </row>
    <row r="21" spans="1:22" s="1" customFormat="1" ht="13.5" thickBot="1" x14ac:dyDescent="0.25">
      <c r="A21" s="25" t="s">
        <v>21</v>
      </c>
      <c r="B21" s="26"/>
      <c r="C21" s="27"/>
      <c r="D21" s="6" t="s">
        <v>23</v>
      </c>
      <c r="E21" s="6" t="s">
        <v>23</v>
      </c>
      <c r="F21" s="12" t="s">
        <v>23</v>
      </c>
      <c r="G21" s="12" t="s">
        <v>23</v>
      </c>
      <c r="H21" s="12" t="s">
        <v>23</v>
      </c>
      <c r="I21" s="12" t="s">
        <v>23</v>
      </c>
      <c r="J21" s="12" t="s">
        <v>23</v>
      </c>
      <c r="K21" s="12" t="s">
        <v>23</v>
      </c>
      <c r="L21" s="12" t="s">
        <v>23</v>
      </c>
      <c r="M21" s="12" t="s">
        <v>23</v>
      </c>
      <c r="N21" s="12" t="s">
        <v>23</v>
      </c>
      <c r="O21" s="12" t="s">
        <v>23</v>
      </c>
      <c r="P21" s="12" t="s">
        <v>23</v>
      </c>
      <c r="Q21" s="12" t="s">
        <v>23</v>
      </c>
      <c r="R21" s="12"/>
      <c r="S21" s="12"/>
      <c r="T21" s="12"/>
      <c r="U21" s="12"/>
    </row>
    <row r="22" spans="1:22" ht="13.5" thickBot="1" x14ac:dyDescent="0.25">
      <c r="A22" s="28" t="s">
        <v>14</v>
      </c>
      <c r="B22" s="29"/>
      <c r="C22" s="30"/>
      <c r="D22" s="6">
        <v>165.76</v>
      </c>
      <c r="E22" s="6">
        <v>118.76</v>
      </c>
      <c r="F22" s="12">
        <v>168.18329131000002</v>
      </c>
      <c r="G22" s="12">
        <v>119.66065134999999</v>
      </c>
      <c r="H22" s="6">
        <v>172.08377537000001</v>
      </c>
      <c r="I22" s="6">
        <v>113.08710072</v>
      </c>
      <c r="J22" s="6">
        <v>147.00512512</v>
      </c>
      <c r="K22" s="6">
        <v>118.87058574</v>
      </c>
      <c r="L22" s="21">
        <v>143464333.84</v>
      </c>
      <c r="M22" s="21">
        <v>114345105.65000001</v>
      </c>
      <c r="N22" s="21">
        <v>143111433.78999999</v>
      </c>
      <c r="O22" s="21">
        <v>114768703.81999999</v>
      </c>
      <c r="P22" s="21">
        <f>+SUM(P12:P21)</f>
        <v>133687926.77000001</v>
      </c>
      <c r="Q22" s="21">
        <f>+SUM(Q12:Q21)</f>
        <v>101854030.13</v>
      </c>
      <c r="R22" s="6"/>
      <c r="S22" s="6"/>
      <c r="T22" s="21"/>
      <c r="U22" s="21"/>
    </row>
    <row r="23" spans="1:22" ht="13.5" thickBot="1" x14ac:dyDescent="0.25">
      <c r="A23" s="28" t="s">
        <v>15</v>
      </c>
      <c r="B23" s="29"/>
      <c r="C23" s="30"/>
      <c r="D23" s="6">
        <v>0.95</v>
      </c>
      <c r="E23" s="6">
        <v>0</v>
      </c>
      <c r="F23" s="20">
        <v>0.75536437000000001</v>
      </c>
      <c r="G23" s="17">
        <v>0</v>
      </c>
      <c r="H23" s="6">
        <v>0.40633098000000001</v>
      </c>
      <c r="I23" s="6">
        <v>0</v>
      </c>
      <c r="J23" s="6">
        <v>2.1119420600000001</v>
      </c>
      <c r="K23" s="6">
        <v>0</v>
      </c>
      <c r="L23" s="21">
        <v>2900648.21</v>
      </c>
      <c r="M23" s="21">
        <v>0</v>
      </c>
      <c r="N23" s="21">
        <v>-3793266.8</v>
      </c>
      <c r="O23" s="21">
        <v>0</v>
      </c>
      <c r="P23" s="21">
        <v>-3381538.42</v>
      </c>
      <c r="Q23" s="21">
        <v>0</v>
      </c>
      <c r="R23" s="6"/>
      <c r="S23" s="6"/>
      <c r="T23" s="21"/>
      <c r="U23" s="21"/>
    </row>
    <row r="24" spans="1:22" ht="13.5" thickBot="1" x14ac:dyDescent="0.25">
      <c r="A24" s="25" t="s">
        <v>16</v>
      </c>
      <c r="B24" s="26"/>
      <c r="C24" s="27"/>
      <c r="D24" s="6">
        <v>164.81</v>
      </c>
      <c r="E24" s="6">
        <v>117.81</v>
      </c>
      <c r="F24" s="12">
        <v>167.42792694000002</v>
      </c>
      <c r="G24" s="12">
        <f>+G22-F23</f>
        <v>118.90528698</v>
      </c>
      <c r="H24" s="6">
        <f>+H22-H23</f>
        <v>171.67744439000001</v>
      </c>
      <c r="I24" s="6">
        <f>+I22-H23</f>
        <v>112.68076973999999</v>
      </c>
      <c r="J24" s="6">
        <f>+J22-J23</f>
        <v>144.89318306000001</v>
      </c>
      <c r="K24" s="6">
        <f>+K22-J23</f>
        <v>116.75864367999999</v>
      </c>
      <c r="L24" s="21">
        <f>+L22-L23</f>
        <v>140563685.63</v>
      </c>
      <c r="M24" s="21">
        <f>+M22-L23</f>
        <v>111444457.44000001</v>
      </c>
      <c r="N24" s="21">
        <f>+N22+N23</f>
        <v>139318166.98999998</v>
      </c>
      <c r="O24" s="21">
        <f>+O22+N23</f>
        <v>110975437.02</v>
      </c>
      <c r="P24" s="21">
        <f>+P22+P23</f>
        <v>130306388.35000001</v>
      </c>
      <c r="Q24" s="21">
        <f>+Q22+P23</f>
        <v>98472491.709999993</v>
      </c>
      <c r="R24" s="6"/>
      <c r="S24" s="6"/>
      <c r="T24" s="21"/>
      <c r="U24" s="21"/>
    </row>
    <row r="25" spans="1:22" ht="13.5" thickBot="1" x14ac:dyDescent="0.25">
      <c r="A25" s="25" t="s">
        <v>17</v>
      </c>
      <c r="B25" s="26"/>
      <c r="C25" s="27"/>
      <c r="D25" s="6">
        <v>15.29</v>
      </c>
      <c r="E25" s="6">
        <v>0</v>
      </c>
      <c r="F25" s="12">
        <v>14.159124890000001</v>
      </c>
      <c r="G25" s="12">
        <v>0</v>
      </c>
      <c r="H25" s="6">
        <v>15.12605767</v>
      </c>
      <c r="I25" s="6">
        <v>0</v>
      </c>
      <c r="J25" s="6">
        <v>13.089506160000003</v>
      </c>
      <c r="K25" s="6">
        <v>0</v>
      </c>
      <c r="L25" s="21">
        <v>12229816.93</v>
      </c>
      <c r="M25" s="21">
        <v>0</v>
      </c>
      <c r="N25" s="21">
        <v>11993146.880000001</v>
      </c>
      <c r="O25" s="21">
        <v>0</v>
      </c>
      <c r="P25" s="21">
        <v>10973988.83</v>
      </c>
      <c r="Q25" s="21">
        <v>0</v>
      </c>
      <c r="R25" s="6"/>
      <c r="S25" s="6"/>
      <c r="T25" s="21"/>
      <c r="U25" s="21"/>
    </row>
    <row r="26" spans="1:22" ht="13.5" thickBot="1" x14ac:dyDescent="0.25">
      <c r="A26" s="25" t="s">
        <v>18</v>
      </c>
      <c r="B26" s="26"/>
      <c r="C26" s="27"/>
      <c r="D26" s="6">
        <v>0</v>
      </c>
      <c r="E26" s="6">
        <v>12.98</v>
      </c>
      <c r="F26" s="12">
        <v>0</v>
      </c>
      <c r="G26" s="12">
        <v>11.91</v>
      </c>
      <c r="H26" s="6">
        <v>0</v>
      </c>
      <c r="I26" s="6">
        <f>+H25/I24*100</f>
        <v>13.423814644594565</v>
      </c>
      <c r="J26" s="11">
        <v>0</v>
      </c>
      <c r="K26" s="22">
        <f>+J25/K24*100</f>
        <v>11.210738449372851</v>
      </c>
      <c r="L26" s="22">
        <v>0</v>
      </c>
      <c r="M26" s="54">
        <f>+L25/M24*100</f>
        <v>10.973912216840704</v>
      </c>
      <c r="N26" s="22">
        <v>0</v>
      </c>
      <c r="O26" s="23">
        <v>0.1081</v>
      </c>
      <c r="P26" s="22">
        <v>0</v>
      </c>
      <c r="Q26" s="54">
        <v>11.144217678900857</v>
      </c>
      <c r="R26" s="11"/>
      <c r="S26" s="22"/>
      <c r="T26" s="22"/>
      <c r="U26" s="23"/>
      <c r="V26" s="24"/>
    </row>
    <row r="27" spans="1:22" ht="12.75" customHeight="1" x14ac:dyDescent="0.2">
      <c r="J27" s="16"/>
      <c r="K27" s="16"/>
      <c r="L27" s="16"/>
      <c r="M27" s="16"/>
      <c r="N27" s="13"/>
      <c r="O27" s="13"/>
      <c r="T27" s="24"/>
      <c r="U27" s="24"/>
      <c r="V27" s="24"/>
    </row>
    <row r="28" spans="1:22" ht="12.75" customHeight="1" x14ac:dyDescent="0.2">
      <c r="A28" t="s">
        <v>26</v>
      </c>
      <c r="I28" s="15"/>
      <c r="N28" s="14"/>
    </row>
    <row r="29" spans="1:22" ht="12.75" customHeight="1" x14ac:dyDescent="0.2">
      <c r="A29" s="9" t="s">
        <v>27</v>
      </c>
      <c r="B29" s="7" t="s">
        <v>32</v>
      </c>
      <c r="C29" s="2"/>
      <c r="N29" s="19"/>
      <c r="O29" s="19"/>
    </row>
    <row r="30" spans="1:22" ht="12.75" customHeight="1" x14ac:dyDescent="0.2">
      <c r="A30" s="9" t="s">
        <v>28</v>
      </c>
      <c r="B30" s="8" t="s">
        <v>24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2" ht="12.75" customHeight="1" x14ac:dyDescent="0.25">
      <c r="A31" s="10" t="s">
        <v>23</v>
      </c>
      <c r="B31" s="7" t="s">
        <v>25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18"/>
    </row>
  </sheetData>
  <mergeCells count="32">
    <mergeCell ref="A1:M1"/>
    <mergeCell ref="A4:U7"/>
    <mergeCell ref="A2:U3"/>
    <mergeCell ref="A8:M8"/>
    <mergeCell ref="A9:C11"/>
    <mergeCell ref="D9:E9"/>
    <mergeCell ref="F9:M9"/>
    <mergeCell ref="D10:E10"/>
    <mergeCell ref="F10:G10"/>
    <mergeCell ref="H10:I10"/>
    <mergeCell ref="J10:K10"/>
    <mergeCell ref="N9:U9"/>
    <mergeCell ref="N10:O10"/>
    <mergeCell ref="P10:Q10"/>
    <mergeCell ref="R10:S10"/>
    <mergeCell ref="T10:U10"/>
    <mergeCell ref="L10:M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</mergeCells>
  <pageMargins left="0.7" right="0.7" top="0.75" bottom="0.75" header="0.3" footer="0.3"/>
  <pageSetup paperSize="5" orientation="landscape" horizontalDpi="4294967294" r:id="rId1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3"/>
      <c r="U1" s="3"/>
    </row>
    <row r="2" spans="1:21" s="2" customFormat="1" ht="12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3"/>
      <c r="U2" s="3"/>
    </row>
    <row r="3" spans="1:21" ht="12.7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3"/>
      <c r="U3" s="3"/>
    </row>
    <row r="4" spans="1:21" ht="12.7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3"/>
      <c r="U4" s="3"/>
    </row>
    <row r="5" spans="1:21" ht="12.7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cp:lastPrinted>2018-03-22T16:57:33Z</cp:lastPrinted>
  <dcterms:created xsi:type="dcterms:W3CDTF">2017-03-23T14:00:21Z</dcterms:created>
  <dcterms:modified xsi:type="dcterms:W3CDTF">2018-08-14T17:49:27Z</dcterms:modified>
</cp:coreProperties>
</file>