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3820"/>
  <bookViews>
    <workbookView xWindow="480" yWindow="15" windowWidth="15120" windowHeight="9285"/>
  </bookViews>
  <sheets>
    <sheet name="Page1_1" sheetId="1" r:id="rId1"/>
  </sheets>
  <calcPr calcId="145621"/>
  <webPublishing codePage="1252"/>
</workbook>
</file>

<file path=xl/calcChain.xml><?xml version="1.0" encoding="utf-8"?>
<calcChain xmlns="http://schemas.openxmlformats.org/spreadsheetml/2006/main">
  <c r="Q24" i="1" l="1"/>
  <c r="Q26" i="1" l="1"/>
  <c r="P24" i="1"/>
  <c r="M24" i="1" l="1"/>
  <c r="L24" i="1"/>
  <c r="K24" i="1"/>
  <c r="J24" i="1"/>
  <c r="I24" i="1"/>
  <c r="H24" i="1"/>
</calcChain>
</file>

<file path=xl/sharedStrings.xml><?xml version="1.0" encoding="utf-8"?>
<sst xmlns="http://schemas.openxmlformats.org/spreadsheetml/2006/main" count="81" uniqueCount="34">
  <si>
    <t/>
  </si>
  <si>
    <t>POPULAR BANK  LTD., INC.</t>
  </si>
  <si>
    <t>111</t>
  </si>
  <si>
    <t>TRIMESTRE IV</t>
  </si>
  <si>
    <t>TRIMESTRE I</t>
  </si>
  <si>
    <t>TRIMESTRE II</t>
  </si>
  <si>
    <t>MONTO</t>
  </si>
  <si>
    <t>POND</t>
  </si>
  <si>
    <t>CATEGORIA 1</t>
  </si>
  <si>
    <t>CATEGORIA 2</t>
  </si>
  <si>
    <t>CATEGORIA 3</t>
  </si>
  <si>
    <t>CATEGORIA 4</t>
  </si>
  <si>
    <t>CATEGORIA 5</t>
  </si>
  <si>
    <t>CATEGORIA 6</t>
  </si>
  <si>
    <t>CATEGORIA 7</t>
  </si>
  <si>
    <t>TOTAL DE ACTIVOS</t>
  </si>
  <si>
    <t>MENOS PROVISIONES PARA</t>
  </si>
  <si>
    <t>ACTIVOS DE RIESGO</t>
  </si>
  <si>
    <t>FONDOS DE CAPITAL</t>
  </si>
  <si>
    <t>RELACION DE PONDERACION</t>
  </si>
  <si>
    <t>CATEGORIA 8</t>
  </si>
  <si>
    <t>CATEGORIA 9</t>
  </si>
  <si>
    <t>CATEGORIA 10</t>
  </si>
  <si>
    <r>
      <t xml:space="preserve">TRIMESTRE III </t>
    </r>
    <r>
      <rPr>
        <vertAlign val="superscript"/>
        <sz val="8"/>
        <color rgb="FFFF0000"/>
        <rFont val="Arial"/>
        <family val="2"/>
      </rPr>
      <t xml:space="preserve"> </t>
    </r>
    <r>
      <rPr>
        <vertAlign val="superscript"/>
        <sz val="10"/>
        <color rgb="FFFF0000"/>
        <rFont val="Arial"/>
        <family val="2"/>
      </rPr>
      <t>(2)</t>
    </r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</si>
  <si>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</si>
  <si>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</si>
  <si>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</si>
  <si>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</si>
  <si>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..</t>
  </si>
  <si>
    <t>Dato no aplicable al grupo o categoría</t>
  </si>
  <si>
    <r>
      <t>2017</t>
    </r>
    <r>
      <rPr>
        <vertAlign val="superscript"/>
        <sz val="8"/>
        <color theme="1"/>
        <rFont val="Arial"/>
        <family val="2"/>
      </rPr>
      <t xml:space="preserve"> </t>
    </r>
    <r>
      <rPr>
        <vertAlign val="superscript"/>
        <sz val="9"/>
        <color rgb="FFFF0000"/>
        <rFont val="Arial"/>
        <family val="2"/>
      </rPr>
      <t>(1)</t>
    </r>
  </si>
  <si>
    <t>Cifras preliminares 2017</t>
  </si>
  <si>
    <t>ADECUACION DE CAPITAL
 A JUNIO 2017
( En millones de balboas)</t>
  </si>
  <si>
    <r>
      <t xml:space="preserve">TRIMESTRE III </t>
    </r>
    <r>
      <rPr>
        <vertAlign val="superscript"/>
        <sz val="8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</si>
</sst>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yyyy\-mm\-dd"/>
    <numFmt numFmtId="165" formatCode="#,##0.00;\(#,##0.00\);\0\.\0\0"/>
    <numFmt numFmtId="166" formatCode="#,##0.00,,"/>
  </numFmts>
  <fonts count="14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color theme="1"/>
      <name val="Arial"/>
      <family val="2"/>
    </font>
    <font>
      <vertAlign val="superscript"/>
      <sz val="8"/>
      <color rgb="FFFF0000"/>
      <name val="Arial"/>
      <family val="2"/>
    </font>
    <font>
      <sz val="7"/>
      <color theme="1"/>
      <name val="Arial"/>
      <family val="2"/>
    </font>
    <font>
      <vertAlign val="superscript"/>
      <sz val="10"/>
      <color rgb="FFFF0000"/>
      <name val="Arial"/>
      <family val="2"/>
    </font>
    <font>
      <vertAlign val="superscript"/>
      <sz val="9"/>
      <color rgb="FFFF000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/>
      <diagonal/>
    </border>
    <border>
      <left/>
      <right style="medium">
        <color rgb="FFCFCFCF"/>
      </right>
      <top/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 style="medium">
        <color auto="1"/>
      </top>
      <bottom style="medium">
        <color rgb="FF93B1CD"/>
      </bottom>
      <diagonal/>
    </border>
    <border>
      <left/>
      <right style="medium">
        <color rgb="FF93B1CD"/>
      </right>
      <top style="medium">
        <color auto="1"/>
      </top>
      <bottom style="medium">
        <color rgb="FF93B1CD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10" fillId="3" borderId="12" xfId="0" applyFont="1" applyFill="1" applyBorder="1" applyAlignment="1">
      <alignment horizontal="center" vertical="top"/>
    </xf>
    <xf numFmtId="0" fontId="0" fillId="0" borderId="0" xfId="0"/>
    <xf numFmtId="0" fontId="8" fillId="0" borderId="0" xfId="0" applyFont="1"/>
    <xf numFmtId="0" fontId="8" fillId="0" borderId="0" xfId="0" applyFont="1" applyAlignment="1">
      <alignment vertical="center"/>
    </xf>
    <xf numFmtId="49" fontId="8" fillId="0" borderId="0" xfId="0" applyNumberFormat="1" applyFont="1"/>
    <xf numFmtId="0" fontId="13" fillId="0" borderId="0" xfId="0" applyFont="1" applyAlignment="1">
      <alignment horizontal="left"/>
    </xf>
    <xf numFmtId="165" fontId="6" fillId="0" borderId="13" xfId="0" applyNumberFormat="1" applyFont="1" applyBorder="1" applyAlignment="1">
      <alignment horizontal="right" vertical="top"/>
    </xf>
    <xf numFmtId="166" fontId="6" fillId="0" borderId="13" xfId="0" applyNumberFormat="1" applyFont="1" applyBorder="1" applyAlignment="1">
      <alignment horizontal="right" vertical="top"/>
    </xf>
    <xf numFmtId="43" fontId="6" fillId="0" borderId="13" xfId="2" applyFont="1" applyBorder="1" applyAlignment="1">
      <alignment horizontal="right" vertical="top"/>
    </xf>
    <xf numFmtId="0" fontId="2" fillId="2" borderId="0" xfId="0" applyFont="1" applyFill="1" applyAlignment="1">
      <alignment vertical="center"/>
    </xf>
    <xf numFmtId="2" fontId="6" fillId="0" borderId="0" xfId="0" applyNumberFormat="1" applyFont="1"/>
    <xf numFmtId="0" fontId="6" fillId="3" borderId="12" xfId="0" applyFont="1" applyFill="1" applyBorder="1" applyAlignment="1">
      <alignment horizontal="center" vertical="top"/>
    </xf>
    <xf numFmtId="0" fontId="8" fillId="3" borderId="1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5" fillId="0" borderId="9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11" xfId="0" applyFill="1" applyBorder="1"/>
    <xf numFmtId="0" fontId="0" fillId="3" borderId="10" xfId="0" applyFill="1" applyBorder="1"/>
    <xf numFmtId="0" fontId="10" fillId="3" borderId="12" xfId="0" applyFont="1" applyFill="1" applyBorder="1" applyAlignment="1">
      <alignment vertical="top"/>
    </xf>
    <xf numFmtId="0" fontId="8" fillId="3" borderId="10" xfId="0" applyFont="1" applyFill="1" applyBorder="1"/>
    <xf numFmtId="0" fontId="10" fillId="3" borderId="14" xfId="0" applyFont="1" applyFill="1" applyBorder="1" applyAlignment="1">
      <alignment vertical="top"/>
    </xf>
    <xf numFmtId="0" fontId="10" fillId="3" borderId="10" xfId="0" applyFont="1" applyFill="1" applyBorder="1" applyAlignment="1">
      <alignment vertical="top"/>
    </xf>
    <xf numFmtId="0" fontId="10" fillId="3" borderId="11" xfId="0" applyFont="1" applyFill="1" applyBorder="1" applyAlignment="1">
      <alignment vertical="top"/>
    </xf>
    <xf numFmtId="164" fontId="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6" fillId="3" borderId="15" xfId="2" applyNumberFormat="1" applyFont="1" applyFill="1" applyBorder="1" applyAlignment="1">
      <alignment horizontal="center"/>
    </xf>
    <xf numFmtId="0" fontId="6" fillId="3" borderId="16" xfId="2" applyNumberFormat="1" applyFont="1" applyFill="1" applyBorder="1" applyAlignment="1">
      <alignment horizontal="center"/>
    </xf>
  </cellXfs>
  <cellStyles count="3">
    <cellStyle name="Millares" xfId="2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workbookViewId="0">
      <selection activeCell="F23" sqref="F23"/>
    </sheetView>
  </sheetViews>
  <sheetFormatPr baseColWidth="10" defaultRowHeight="12.75" customHeight="1" x14ac:dyDescent="0.2"/>
  <cols>
    <col min="1" max="1" width="7.28515625" bestFit="1" customWidth="1"/>
    <col min="2" max="3" width="7.140625" bestFit="1" customWidth="1"/>
    <col min="4" max="4" width="7.85546875" customWidth="1"/>
    <col min="5" max="5" width="6.7109375" customWidth="1"/>
    <col min="6" max="6" width="7.85546875" customWidth="1"/>
    <col min="7" max="7" width="6.7109375" customWidth="1"/>
    <col min="8" max="8" width="7.85546875" customWidth="1"/>
    <col min="9" max="9" width="6.7109375" customWidth="1"/>
    <col min="10" max="11" width="9.5703125" customWidth="1"/>
    <col min="12" max="13" width="7.7109375" customWidth="1"/>
    <col min="14" max="21" width="7.42578125" customWidth="1"/>
  </cols>
  <sheetData>
    <row r="1" spans="1:21" x14ac:dyDescent="0.2">
      <c r="A1" s="32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21" x14ac:dyDescent="0.2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1" ht="19.5" customHeight="1" x14ac:dyDescent="0.2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</row>
    <row r="4" spans="1:21" ht="18.75" customHeight="1" x14ac:dyDescent="0.2">
      <c r="A4" s="34" t="s">
        <v>32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21" ht="18.7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</row>
    <row r="6" spans="1:21" ht="18.7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</row>
    <row r="7" spans="1:21" ht="12.7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21" ht="13.5" thickBot="1" x14ac:dyDescent="0.25">
      <c r="A8" s="14" t="s">
        <v>2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21" ht="14.25" thickBot="1" x14ac:dyDescent="0.25">
      <c r="A9" s="16" t="s">
        <v>0</v>
      </c>
      <c r="B9" s="17"/>
      <c r="C9" s="18"/>
      <c r="D9" s="35">
        <v>2015</v>
      </c>
      <c r="E9" s="36"/>
      <c r="F9" s="12">
        <v>2016</v>
      </c>
      <c r="G9" s="26"/>
      <c r="H9" s="26"/>
      <c r="I9" s="26"/>
      <c r="J9" s="26"/>
      <c r="K9" s="26"/>
      <c r="L9" s="26"/>
      <c r="M9" s="25"/>
      <c r="N9" s="12" t="s">
        <v>30</v>
      </c>
      <c r="O9" s="26"/>
      <c r="P9" s="26"/>
      <c r="Q9" s="26"/>
      <c r="R9" s="26"/>
      <c r="S9" s="26"/>
      <c r="T9" s="26"/>
      <c r="U9" s="25"/>
    </row>
    <row r="10" spans="1:21" ht="15" thickBot="1" x14ac:dyDescent="0.25">
      <c r="A10" s="19"/>
      <c r="B10" s="20"/>
      <c r="C10" s="21"/>
      <c r="D10" s="12" t="s">
        <v>3</v>
      </c>
      <c r="E10" s="13"/>
      <c r="F10" s="12" t="s">
        <v>4</v>
      </c>
      <c r="G10" s="13"/>
      <c r="H10" s="12" t="s">
        <v>5</v>
      </c>
      <c r="I10" s="13"/>
      <c r="J10" s="12" t="s">
        <v>23</v>
      </c>
      <c r="K10" s="13"/>
      <c r="L10" s="12" t="s">
        <v>3</v>
      </c>
      <c r="M10" s="13"/>
      <c r="N10" s="12" t="s">
        <v>4</v>
      </c>
      <c r="O10" s="13"/>
      <c r="P10" s="12" t="s">
        <v>5</v>
      </c>
      <c r="Q10" s="13"/>
      <c r="R10" s="12" t="s">
        <v>33</v>
      </c>
      <c r="S10" s="13"/>
      <c r="T10" s="12" t="s">
        <v>3</v>
      </c>
      <c r="U10" s="13"/>
    </row>
    <row r="11" spans="1:21" ht="13.5" thickBot="1" x14ac:dyDescent="0.25">
      <c r="A11" s="22"/>
      <c r="B11" s="23"/>
      <c r="C11" s="24"/>
      <c r="D11" s="1" t="s">
        <v>6</v>
      </c>
      <c r="E11" s="1" t="s">
        <v>7</v>
      </c>
      <c r="F11" s="1" t="s">
        <v>6</v>
      </c>
      <c r="G11" s="1" t="s">
        <v>7</v>
      </c>
      <c r="H11" s="1" t="s">
        <v>6</v>
      </c>
      <c r="I11" s="1" t="s">
        <v>7</v>
      </c>
      <c r="J11" s="1" t="s">
        <v>6</v>
      </c>
      <c r="K11" s="1" t="s">
        <v>7</v>
      </c>
      <c r="L11" s="1" t="s">
        <v>6</v>
      </c>
      <c r="M11" s="1" t="s">
        <v>7</v>
      </c>
      <c r="N11" s="1" t="s">
        <v>6</v>
      </c>
      <c r="O11" s="1" t="s">
        <v>7</v>
      </c>
      <c r="P11" s="1" t="s">
        <v>6</v>
      </c>
      <c r="Q11" s="1" t="s">
        <v>7</v>
      </c>
      <c r="R11" s="1" t="s">
        <v>6</v>
      </c>
      <c r="S11" s="1" t="s">
        <v>7</v>
      </c>
      <c r="T11" s="1" t="s">
        <v>6</v>
      </c>
      <c r="U11" s="1" t="s">
        <v>7</v>
      </c>
    </row>
    <row r="12" spans="1:21" ht="13.5" thickBot="1" x14ac:dyDescent="0.25">
      <c r="A12" s="27" t="s">
        <v>8</v>
      </c>
      <c r="B12" s="28"/>
      <c r="C12" s="13"/>
      <c r="D12" s="7">
        <v>173.26793567999999</v>
      </c>
      <c r="E12" s="7">
        <v>0</v>
      </c>
      <c r="F12" s="7">
        <v>182.82349615999999</v>
      </c>
      <c r="G12" s="7">
        <v>0</v>
      </c>
      <c r="H12" s="7">
        <v>133.61589796000001</v>
      </c>
      <c r="I12" s="7">
        <v>0</v>
      </c>
      <c r="J12" s="8">
        <v>38413218.280000001</v>
      </c>
      <c r="K12" s="8">
        <v>0</v>
      </c>
      <c r="L12" s="8">
        <v>39734817.280000001</v>
      </c>
      <c r="M12" s="8">
        <v>0</v>
      </c>
      <c r="N12" s="8">
        <v>34082367.259999998</v>
      </c>
      <c r="O12" s="8">
        <v>0</v>
      </c>
      <c r="P12" s="7">
        <v>34.090134710000001</v>
      </c>
      <c r="Q12" s="7">
        <v>0</v>
      </c>
      <c r="R12" s="8"/>
      <c r="S12" s="8"/>
      <c r="T12" s="8"/>
      <c r="U12" s="8"/>
    </row>
    <row r="13" spans="1:21" ht="13.5" thickBot="1" x14ac:dyDescent="0.25">
      <c r="A13" s="27" t="s">
        <v>9</v>
      </c>
      <c r="B13" s="28"/>
      <c r="C13" s="13"/>
      <c r="D13" s="7">
        <v>0.20185288000000001</v>
      </c>
      <c r="E13" s="7">
        <v>2.0185287999999999E-2</v>
      </c>
      <c r="F13" s="7">
        <v>0.20547808000000001</v>
      </c>
      <c r="G13" s="7">
        <v>2.0547808000000001E-2</v>
      </c>
      <c r="H13" s="7">
        <v>0</v>
      </c>
      <c r="I13" s="7">
        <v>0</v>
      </c>
      <c r="J13" s="8">
        <v>73639082.120000005</v>
      </c>
      <c r="K13" s="8">
        <v>7363908.209999999</v>
      </c>
      <c r="L13" s="8">
        <v>97080911.439999998</v>
      </c>
      <c r="M13" s="8">
        <v>9708091.1500000004</v>
      </c>
      <c r="N13" s="8">
        <v>111616681.01000001</v>
      </c>
      <c r="O13" s="8">
        <v>11161668.1</v>
      </c>
      <c r="P13" s="7">
        <v>150.00352072000001</v>
      </c>
      <c r="Q13" s="7">
        <v>15.000352069999998</v>
      </c>
      <c r="R13" s="8"/>
      <c r="S13" s="8"/>
      <c r="T13" s="8"/>
      <c r="U13" s="8"/>
    </row>
    <row r="14" spans="1:21" ht="13.5" thickBot="1" x14ac:dyDescent="0.25">
      <c r="A14" s="27" t="s">
        <v>10</v>
      </c>
      <c r="B14" s="28"/>
      <c r="C14" s="13"/>
      <c r="D14" s="7">
        <v>4.3953944199999997</v>
      </c>
      <c r="E14" s="7">
        <v>0.879078884</v>
      </c>
      <c r="F14" s="7">
        <v>9.0736002599999992</v>
      </c>
      <c r="G14" s="7">
        <v>1.814720052</v>
      </c>
      <c r="H14" s="7">
        <v>10.998125440000001</v>
      </c>
      <c r="I14" s="7">
        <v>2.1996250879999999</v>
      </c>
      <c r="J14" s="8">
        <v>8625993.290000001</v>
      </c>
      <c r="K14" s="8">
        <v>1725198.66</v>
      </c>
      <c r="L14" s="8">
        <v>9021934.9199999999</v>
      </c>
      <c r="M14" s="8">
        <v>1804386.98</v>
      </c>
      <c r="N14" s="8">
        <v>8309483.2200000007</v>
      </c>
      <c r="O14" s="8">
        <v>1661896.65</v>
      </c>
      <c r="P14" s="7">
        <v>0.72223939999999998</v>
      </c>
      <c r="Q14" s="7">
        <v>0.14444788</v>
      </c>
      <c r="R14" s="8"/>
      <c r="S14" s="8"/>
      <c r="T14" s="8"/>
      <c r="U14" s="8"/>
    </row>
    <row r="15" spans="1:21" ht="13.5" thickBot="1" x14ac:dyDescent="0.25">
      <c r="A15" s="27" t="s">
        <v>11</v>
      </c>
      <c r="B15" s="28"/>
      <c r="C15" s="13"/>
      <c r="D15" s="7">
        <v>132.78525366</v>
      </c>
      <c r="E15" s="7">
        <v>66.392626829999998</v>
      </c>
      <c r="F15" s="7">
        <v>150.28796245000001</v>
      </c>
      <c r="G15" s="7">
        <v>75.143981225000005</v>
      </c>
      <c r="H15" s="7">
        <v>114.8939534</v>
      </c>
      <c r="I15" s="7">
        <v>57.4469767</v>
      </c>
      <c r="J15" s="8">
        <v>904844.81</v>
      </c>
      <c r="K15" s="8">
        <v>316695.67999999999</v>
      </c>
      <c r="L15" s="8">
        <v>1827813.73</v>
      </c>
      <c r="M15" s="8">
        <v>639734.81000000006</v>
      </c>
      <c r="N15" s="8">
        <v>1950178.18</v>
      </c>
      <c r="O15" s="8">
        <v>682562.36</v>
      </c>
      <c r="P15" s="7">
        <v>1.48288631</v>
      </c>
      <c r="Q15" s="7">
        <v>0.51901021000000003</v>
      </c>
      <c r="R15" s="8"/>
      <c r="S15" s="8"/>
      <c r="T15" s="8"/>
      <c r="U15" s="8"/>
    </row>
    <row r="16" spans="1:21" ht="13.5" thickBot="1" x14ac:dyDescent="0.25">
      <c r="A16" s="27" t="s">
        <v>12</v>
      </c>
      <c r="B16" s="28"/>
      <c r="C16" s="13"/>
      <c r="D16" s="7">
        <v>776.68810342999996</v>
      </c>
      <c r="E16" s="7">
        <v>776.68810342999996</v>
      </c>
      <c r="F16" s="7">
        <v>801.34883988000001</v>
      </c>
      <c r="G16" s="7">
        <v>801.34883988000001</v>
      </c>
      <c r="H16" s="7">
        <v>824.72789517000001</v>
      </c>
      <c r="I16" s="7">
        <v>824.72789517000001</v>
      </c>
      <c r="J16" s="8">
        <v>85784895.810000002</v>
      </c>
      <c r="K16" s="8">
        <v>42892447.920000002</v>
      </c>
      <c r="L16" s="8">
        <v>138817155.84999999</v>
      </c>
      <c r="M16" s="8">
        <v>69408577.939999998</v>
      </c>
      <c r="N16" s="8">
        <v>136725718.44999999</v>
      </c>
      <c r="O16" s="8">
        <v>68362859.239999995</v>
      </c>
      <c r="P16" s="7">
        <v>145.34977165000001</v>
      </c>
      <c r="Q16" s="7">
        <v>72.674885840000002</v>
      </c>
      <c r="R16" s="8"/>
      <c r="S16" s="8"/>
      <c r="T16" s="8"/>
      <c r="U16" s="8"/>
    </row>
    <row r="17" spans="1:21" ht="13.5" thickBot="1" x14ac:dyDescent="0.25">
      <c r="A17" s="27" t="s">
        <v>13</v>
      </c>
      <c r="B17" s="28"/>
      <c r="C17" s="13"/>
      <c r="D17" s="7">
        <v>4.0459851200000001</v>
      </c>
      <c r="E17" s="7">
        <v>5.0574814000000003</v>
      </c>
      <c r="F17" s="7">
        <v>3.8060296299999998</v>
      </c>
      <c r="G17" s="7">
        <v>4.7575370374999997</v>
      </c>
      <c r="H17" s="7">
        <v>3.81786234</v>
      </c>
      <c r="I17" s="7">
        <v>4.7723279249999999</v>
      </c>
      <c r="J17" s="8">
        <v>769091975.87</v>
      </c>
      <c r="K17" s="8">
        <v>769091975.87</v>
      </c>
      <c r="L17" s="8">
        <v>722380835.50999999</v>
      </c>
      <c r="M17" s="8">
        <v>722380835.50999999</v>
      </c>
      <c r="N17" s="8">
        <v>770570670.13</v>
      </c>
      <c r="O17" s="8">
        <v>770570670.13</v>
      </c>
      <c r="P17" s="7">
        <v>726.79529497999999</v>
      </c>
      <c r="Q17" s="7">
        <v>726.79529497999999</v>
      </c>
      <c r="R17" s="8"/>
      <c r="S17" s="8"/>
      <c r="T17" s="8"/>
      <c r="U17" s="8"/>
    </row>
    <row r="18" spans="1:21" ht="13.5" thickBot="1" x14ac:dyDescent="0.25">
      <c r="A18" s="27" t="s">
        <v>14</v>
      </c>
      <c r="B18" s="28"/>
      <c r="C18" s="13"/>
      <c r="D18" s="7">
        <v>4.2703464699999998</v>
      </c>
      <c r="E18" s="7">
        <v>6.4055197049999997</v>
      </c>
      <c r="F18" s="7">
        <v>4.4245426099999996</v>
      </c>
      <c r="G18" s="7">
        <v>6.6368139150000003</v>
      </c>
      <c r="H18" s="7">
        <v>4.9568363599999996</v>
      </c>
      <c r="I18" s="7">
        <v>7.4352545399999999</v>
      </c>
      <c r="J18" s="8">
        <v>47388968.170000002</v>
      </c>
      <c r="K18" s="8">
        <v>59236210.219999999</v>
      </c>
      <c r="L18" s="8">
        <v>48190728.880000003</v>
      </c>
      <c r="M18" s="8">
        <v>60238411.109999999</v>
      </c>
      <c r="N18" s="8">
        <v>41440047.229999997</v>
      </c>
      <c r="O18" s="8">
        <v>51800059.039999999</v>
      </c>
      <c r="P18" s="7">
        <v>40.801151840000003</v>
      </c>
      <c r="Q18" s="7">
        <v>51.0014398</v>
      </c>
      <c r="R18" s="8"/>
      <c r="S18" s="8"/>
      <c r="T18" s="8"/>
      <c r="U18" s="8"/>
    </row>
    <row r="19" spans="1:21" ht="13.5" thickBot="1" x14ac:dyDescent="0.25">
      <c r="A19" s="27" t="s">
        <v>20</v>
      </c>
      <c r="B19" s="28"/>
      <c r="C19" s="13"/>
      <c r="D19" s="7" t="s">
        <v>28</v>
      </c>
      <c r="E19" s="7" t="s">
        <v>28</v>
      </c>
      <c r="F19" s="7" t="s">
        <v>28</v>
      </c>
      <c r="G19" s="7" t="s">
        <v>28</v>
      </c>
      <c r="H19" s="7" t="s">
        <v>28</v>
      </c>
      <c r="I19" s="7" t="s">
        <v>28</v>
      </c>
      <c r="J19" s="8">
        <v>69698015.760000005</v>
      </c>
      <c r="K19" s="8">
        <v>104547023.64</v>
      </c>
      <c r="L19" s="8">
        <v>57196243.890000001</v>
      </c>
      <c r="M19" s="8">
        <v>85794365.840000004</v>
      </c>
      <c r="N19" s="8">
        <v>56706283.950000003</v>
      </c>
      <c r="O19" s="8">
        <v>85059425.930000007</v>
      </c>
      <c r="P19" s="7">
        <v>36.621835880000006</v>
      </c>
      <c r="Q19" s="7">
        <v>54.932753829999996</v>
      </c>
      <c r="R19" s="8"/>
      <c r="S19" s="8"/>
      <c r="T19" s="8"/>
      <c r="U19" s="8"/>
    </row>
    <row r="20" spans="1:21" ht="13.5" thickBot="1" x14ac:dyDescent="0.25">
      <c r="A20" s="27" t="s">
        <v>21</v>
      </c>
      <c r="B20" s="28"/>
      <c r="C20" s="13"/>
      <c r="D20" s="7" t="s">
        <v>28</v>
      </c>
      <c r="E20" s="7" t="s">
        <v>28</v>
      </c>
      <c r="F20" s="7" t="s">
        <v>28</v>
      </c>
      <c r="G20" s="7" t="s">
        <v>28</v>
      </c>
      <c r="H20" s="7" t="s">
        <v>28</v>
      </c>
      <c r="I20" s="7" t="s">
        <v>28</v>
      </c>
      <c r="J20" s="8">
        <v>0</v>
      </c>
      <c r="K20" s="8">
        <v>0</v>
      </c>
      <c r="L20" s="8">
        <v>0</v>
      </c>
      <c r="M20" s="8">
        <v>0</v>
      </c>
      <c r="N20" s="8" t="s">
        <v>28</v>
      </c>
      <c r="O20" s="8" t="s">
        <v>28</v>
      </c>
      <c r="P20" s="8" t="s">
        <v>28</v>
      </c>
      <c r="Q20" s="8" t="s">
        <v>28</v>
      </c>
      <c r="R20" s="8"/>
      <c r="S20" s="8"/>
      <c r="T20" s="8"/>
      <c r="U20" s="8"/>
    </row>
    <row r="21" spans="1:21" ht="13.5" thickBot="1" x14ac:dyDescent="0.25">
      <c r="A21" s="27" t="s">
        <v>22</v>
      </c>
      <c r="B21" s="28"/>
      <c r="C21" s="13"/>
      <c r="D21" s="7" t="s">
        <v>28</v>
      </c>
      <c r="E21" s="7" t="s">
        <v>28</v>
      </c>
      <c r="F21" s="7" t="s">
        <v>28</v>
      </c>
      <c r="G21" s="7" t="s">
        <v>28</v>
      </c>
      <c r="H21" s="7" t="s">
        <v>28</v>
      </c>
      <c r="I21" s="7" t="s">
        <v>28</v>
      </c>
      <c r="J21" s="8">
        <v>0</v>
      </c>
      <c r="K21" s="8">
        <v>0</v>
      </c>
      <c r="L21" s="8">
        <v>0</v>
      </c>
      <c r="M21" s="8">
        <v>0</v>
      </c>
      <c r="N21" s="8" t="s">
        <v>28</v>
      </c>
      <c r="O21" s="8" t="s">
        <v>28</v>
      </c>
      <c r="P21" s="8" t="s">
        <v>28</v>
      </c>
      <c r="Q21" s="8" t="s">
        <v>28</v>
      </c>
      <c r="R21" s="8"/>
      <c r="S21" s="8"/>
      <c r="T21" s="8"/>
      <c r="U21" s="8"/>
    </row>
    <row r="22" spans="1:21" ht="13.5" thickBot="1" x14ac:dyDescent="0.25">
      <c r="A22" s="29" t="s">
        <v>15</v>
      </c>
      <c r="B22" s="30"/>
      <c r="C22" s="31"/>
      <c r="D22" s="7">
        <v>1095.65487166</v>
      </c>
      <c r="E22" s="7">
        <v>855.442995537</v>
      </c>
      <c r="F22" s="7">
        <v>1151.96994907</v>
      </c>
      <c r="G22" s="7">
        <v>889.72243991749997</v>
      </c>
      <c r="H22" s="7">
        <v>1093.0105706700001</v>
      </c>
      <c r="I22" s="7">
        <v>896.58207942299998</v>
      </c>
      <c r="J22" s="8">
        <v>1093546994.1099999</v>
      </c>
      <c r="K22" s="8">
        <v>985173460.20000005</v>
      </c>
      <c r="L22" s="8">
        <v>1114250441.5</v>
      </c>
      <c r="M22" s="8">
        <v>949974403.34000003</v>
      </c>
      <c r="N22" s="8">
        <v>1161401429.4300001</v>
      </c>
      <c r="O22" s="8">
        <v>989299141.45000005</v>
      </c>
      <c r="P22" s="7">
        <v>1135.8668354900001</v>
      </c>
      <c r="Q22" s="7">
        <v>921.06818461</v>
      </c>
      <c r="R22" s="8"/>
      <c r="S22" s="8"/>
      <c r="T22" s="8"/>
      <c r="U22" s="8"/>
    </row>
    <row r="23" spans="1:21" ht="13.5" thickBot="1" x14ac:dyDescent="0.25">
      <c r="A23" s="29" t="s">
        <v>16</v>
      </c>
      <c r="B23" s="30"/>
      <c r="C23" s="31"/>
      <c r="D23" s="7">
        <v>3.0096186500000002</v>
      </c>
      <c r="E23" s="7">
        <v>0</v>
      </c>
      <c r="F23" s="7">
        <v>2.93269424</v>
      </c>
      <c r="G23" s="7">
        <v>0</v>
      </c>
      <c r="H23" s="7">
        <v>3.08229358</v>
      </c>
      <c r="I23" s="7">
        <v>0</v>
      </c>
      <c r="J23" s="8">
        <v>3257068.63</v>
      </c>
      <c r="K23" s="8">
        <v>0</v>
      </c>
      <c r="L23" s="8">
        <v>3303630.18</v>
      </c>
      <c r="M23" s="8">
        <v>0</v>
      </c>
      <c r="N23" s="8">
        <v>3251670.18</v>
      </c>
      <c r="O23" s="8">
        <v>3251670.18</v>
      </c>
      <c r="P23" s="7">
        <v>-3.2697597999999997</v>
      </c>
      <c r="Q23" s="7">
        <v>0</v>
      </c>
      <c r="R23" s="8"/>
      <c r="S23" s="8"/>
      <c r="T23" s="8"/>
      <c r="U23" s="8"/>
    </row>
    <row r="24" spans="1:21" ht="13.5" thickBot="1" x14ac:dyDescent="0.25">
      <c r="A24" s="27" t="s">
        <v>17</v>
      </c>
      <c r="B24" s="28"/>
      <c r="C24" s="13"/>
      <c r="D24" s="7">
        <v>1092.64525301</v>
      </c>
      <c r="E24" s="7">
        <v>852.43337688700001</v>
      </c>
      <c r="F24" s="7">
        <v>1149.0372548299999</v>
      </c>
      <c r="G24" s="7">
        <v>886.78974567750004</v>
      </c>
      <c r="H24" s="7">
        <f>-H23+H22</f>
        <v>1089.9282770900002</v>
      </c>
      <c r="I24" s="7">
        <f>-H23+I22</f>
        <v>893.49978584299993</v>
      </c>
      <c r="J24" s="8">
        <f>-J23+J22</f>
        <v>1090289925.4799998</v>
      </c>
      <c r="K24" s="8">
        <f>-J23+K22</f>
        <v>981916391.57000005</v>
      </c>
      <c r="L24" s="8">
        <f>-L23+L22</f>
        <v>1110946811.3199999</v>
      </c>
      <c r="M24" s="8">
        <f>-L23+M22</f>
        <v>946670773.16000009</v>
      </c>
      <c r="N24" s="8">
        <v>1158149759.25</v>
      </c>
      <c r="O24" s="8">
        <v>986047471.2700001</v>
      </c>
      <c r="P24" s="7">
        <f>+P22+P23</f>
        <v>1132.5970756900001</v>
      </c>
      <c r="Q24" s="7">
        <f>+Q22+P23</f>
        <v>917.79842481000003</v>
      </c>
      <c r="R24" s="8"/>
      <c r="S24" s="8"/>
      <c r="T24" s="8"/>
      <c r="U24" s="8"/>
    </row>
    <row r="25" spans="1:21" ht="13.5" thickBot="1" x14ac:dyDescent="0.25">
      <c r="A25" s="27" t="s">
        <v>18</v>
      </c>
      <c r="B25" s="28"/>
      <c r="C25" s="13"/>
      <c r="D25" s="7">
        <v>182.86257706999999</v>
      </c>
      <c r="E25" s="7">
        <v>0</v>
      </c>
      <c r="F25" s="7">
        <v>188.46777868000001</v>
      </c>
      <c r="G25" s="7">
        <v>0</v>
      </c>
      <c r="H25" s="7">
        <v>193.29942500000001</v>
      </c>
      <c r="I25" s="7">
        <v>0</v>
      </c>
      <c r="J25" s="8">
        <v>202871929.05000001</v>
      </c>
      <c r="K25" s="8">
        <v>0</v>
      </c>
      <c r="L25" s="8">
        <v>201875089.34</v>
      </c>
      <c r="M25" s="8">
        <v>0</v>
      </c>
      <c r="N25" s="8">
        <v>211162843.14000002</v>
      </c>
      <c r="O25" s="8">
        <v>0</v>
      </c>
      <c r="P25" s="11">
        <v>218.71586450000001</v>
      </c>
      <c r="Q25" s="11">
        <v>0</v>
      </c>
      <c r="R25" s="8"/>
      <c r="S25" s="8"/>
      <c r="T25" s="8"/>
      <c r="U25" s="8"/>
    </row>
    <row r="26" spans="1:21" ht="13.5" thickBot="1" x14ac:dyDescent="0.25">
      <c r="A26" s="27" t="s">
        <v>19</v>
      </c>
      <c r="B26" s="28"/>
      <c r="C26" s="13"/>
      <c r="D26" s="7">
        <v>0</v>
      </c>
      <c r="E26" s="7">
        <v>21.451832134705</v>
      </c>
      <c r="F26" s="7">
        <v>0</v>
      </c>
      <c r="G26" s="7">
        <v>21.252814390181001</v>
      </c>
      <c r="H26" s="7">
        <v>0</v>
      </c>
      <c r="I26" s="7">
        <v>21.633964334710999</v>
      </c>
      <c r="J26" s="7">
        <v>0</v>
      </c>
      <c r="K26" s="9">
        <v>20.66</v>
      </c>
      <c r="L26" s="7">
        <v>0</v>
      </c>
      <c r="M26" s="9">
        <v>21.32</v>
      </c>
      <c r="N26" s="7">
        <v>0</v>
      </c>
      <c r="O26" s="7">
        <v>21.42</v>
      </c>
      <c r="P26" s="7">
        <v>0</v>
      </c>
      <c r="Q26" s="7">
        <f>+(P25/Q24)*100</f>
        <v>23.830490289333188</v>
      </c>
      <c r="R26" s="7"/>
      <c r="S26" s="9"/>
      <c r="T26" s="7"/>
      <c r="U26" s="9"/>
    </row>
    <row r="28" spans="1:21" ht="12.75" customHeight="1" x14ac:dyDescent="0.2">
      <c r="A28" s="2" t="s">
        <v>24</v>
      </c>
      <c r="B28" s="2"/>
    </row>
    <row r="29" spans="1:21" ht="12.75" customHeight="1" x14ac:dyDescent="0.2">
      <c r="A29" s="5" t="s">
        <v>25</v>
      </c>
      <c r="B29" s="3" t="s">
        <v>31</v>
      </c>
    </row>
    <row r="30" spans="1:21" ht="12.75" customHeight="1" x14ac:dyDescent="0.2">
      <c r="A30" s="5" t="s">
        <v>26</v>
      </c>
      <c r="B30" s="4" t="s">
        <v>27</v>
      </c>
    </row>
    <row r="31" spans="1:21" ht="12.75" customHeight="1" x14ac:dyDescent="0.25">
      <c r="A31" s="6" t="s">
        <v>28</v>
      </c>
      <c r="B31" s="3" t="s">
        <v>29</v>
      </c>
    </row>
  </sheetData>
  <mergeCells count="32">
    <mergeCell ref="A1:M1"/>
    <mergeCell ref="F9:M9"/>
    <mergeCell ref="D10:E10"/>
    <mergeCell ref="F10:G10"/>
    <mergeCell ref="A3:U3"/>
    <mergeCell ref="A4:U7"/>
    <mergeCell ref="N9:U9"/>
    <mergeCell ref="N10:O10"/>
    <mergeCell ref="P10:Q10"/>
    <mergeCell ref="R10:S10"/>
    <mergeCell ref="T10:U10"/>
    <mergeCell ref="H10:I10"/>
    <mergeCell ref="A26:C26"/>
    <mergeCell ref="A19:C19"/>
    <mergeCell ref="A20:C20"/>
    <mergeCell ref="A21:C21"/>
    <mergeCell ref="A17:C17"/>
    <mergeCell ref="A18:C18"/>
    <mergeCell ref="A22:C22"/>
    <mergeCell ref="A23:C23"/>
    <mergeCell ref="A24:C24"/>
    <mergeCell ref="A25:C25"/>
    <mergeCell ref="A12:C12"/>
    <mergeCell ref="A13:C13"/>
    <mergeCell ref="A14:C14"/>
    <mergeCell ref="A15:C15"/>
    <mergeCell ref="A16:C16"/>
    <mergeCell ref="J10:K10"/>
    <mergeCell ref="L10:M10"/>
    <mergeCell ref="A8:M8"/>
    <mergeCell ref="A9:C11"/>
    <mergeCell ref="D9:E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BERGUIDO, DANYIRI</dc:creator>
  <cp:lastModifiedBy>FERNANDEZ, KATHIUSKA</cp:lastModifiedBy>
  <dcterms:created xsi:type="dcterms:W3CDTF">2017-03-23T16:42:00Z</dcterms:created>
  <dcterms:modified xsi:type="dcterms:W3CDTF">2017-09-06T15:35:47Z</dcterms:modified>
</cp:coreProperties>
</file>