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</sheets>
  <externalReferences>
    <externalReference r:id="rId2"/>
  </externalReferences>
  <calcPr calcId="144525"/>
  <webPublishing codePage="1252"/>
</workbook>
</file>

<file path=xl/calcChain.xml><?xml version="1.0" encoding="utf-8"?>
<calcChain xmlns="http://schemas.openxmlformats.org/spreadsheetml/2006/main">
  <c r="S26" i="1" l="1"/>
  <c r="S24" i="1"/>
  <c r="S22" i="1"/>
  <c r="S19" i="1"/>
  <c r="S18" i="1"/>
  <c r="S17" i="1"/>
  <c r="S16" i="1"/>
  <c r="S14" i="1"/>
  <c r="S13" i="1"/>
  <c r="S12" i="1"/>
  <c r="R25" i="1"/>
  <c r="R24" i="1"/>
  <c r="R23" i="1"/>
  <c r="R22" i="1"/>
  <c r="R19" i="1"/>
  <c r="R18" i="1"/>
  <c r="R17" i="1"/>
  <c r="R16" i="1"/>
  <c r="R14" i="1"/>
  <c r="R13" i="1"/>
  <c r="R12" i="1"/>
</calcChain>
</file>

<file path=xl/sharedStrings.xml><?xml version="1.0" encoding="utf-8"?>
<sst xmlns="http://schemas.openxmlformats.org/spreadsheetml/2006/main" count="50" uniqueCount="28">
  <si>
    <t/>
  </si>
  <si>
    <t>BANCO LATINOAMERICANO DE COMERCIO EXTERIOR, S.A. (BLADEX)</t>
  </si>
  <si>
    <t>ADECUACION DE CAPITAL
 A SEPTIEMBRE 2016
( En Millones de Balboas)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</si>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</sst>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#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e%20Bladex,%20adecuaci&#242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6">
          <cell r="F6">
            <v>611975103.03999996</v>
          </cell>
          <cell r="I6">
            <v>376411751.56999999</v>
          </cell>
          <cell r="J6">
            <v>0</v>
          </cell>
        </row>
        <row r="7">
          <cell r="I7">
            <v>313355822.54000002</v>
          </cell>
          <cell r="J7">
            <v>31335582.260000002</v>
          </cell>
        </row>
        <row r="8">
          <cell r="I8">
            <v>104440557.95999999</v>
          </cell>
          <cell r="J8">
            <v>20888111.59</v>
          </cell>
        </row>
        <row r="10">
          <cell r="I10">
            <v>299016427.54000002</v>
          </cell>
          <cell r="J10">
            <v>149508213.77000001</v>
          </cell>
        </row>
        <row r="11">
          <cell r="I11">
            <v>6458195241.2200003</v>
          </cell>
          <cell r="J11">
            <v>6458195241.2200003</v>
          </cell>
        </row>
        <row r="12">
          <cell r="I12">
            <v>4126855.9</v>
          </cell>
          <cell r="J12">
            <v>5158569.88</v>
          </cell>
        </row>
        <row r="13">
          <cell r="I13">
            <v>49364229.200000003</v>
          </cell>
          <cell r="J13">
            <v>74046343.799999997</v>
          </cell>
        </row>
        <row r="17">
          <cell r="I17">
            <v>-44432917.409999996</v>
          </cell>
        </row>
        <row r="27">
          <cell r="I27">
            <v>1078323737.51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4" workbookViewId="0">
      <pane xSplit="3" ySplit="8" topLeftCell="L12" activePane="bottomRight" state="frozen"/>
      <selection activeCell="A4" sqref="A4"/>
      <selection pane="topRight" activeCell="D4" sqref="D4"/>
      <selection pane="bottomLeft" activeCell="A12" sqref="A12"/>
      <selection pane="bottomRight" activeCell="V22" sqref="V22"/>
    </sheetView>
  </sheetViews>
  <sheetFormatPr baseColWidth="10" defaultColWidth="8.7265625" defaultRowHeight="12.75" customHeight="1" x14ac:dyDescent="0.25"/>
  <cols>
    <col min="1" max="1" width="7.26953125" bestFit="1" customWidth="1"/>
    <col min="2" max="3" width="7.1796875" bestFit="1" customWidth="1"/>
    <col min="4" max="17" width="7.81640625" bestFit="1" customWidth="1"/>
    <col min="18" max="18" width="7.6328125" customWidth="1"/>
    <col min="19" max="19" width="7.54296875" customWidth="1"/>
    <col min="20" max="20" width="7.90625" customWidth="1"/>
    <col min="21" max="21" width="7.453125" customWidth="1"/>
  </cols>
  <sheetData>
    <row r="1" spans="1:21" ht="12.5" x14ac:dyDescent="0.25">
      <c r="A1" s="5">
        <v>42710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2.5" x14ac:dyDescent="0.25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9.5" customHeight="1" x14ac:dyDescent="0.25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8.75" customHeight="1" x14ac:dyDescent="0.25">
      <c r="A4" s="10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8.5" hidden="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2.5" hidden="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3" thickBot="1" x14ac:dyDescent="0.3">
      <c r="A8" s="11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3" thickBot="1" x14ac:dyDescent="0.3">
      <c r="A9" s="13" t="s">
        <v>0</v>
      </c>
      <c r="B9" s="14"/>
      <c r="C9" s="15"/>
      <c r="D9" s="21" t="s">
        <v>4</v>
      </c>
      <c r="E9" s="22"/>
      <c r="F9" s="21" t="s">
        <v>5</v>
      </c>
      <c r="G9" s="23"/>
      <c r="H9" s="23"/>
      <c r="I9" s="23"/>
      <c r="J9" s="23"/>
      <c r="K9" s="23"/>
      <c r="L9" s="23"/>
      <c r="M9" s="22"/>
      <c r="N9" s="21" t="s">
        <v>6</v>
      </c>
      <c r="O9" s="23"/>
      <c r="P9" s="23"/>
      <c r="Q9" s="23"/>
      <c r="R9" s="23"/>
      <c r="S9" s="23"/>
      <c r="T9" s="23"/>
      <c r="U9" s="22"/>
    </row>
    <row r="10" spans="1:21" ht="12.5" x14ac:dyDescent="0.25">
      <c r="A10" s="16"/>
      <c r="B10" s="6"/>
      <c r="C10" s="17"/>
      <c r="D10" s="24" t="s">
        <v>7</v>
      </c>
      <c r="E10" s="22"/>
      <c r="F10" s="24" t="s">
        <v>8</v>
      </c>
      <c r="G10" s="22"/>
      <c r="H10" s="24" t="s">
        <v>9</v>
      </c>
      <c r="I10" s="22"/>
      <c r="J10" s="24" t="s">
        <v>10</v>
      </c>
      <c r="K10" s="22"/>
      <c r="L10" s="24" t="s">
        <v>7</v>
      </c>
      <c r="M10" s="22"/>
      <c r="N10" s="24" t="s">
        <v>8</v>
      </c>
      <c r="O10" s="22"/>
      <c r="P10" s="24" t="s">
        <v>9</v>
      </c>
      <c r="Q10" s="22"/>
      <c r="R10" s="24" t="s">
        <v>10</v>
      </c>
      <c r="S10" s="22"/>
      <c r="T10" s="24" t="s">
        <v>7</v>
      </c>
      <c r="U10" s="22"/>
    </row>
    <row r="11" spans="1:21" ht="12.5" x14ac:dyDescent="0.25">
      <c r="A11" s="18"/>
      <c r="B11" s="19"/>
      <c r="C11" s="20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ht="12.5" x14ac:dyDescent="0.25">
      <c r="A12" s="25" t="s">
        <v>13</v>
      </c>
      <c r="B12" s="23"/>
      <c r="C12" s="22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f>[1]Sheet1!$I$6</f>
        <v>376411751.56999999</v>
      </c>
      <c r="S12" s="4">
        <f>[1]Sheet1!$J$6</f>
        <v>0</v>
      </c>
      <c r="T12" s="4"/>
      <c r="U12" s="4"/>
    </row>
    <row r="13" spans="1:21" ht="12.5" x14ac:dyDescent="0.25">
      <c r="A13" s="25" t="s">
        <v>14</v>
      </c>
      <c r="B13" s="23"/>
      <c r="C13" s="22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f>[1]Sheet1!$I$7</f>
        <v>313355822.54000002</v>
      </c>
      <c r="S13" s="4">
        <f>[1]Sheet1!$J$7</f>
        <v>31335582.260000002</v>
      </c>
      <c r="T13" s="4"/>
      <c r="U13" s="4"/>
    </row>
    <row r="14" spans="1:21" ht="12.5" x14ac:dyDescent="0.25">
      <c r="A14" s="25" t="s">
        <v>15</v>
      </c>
      <c r="B14" s="23"/>
      <c r="C14" s="22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f>[1]Sheet1!$I$8</f>
        <v>104440557.95999999</v>
      </c>
      <c r="S14" s="4">
        <f>[1]Sheet1!$J$8</f>
        <v>20888111.59</v>
      </c>
      <c r="T14" s="4"/>
      <c r="U14" s="4"/>
    </row>
    <row r="15" spans="1:21" ht="12.5" x14ac:dyDescent="0.25">
      <c r="A15" s="25" t="s">
        <v>16</v>
      </c>
      <c r="B15" s="23"/>
      <c r="C15" s="22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/>
      <c r="U15" s="4"/>
    </row>
    <row r="16" spans="1:21" ht="12.5" x14ac:dyDescent="0.25">
      <c r="A16" s="25" t="s">
        <v>17</v>
      </c>
      <c r="B16" s="23"/>
      <c r="C16" s="22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f>[1]Sheet1!$I$10</f>
        <v>299016427.54000002</v>
      </c>
      <c r="S16" s="4">
        <f>[1]Sheet1!$J$10</f>
        <v>149508213.77000001</v>
      </c>
      <c r="T16" s="4"/>
      <c r="U16" s="4"/>
    </row>
    <row r="17" spans="1:21" ht="12.5" x14ac:dyDescent="0.25">
      <c r="A17" s="25" t="s">
        <v>18</v>
      </c>
      <c r="B17" s="23"/>
      <c r="C17" s="22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f>[1]Sheet1!$I$11</f>
        <v>6458195241.2200003</v>
      </c>
      <c r="S17" s="4">
        <f>[1]Sheet1!$J$11</f>
        <v>6458195241.2200003</v>
      </c>
      <c r="T17" s="4"/>
      <c r="U17" s="4"/>
    </row>
    <row r="18" spans="1:21" ht="13" thickBot="1" x14ac:dyDescent="0.3">
      <c r="A18" s="25" t="s">
        <v>19</v>
      </c>
      <c r="B18" s="23"/>
      <c r="C18" s="22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f>[1]Sheet1!$I$12</f>
        <v>4126855.9</v>
      </c>
      <c r="S18" s="4">
        <f>[1]Sheet1!$J$12</f>
        <v>5158569.88</v>
      </c>
      <c r="T18" s="4"/>
      <c r="U18" s="4"/>
    </row>
    <row r="19" spans="1:21" s="3" customFormat="1" ht="13" thickBot="1" x14ac:dyDescent="0.3">
      <c r="A19" s="25" t="s">
        <v>25</v>
      </c>
      <c r="B19" s="23"/>
      <c r="C19" s="2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f>[1]Sheet1!$I$13</f>
        <v>49364229.200000003</v>
      </c>
      <c r="S19" s="4">
        <f>[1]Sheet1!$J$13</f>
        <v>74046343.799999997</v>
      </c>
      <c r="T19" s="4"/>
      <c r="U19" s="4"/>
    </row>
    <row r="20" spans="1:21" s="3" customFormat="1" ht="13" thickBot="1" x14ac:dyDescent="0.3">
      <c r="A20" s="25" t="s">
        <v>26</v>
      </c>
      <c r="B20" s="23"/>
      <c r="C20" s="2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/>
      <c r="U20" s="4"/>
    </row>
    <row r="21" spans="1:21" s="3" customFormat="1" ht="13" thickBot="1" x14ac:dyDescent="0.3">
      <c r="A21" s="25" t="s">
        <v>27</v>
      </c>
      <c r="B21" s="23"/>
      <c r="C21" s="2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/>
      <c r="U21" s="4"/>
    </row>
    <row r="22" spans="1:21" ht="13" thickBot="1" x14ac:dyDescent="0.3">
      <c r="A22" s="25" t="s">
        <v>20</v>
      </c>
      <c r="B22" s="23"/>
      <c r="C22" s="22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v>7847.2067392299996</v>
      </c>
      <c r="O22" s="2">
        <v>6341.754291403</v>
      </c>
      <c r="P22" s="2">
        <v>7790.2812682200001</v>
      </c>
      <c r="Q22" s="2">
        <v>6326.3947771490002</v>
      </c>
      <c r="R22" s="4">
        <f>SUM(R12:R21)</f>
        <v>7604910885.9299994</v>
      </c>
      <c r="S22" s="4">
        <f>SUM(S12:S21)</f>
        <v>6739132062.5200005</v>
      </c>
      <c r="T22" s="4"/>
      <c r="U22" s="4"/>
    </row>
    <row r="23" spans="1:21" ht="12.5" x14ac:dyDescent="0.25">
      <c r="A23" s="25" t="s">
        <v>21</v>
      </c>
      <c r="B23" s="23"/>
      <c r="C23" s="22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[1]Sheet1!$I$17*-1</f>
        <v>44432917.409999996</v>
      </c>
      <c r="S23" s="4">
        <v>0</v>
      </c>
      <c r="T23" s="4"/>
      <c r="U23" s="4"/>
    </row>
    <row r="24" spans="1:21" ht="12.5" x14ac:dyDescent="0.25">
      <c r="A24" s="25" t="s">
        <v>22</v>
      </c>
      <c r="B24" s="23"/>
      <c r="C24" s="22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>R22-R23</f>
        <v>7560477968.5199995</v>
      </c>
      <c r="S24" s="4">
        <f>S22-R23</f>
        <v>6694699145.1100006</v>
      </c>
      <c r="T24" s="4"/>
      <c r="U24" s="4"/>
    </row>
    <row r="25" spans="1:21" ht="12.5" x14ac:dyDescent="0.25">
      <c r="A25" s="25" t="s">
        <v>23</v>
      </c>
      <c r="B25" s="23"/>
      <c r="C25" s="22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[1]Sheet1!$I$27</f>
        <v>1078323737.51</v>
      </c>
      <c r="S25" s="4">
        <v>0</v>
      </c>
      <c r="T25" s="4"/>
      <c r="U25" s="4"/>
    </row>
    <row r="26" spans="1:21" ht="12.5" x14ac:dyDescent="0.25">
      <c r="A26" s="25" t="s">
        <v>24</v>
      </c>
      <c r="B26" s="23"/>
      <c r="C26" s="22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16.10712765632849</v>
      </c>
      <c r="T26" s="2"/>
      <c r="U26" s="2"/>
    </row>
  </sheetData>
  <mergeCells count="34"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2017-03-23T13:24:40Z</dcterms:created>
  <dcterms:modified xsi:type="dcterms:W3CDTF">2017-05-23T14:50:09Z</dcterms:modified>
</cp:coreProperties>
</file>