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63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<sst xmlns="http://schemas.openxmlformats.org/spreadsheetml/2006/main" count="71" uniqueCount="66">
  <si>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>CUADRO No. 33-B</t>
  </si>
  <si>
    <t>SALDO DE LA CARTERA EXTERNA PARA AMERICA DEL SUR</t>
  </si>
  <si>
    <t>AÑO 2001 Y TRIMESTRES DEL 2002</t>
  </si>
  <si>
    <t>(En miles de balboas)</t>
  </si>
  <si>
    <t>BANCOS</t>
  </si>
  <si>
    <t>AMERICA DEL SUR</t>
  </si>
  <si>
    <t>Marzo 2002</t>
  </si>
  <si>
    <t>Junio 2002 (1)</t>
  </si>
  <si>
    <t>Sept. 2002</t>
  </si>
  <si>
    <t>Dic. 2002</t>
  </si>
  <si>
    <t>Bladex</t>
  </si>
  <si>
    <t>BNP Paribas (Panamá), S.A.</t>
  </si>
  <si>
    <t>Bancolombia (Panamá), S.A. (Lic. Int.)</t>
  </si>
  <si>
    <t>Banque Sudameris</t>
  </si>
  <si>
    <t>Banco de Crédito del Perú</t>
  </si>
  <si>
    <t>Dresdner Bank Lateinamerika, AG (Lic. Int.)</t>
  </si>
  <si>
    <t>Banco de la Prov. Buenos Aires (Lic. Int.)</t>
  </si>
  <si>
    <t>Banesco Internacional (Panamá)  (Lic. Int.)</t>
  </si>
  <si>
    <t>Banco Santander (Panamá), S.A.</t>
  </si>
  <si>
    <t>Banco Mercantil del Istmo, S.A.</t>
  </si>
  <si>
    <t>Bancafé (Panamá), S.A.</t>
  </si>
  <si>
    <t>Unibanca, Banco Universal, C.A.</t>
  </si>
  <si>
    <t>Banco del Pacífico (Lic. Int.)</t>
  </si>
  <si>
    <t>Banco de Bogotá, S.A. (Lic. Int.)</t>
  </si>
  <si>
    <t>Banco Do Brasil, S.A.</t>
  </si>
  <si>
    <t>Atlantic Security Bank  (Lic. Int.)</t>
  </si>
  <si>
    <t>Banco Alemán Platina, S.A. (Lic. Int.)</t>
  </si>
  <si>
    <t>Austrobank Overseas (Panamá) (Lic. Int.)</t>
  </si>
  <si>
    <t>Banco Del Centro, S.A.  (Lic. Int.)</t>
  </si>
  <si>
    <t>Bancafé (Panamá) (Lic. Int.)</t>
  </si>
  <si>
    <t>Primer Banco del Istmo</t>
  </si>
  <si>
    <t>Banco de Occidente (Panamá)  (Lic. Int.)</t>
  </si>
  <si>
    <t>St. Georges Bank</t>
  </si>
  <si>
    <t>Towerbank International, Inc.</t>
  </si>
  <si>
    <t>Banco Internacional de Costa Rica, S.A.</t>
  </si>
  <si>
    <t>The Dai-Ichi Kangyo Bank, Ltd.</t>
  </si>
  <si>
    <t>Banco de la Nación Argentina (Lic. Int.)</t>
  </si>
  <si>
    <t>Banco Uno, S.A.</t>
  </si>
  <si>
    <t>BAC International Bank</t>
  </si>
  <si>
    <t>GNB Bank (Panamá)  (Lic. Int.)</t>
  </si>
  <si>
    <t>Banco Continental de Panamá, S.A.</t>
  </si>
  <si>
    <t>Banco Aliado, S.A.</t>
  </si>
  <si>
    <t>Multicredit Bank</t>
  </si>
  <si>
    <t xml:space="preserve">Bank Leumi-Le Israel </t>
  </si>
  <si>
    <t>Banco Atlántico, S.A.</t>
  </si>
  <si>
    <t>International Union Bank (Lic. Int.)</t>
  </si>
  <si>
    <t>ND</t>
  </si>
  <si>
    <t>Korea Exchange Bank, Ltd.</t>
  </si>
  <si>
    <t>Banco Trasatlántico, S.A.</t>
  </si>
  <si>
    <t>Lloyds TSB Bank, plc (espera corrección)</t>
  </si>
  <si>
    <t>BNP Paribas (Lic. Int)</t>
  </si>
  <si>
    <t>The Bank of Tokyo-Mitsubishi, Ltd.</t>
  </si>
  <si>
    <t>The  Bank of Nova Scotia</t>
  </si>
  <si>
    <t>Metrobank</t>
  </si>
  <si>
    <t>Banco de Latinoamérica, S.A.</t>
  </si>
  <si>
    <t>Banco Internacional de Panamá, S.A.</t>
  </si>
  <si>
    <t>Bilbao Vizcaya Argentaria</t>
  </si>
  <si>
    <t>Sociéte Generale (Lic. Int.)</t>
  </si>
  <si>
    <t>Banco de Crédito (Panamá), S.A. (Lic. Int.)</t>
  </si>
  <si>
    <t>Credicorp Bank, S.A.</t>
  </si>
  <si>
    <t>HSBC, USA</t>
  </si>
  <si>
    <t>Wall Street Bank</t>
  </si>
  <si>
    <t>BankBoston National Association</t>
  </si>
  <si>
    <t>Banco Panamericano, S.A.</t>
  </si>
  <si>
    <t>NOTA:</t>
  </si>
  <si>
    <t>ND: No disponible.</t>
  </si>
</sst>
</file>

<file path=xl/styles.xml><?xml version="1.0" encoding="utf-8"?>
<styleSheet xmlns="http://schemas.openxmlformats.org/spreadsheetml/2006/main">
  <numFmts count="1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B&quot;* #,##0.00_);_(&quot;B&quot;* \(#,##0.00\);_(&quot;B&quot;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173" fontId="2" fillId="0" borderId="12" xfId="46" applyNumberFormat="1" applyFont="1" applyBorder="1" applyAlignment="1">
      <alignment/>
    </xf>
    <xf numFmtId="173" fontId="2" fillId="0" borderId="15" xfId="46" applyNumberFormat="1" applyFont="1" applyBorder="1" applyAlignment="1">
      <alignment/>
    </xf>
    <xf numFmtId="173" fontId="2" fillId="0" borderId="16" xfId="46" applyNumberFormat="1" applyFont="1" applyBorder="1" applyAlignment="1">
      <alignment/>
    </xf>
    <xf numFmtId="0" fontId="2" fillId="0" borderId="0" xfId="0" applyFont="1" applyBorder="1" applyAlignment="1">
      <alignment/>
    </xf>
    <xf numFmtId="173" fontId="2" fillId="0" borderId="12" xfId="46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3" fontId="2" fillId="0" borderId="15" xfId="46" applyNumberFormat="1" applyFont="1" applyBorder="1" applyAlignment="1">
      <alignment horizontal="right"/>
    </xf>
    <xf numFmtId="173" fontId="3" fillId="0" borderId="12" xfId="46" applyNumberFormat="1" applyFont="1" applyFill="1" applyBorder="1" applyAlignment="1">
      <alignment/>
    </xf>
    <xf numFmtId="173" fontId="3" fillId="0" borderId="12" xfId="46" applyNumberFormat="1" applyFont="1" applyBorder="1" applyAlignment="1">
      <alignment/>
    </xf>
    <xf numFmtId="173" fontId="3" fillId="0" borderId="15" xfId="46" applyNumberFormat="1" applyFont="1" applyBorder="1" applyAlignment="1">
      <alignment/>
    </xf>
    <xf numFmtId="0" fontId="2" fillId="0" borderId="15" xfId="0" applyFont="1" applyBorder="1" applyAlignment="1">
      <alignment/>
    </xf>
    <xf numFmtId="173" fontId="1" fillId="0" borderId="11" xfId="46" applyNumberFormat="1" applyFont="1" applyBorder="1" applyAlignment="1">
      <alignment/>
    </xf>
    <xf numFmtId="173" fontId="1" fillId="0" borderId="17" xfId="46" applyNumberFormat="1" applyFont="1" applyBorder="1" applyAlignment="1">
      <alignment/>
    </xf>
    <xf numFmtId="173" fontId="2" fillId="0" borderId="0" xfId="46" applyNumberFormat="1" applyFont="1" applyBorder="1" applyAlignment="1">
      <alignment/>
    </xf>
    <xf numFmtId="173" fontId="2" fillId="0" borderId="0" xfId="46" applyNumberFormat="1" applyFont="1" applyAlignment="1">
      <alignment/>
    </xf>
    <xf numFmtId="173" fontId="3" fillId="0" borderId="0" xfId="46" applyNumberFormat="1" applyFont="1" applyBorder="1" applyAlignment="1">
      <alignment/>
    </xf>
    <xf numFmtId="173" fontId="1" fillId="0" borderId="0" xfId="46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48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4</xdr:row>
      <xdr:rowOff>95250</xdr:rowOff>
    </xdr:to>
    <xdr:pic>
      <xdr:nvPicPr>
        <xdr:cNvPr id="1" name="Picture 2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76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5.57421875" style="1" customWidth="1"/>
    <col min="2" max="2" width="33.140625" style="1" customWidth="1"/>
    <col min="3" max="3" width="9.00390625" style="1" bestFit="1" customWidth="1"/>
    <col min="4" max="4" width="9.7109375" style="1" bestFit="1" customWidth="1"/>
    <col min="5" max="5" width="11.57421875" style="1" bestFit="1" customWidth="1"/>
    <col min="6" max="7" width="9.00390625" style="1" bestFit="1" customWidth="1"/>
  </cols>
  <sheetData>
    <row r="1" ht="11.25"/>
    <row r="2" ht="11.25"/>
    <row r="3" ht="11.25"/>
    <row r="4" ht="11.25"/>
    <row r="5" spans="2:7" ht="11.25">
      <c r="B5" s="29"/>
      <c r="C5" s="29"/>
      <c r="D5" s="29" t="s">
        <v>0</v>
      </c>
      <c r="E5" s="29"/>
      <c r="F5" s="29"/>
      <c r="G5" s="29"/>
    </row>
    <row r="6" spans="2:7" ht="12.75">
      <c r="B6" s="29"/>
      <c r="C6" s="29"/>
      <c r="D6" s="29" t="s">
        <v>1</v>
      </c>
      <c r="E6" s="29"/>
      <c r="F6" s="29"/>
      <c r="G6" s="29"/>
    </row>
    <row r="7" spans="2:7" ht="12.75">
      <c r="B7" s="30"/>
      <c r="C7" s="30"/>
      <c r="D7" s="30" t="s">
        <v>2</v>
      </c>
      <c r="E7" s="30"/>
      <c r="F7" s="30"/>
      <c r="G7" s="30"/>
    </row>
    <row r="8" spans="2:7" ht="12.75">
      <c r="B8" s="29"/>
      <c r="C8" s="29"/>
      <c r="D8" s="29" t="s">
        <v>3</v>
      </c>
      <c r="E8" s="29"/>
      <c r="F8" s="29"/>
      <c r="G8" s="29"/>
    </row>
    <row r="10" spans="1:7" ht="12.75">
      <c r="A10" s="36"/>
      <c r="B10" s="34" t="s">
        <v>4</v>
      </c>
      <c r="C10" s="31" t="s">
        <v>5</v>
      </c>
      <c r="D10" s="32"/>
      <c r="E10" s="32"/>
      <c r="F10" s="32"/>
      <c r="G10" s="33"/>
    </row>
    <row r="11" spans="1:7" ht="12.75">
      <c r="A11" s="37"/>
      <c r="B11" s="35"/>
      <c r="C11" s="3">
        <v>2001</v>
      </c>
      <c r="D11" s="4" t="s">
        <v>6</v>
      </c>
      <c r="E11" s="4" t="s">
        <v>7</v>
      </c>
      <c r="F11" s="5" t="s">
        <v>8</v>
      </c>
      <c r="G11" s="6" t="s">
        <v>9</v>
      </c>
    </row>
    <row r="12" spans="1:7" ht="12.75">
      <c r="A12" s="26">
        <v>1</v>
      </c>
      <c r="B12" s="7" t="s">
        <v>10</v>
      </c>
      <c r="C12" s="8">
        <v>2044276</v>
      </c>
      <c r="D12" s="8">
        <v>1800100</v>
      </c>
      <c r="E12" s="9">
        <v>1584673</v>
      </c>
      <c r="F12" s="10">
        <v>1329614</v>
      </c>
      <c r="G12" s="10">
        <v>1187416</v>
      </c>
    </row>
    <row r="13" spans="1:7" ht="12.75">
      <c r="A13" s="27">
        <f>+A12+1</f>
        <v>2</v>
      </c>
      <c r="B13" s="11" t="s">
        <v>11</v>
      </c>
      <c r="C13" s="12">
        <v>407</v>
      </c>
      <c r="D13" s="8">
        <v>295</v>
      </c>
      <c r="E13" s="8">
        <v>215</v>
      </c>
      <c r="F13" s="8">
        <v>289</v>
      </c>
      <c r="G13" s="8">
        <v>616951</v>
      </c>
    </row>
    <row r="14" spans="1:7" ht="12.75">
      <c r="A14" s="27">
        <f aca="true" t="shared" si="0" ref="A14:A63">+A13+1</f>
        <v>3</v>
      </c>
      <c r="B14" s="11" t="s">
        <v>12</v>
      </c>
      <c r="C14" s="8">
        <v>257978</v>
      </c>
      <c r="D14" s="8">
        <v>241858</v>
      </c>
      <c r="E14" s="9">
        <v>289277</v>
      </c>
      <c r="F14" s="8">
        <v>317216</v>
      </c>
      <c r="G14" s="8">
        <v>345606</v>
      </c>
    </row>
    <row r="15" spans="1:7" ht="12.75">
      <c r="A15" s="27">
        <f t="shared" si="0"/>
        <v>4</v>
      </c>
      <c r="B15" s="11" t="s">
        <v>13</v>
      </c>
      <c r="C15" s="8">
        <v>308362</v>
      </c>
      <c r="D15" s="8">
        <v>337661</v>
      </c>
      <c r="E15" s="9">
        <v>347909</v>
      </c>
      <c r="F15" s="8">
        <v>268000</v>
      </c>
      <c r="G15" s="8">
        <v>247174</v>
      </c>
    </row>
    <row r="16" spans="1:7" ht="12.75">
      <c r="A16" s="27">
        <f t="shared" si="0"/>
        <v>5</v>
      </c>
      <c r="B16" s="11" t="s">
        <v>14</v>
      </c>
      <c r="C16" s="8">
        <v>0</v>
      </c>
      <c r="D16" s="8">
        <v>0</v>
      </c>
      <c r="E16" s="9">
        <v>0</v>
      </c>
      <c r="F16" s="8">
        <v>141937</v>
      </c>
      <c r="G16" s="8">
        <v>147531</v>
      </c>
    </row>
    <row r="17" spans="1:7" ht="12.75">
      <c r="A17" s="27">
        <f t="shared" si="0"/>
        <v>6</v>
      </c>
      <c r="B17" s="13" t="s">
        <v>15</v>
      </c>
      <c r="C17" s="12">
        <v>225353</v>
      </c>
      <c r="D17" s="8">
        <v>209684</v>
      </c>
      <c r="E17" s="9">
        <v>185639</v>
      </c>
      <c r="F17" s="8">
        <v>111172</v>
      </c>
      <c r="G17" s="8">
        <v>119457</v>
      </c>
    </row>
    <row r="18" spans="1:7" ht="12.75">
      <c r="A18" s="27">
        <f t="shared" si="0"/>
        <v>7</v>
      </c>
      <c r="B18" s="11" t="s">
        <v>16</v>
      </c>
      <c r="C18" s="12">
        <v>58334</v>
      </c>
      <c r="D18" s="8">
        <v>77237</v>
      </c>
      <c r="E18" s="9">
        <v>77674</v>
      </c>
      <c r="F18" s="8">
        <v>78088</v>
      </c>
      <c r="G18" s="8">
        <v>77407</v>
      </c>
    </row>
    <row r="19" spans="1:7" ht="12.75">
      <c r="A19" s="27">
        <f t="shared" si="0"/>
        <v>8</v>
      </c>
      <c r="B19" s="11" t="s">
        <v>17</v>
      </c>
      <c r="C19" s="12">
        <v>70320</v>
      </c>
      <c r="D19" s="8">
        <v>58723</v>
      </c>
      <c r="E19" s="9">
        <v>46668</v>
      </c>
      <c r="F19" s="8">
        <v>45303</v>
      </c>
      <c r="G19" s="8">
        <v>70762</v>
      </c>
    </row>
    <row r="20" spans="1:7" ht="12.75">
      <c r="A20" s="27">
        <f t="shared" si="0"/>
        <v>9</v>
      </c>
      <c r="B20" s="11" t="s">
        <v>18</v>
      </c>
      <c r="C20" s="12">
        <v>64907</v>
      </c>
      <c r="D20" s="8">
        <v>44178</v>
      </c>
      <c r="E20" s="9">
        <v>40142</v>
      </c>
      <c r="F20" s="8">
        <v>62122</v>
      </c>
      <c r="G20" s="8">
        <v>56135</v>
      </c>
    </row>
    <row r="21" spans="1:7" ht="12.75">
      <c r="A21" s="27">
        <f t="shared" si="0"/>
        <v>10</v>
      </c>
      <c r="B21" s="11" t="s">
        <v>19</v>
      </c>
      <c r="C21" s="12">
        <v>60065</v>
      </c>
      <c r="D21" s="8">
        <v>57778</v>
      </c>
      <c r="E21" s="9">
        <v>32145</v>
      </c>
      <c r="F21" s="8">
        <v>26157</v>
      </c>
      <c r="G21" s="8">
        <v>30679</v>
      </c>
    </row>
    <row r="22" spans="1:7" ht="12.75">
      <c r="A22" s="27">
        <f t="shared" si="0"/>
        <v>11</v>
      </c>
      <c r="B22" s="14" t="s">
        <v>20</v>
      </c>
      <c r="C22" s="12">
        <v>40247</v>
      </c>
      <c r="D22" s="8">
        <v>23440</v>
      </c>
      <c r="E22" s="9">
        <v>21180</v>
      </c>
      <c r="F22" s="8">
        <v>23704</v>
      </c>
      <c r="G22" s="8">
        <v>27635</v>
      </c>
    </row>
    <row r="23" spans="1:7" ht="12.75">
      <c r="A23" s="27">
        <f t="shared" si="0"/>
        <v>12</v>
      </c>
      <c r="B23" s="11" t="s">
        <v>21</v>
      </c>
      <c r="C23" s="12">
        <v>69656</v>
      </c>
      <c r="D23" s="8">
        <v>66918</v>
      </c>
      <c r="E23" s="9">
        <v>30292</v>
      </c>
      <c r="F23" s="8">
        <v>30077</v>
      </c>
      <c r="G23" s="8">
        <v>27224</v>
      </c>
    </row>
    <row r="24" spans="1:7" ht="12.75">
      <c r="A24" s="27">
        <f t="shared" si="0"/>
        <v>13</v>
      </c>
      <c r="B24" s="11" t="s">
        <v>22</v>
      </c>
      <c r="C24" s="12">
        <v>25557</v>
      </c>
      <c r="D24" s="8">
        <v>24309</v>
      </c>
      <c r="E24" s="9">
        <v>27686</v>
      </c>
      <c r="F24" s="8">
        <v>27336</v>
      </c>
      <c r="G24" s="8">
        <v>25004</v>
      </c>
    </row>
    <row r="25" spans="1:7" ht="12.75">
      <c r="A25" s="27">
        <f t="shared" si="0"/>
        <v>14</v>
      </c>
      <c r="B25" s="11" t="s">
        <v>23</v>
      </c>
      <c r="C25" s="12">
        <v>10275</v>
      </c>
      <c r="D25" s="8">
        <v>9051</v>
      </c>
      <c r="E25" s="9">
        <v>16572</v>
      </c>
      <c r="F25" s="8">
        <v>26944</v>
      </c>
      <c r="G25" s="8">
        <v>20300</v>
      </c>
    </row>
    <row r="26" spans="1:7" ht="12.75">
      <c r="A26" s="27">
        <f t="shared" si="0"/>
        <v>15</v>
      </c>
      <c r="B26" s="11" t="s">
        <v>24</v>
      </c>
      <c r="C26" s="12">
        <v>23745</v>
      </c>
      <c r="D26" s="8">
        <v>18454</v>
      </c>
      <c r="E26" s="9">
        <v>7520</v>
      </c>
      <c r="F26" s="8">
        <v>10598</v>
      </c>
      <c r="G26" s="8">
        <v>20176</v>
      </c>
    </row>
    <row r="27" spans="1:7" ht="12.75">
      <c r="A27" s="27">
        <f t="shared" si="0"/>
        <v>16</v>
      </c>
      <c r="B27" s="11" t="s">
        <v>25</v>
      </c>
      <c r="C27" s="12">
        <v>18685</v>
      </c>
      <c r="D27" s="8">
        <v>18584</v>
      </c>
      <c r="E27" s="9">
        <v>17016</v>
      </c>
      <c r="F27" s="8">
        <v>16836</v>
      </c>
      <c r="G27" s="8">
        <v>19766</v>
      </c>
    </row>
    <row r="28" spans="1:7" ht="12.75">
      <c r="A28" s="27">
        <f t="shared" si="0"/>
        <v>17</v>
      </c>
      <c r="B28" s="14" t="s">
        <v>26</v>
      </c>
      <c r="C28" s="12">
        <v>33906</v>
      </c>
      <c r="D28" s="8">
        <v>26293</v>
      </c>
      <c r="E28" s="9">
        <v>19217</v>
      </c>
      <c r="F28" s="8">
        <v>16519</v>
      </c>
      <c r="G28" s="8">
        <v>15712</v>
      </c>
    </row>
    <row r="29" spans="1:7" ht="12.75">
      <c r="A29" s="27">
        <f t="shared" si="0"/>
        <v>18</v>
      </c>
      <c r="B29" s="11" t="s">
        <v>27</v>
      </c>
      <c r="C29" s="12">
        <v>5007</v>
      </c>
      <c r="D29" s="8">
        <v>4025</v>
      </c>
      <c r="E29" s="9">
        <v>8185</v>
      </c>
      <c r="F29" s="8">
        <v>11953</v>
      </c>
      <c r="G29" s="8">
        <v>12324</v>
      </c>
    </row>
    <row r="30" spans="1:7" ht="12.75">
      <c r="A30" s="27">
        <f t="shared" si="0"/>
        <v>19</v>
      </c>
      <c r="B30" s="11" t="s">
        <v>28</v>
      </c>
      <c r="C30" s="12">
        <v>15372</v>
      </c>
      <c r="D30" s="8">
        <v>12748</v>
      </c>
      <c r="E30" s="9">
        <v>10257</v>
      </c>
      <c r="F30" s="8">
        <v>13250</v>
      </c>
      <c r="G30" s="8">
        <v>11837</v>
      </c>
    </row>
    <row r="31" spans="1:7" ht="12.75">
      <c r="A31" s="27">
        <f t="shared" si="0"/>
        <v>20</v>
      </c>
      <c r="B31" s="14" t="s">
        <v>29</v>
      </c>
      <c r="C31" s="12">
        <v>21114</v>
      </c>
      <c r="D31" s="8">
        <v>18661</v>
      </c>
      <c r="E31" s="9">
        <v>15221</v>
      </c>
      <c r="F31" s="8">
        <v>15221</v>
      </c>
      <c r="G31" s="8">
        <v>11781</v>
      </c>
    </row>
    <row r="32" spans="1:7" ht="12.75">
      <c r="A32" s="27">
        <f t="shared" si="0"/>
        <v>21</v>
      </c>
      <c r="B32" s="11" t="s">
        <v>30</v>
      </c>
      <c r="C32" s="8">
        <v>0</v>
      </c>
      <c r="D32" s="8">
        <v>0</v>
      </c>
      <c r="E32" s="9">
        <v>4</v>
      </c>
      <c r="F32" s="8">
        <v>10020</v>
      </c>
      <c r="G32" s="8">
        <v>10001</v>
      </c>
    </row>
    <row r="33" spans="1:7" ht="12.75">
      <c r="A33" s="27">
        <f t="shared" si="0"/>
        <v>22</v>
      </c>
      <c r="B33" s="11" t="s">
        <v>31</v>
      </c>
      <c r="C33" s="12">
        <v>19596</v>
      </c>
      <c r="D33" s="8">
        <v>9133</v>
      </c>
      <c r="E33" s="9">
        <v>24505</v>
      </c>
      <c r="F33" s="8">
        <v>21857</v>
      </c>
      <c r="G33" s="8">
        <v>9586</v>
      </c>
    </row>
    <row r="34" spans="1:7" ht="12.75">
      <c r="A34" s="27">
        <f t="shared" si="0"/>
        <v>23</v>
      </c>
      <c r="B34" s="11" t="s">
        <v>32</v>
      </c>
      <c r="C34" s="8">
        <v>0</v>
      </c>
      <c r="D34" s="8">
        <v>0</v>
      </c>
      <c r="E34" s="9">
        <v>1669</v>
      </c>
      <c r="F34" s="8">
        <v>3205</v>
      </c>
      <c r="G34" s="8">
        <v>9284</v>
      </c>
    </row>
    <row r="35" spans="1:7" ht="12.75">
      <c r="A35" s="27">
        <f t="shared" si="0"/>
        <v>24</v>
      </c>
      <c r="B35" s="11" t="s">
        <v>33</v>
      </c>
      <c r="C35" s="12">
        <v>17</v>
      </c>
      <c r="D35" s="8">
        <v>11</v>
      </c>
      <c r="E35" s="9">
        <v>4011</v>
      </c>
      <c r="F35" s="8">
        <v>59</v>
      </c>
      <c r="G35" s="8">
        <v>8804</v>
      </c>
    </row>
    <row r="36" spans="1:7" ht="12.75">
      <c r="A36" s="27">
        <f t="shared" si="0"/>
        <v>25</v>
      </c>
      <c r="B36" s="11" t="s">
        <v>34</v>
      </c>
      <c r="C36" s="12">
        <v>45421</v>
      </c>
      <c r="D36" s="8">
        <v>24000</v>
      </c>
      <c r="E36" s="15">
        <v>5430</v>
      </c>
      <c r="F36" s="8">
        <v>8119</v>
      </c>
      <c r="G36" s="8">
        <v>7861</v>
      </c>
    </row>
    <row r="37" spans="1:7" ht="12.75">
      <c r="A37" s="27">
        <f t="shared" si="0"/>
        <v>26</v>
      </c>
      <c r="B37" s="11" t="s">
        <v>35</v>
      </c>
      <c r="C37" s="12">
        <v>19655</v>
      </c>
      <c r="D37" s="8">
        <v>19655</v>
      </c>
      <c r="E37" s="9">
        <v>17242</v>
      </c>
      <c r="F37" s="8">
        <v>17242</v>
      </c>
      <c r="G37" s="8">
        <v>4828</v>
      </c>
    </row>
    <row r="38" spans="1:7" ht="12.75">
      <c r="A38" s="27">
        <f t="shared" si="0"/>
        <v>27</v>
      </c>
      <c r="B38" s="7" t="s">
        <v>36</v>
      </c>
      <c r="C38" s="12">
        <v>84</v>
      </c>
      <c r="D38" s="8">
        <v>69</v>
      </c>
      <c r="E38" s="9">
        <v>8879</v>
      </c>
      <c r="F38" s="8">
        <v>9992</v>
      </c>
      <c r="G38" s="8">
        <v>3898</v>
      </c>
    </row>
    <row r="39" spans="1:7" ht="12.75">
      <c r="A39" s="27">
        <f t="shared" si="0"/>
        <v>28</v>
      </c>
      <c r="B39" s="11" t="s">
        <v>37</v>
      </c>
      <c r="C39" s="12">
        <v>19034</v>
      </c>
      <c r="D39" s="8">
        <v>17967</v>
      </c>
      <c r="E39" s="9">
        <v>5357</v>
      </c>
      <c r="F39" s="8">
        <v>3645</v>
      </c>
      <c r="G39" s="8">
        <v>3294</v>
      </c>
    </row>
    <row r="40" spans="1:7" ht="12.75">
      <c r="A40" s="27">
        <f t="shared" si="0"/>
        <v>29</v>
      </c>
      <c r="B40" s="11" t="s">
        <v>38</v>
      </c>
      <c r="C40" s="8">
        <v>0</v>
      </c>
      <c r="D40" s="8">
        <v>0</v>
      </c>
      <c r="E40" s="9">
        <v>4628</v>
      </c>
      <c r="F40" s="8">
        <v>4332</v>
      </c>
      <c r="G40" s="8">
        <v>1720</v>
      </c>
    </row>
    <row r="41" spans="1:7" ht="12.75">
      <c r="A41" s="27">
        <f t="shared" si="0"/>
        <v>30</v>
      </c>
      <c r="B41" s="11" t="s">
        <v>39</v>
      </c>
      <c r="C41" s="12">
        <v>6760</v>
      </c>
      <c r="D41" s="8">
        <v>7000</v>
      </c>
      <c r="E41" s="9">
        <v>803</v>
      </c>
      <c r="F41" s="8">
        <v>1188</v>
      </c>
      <c r="G41" s="8">
        <v>1509</v>
      </c>
    </row>
    <row r="42" spans="1:7" ht="12.75">
      <c r="A42" s="27">
        <f t="shared" si="0"/>
        <v>31</v>
      </c>
      <c r="B42" s="14" t="s">
        <v>40</v>
      </c>
      <c r="C42" s="12">
        <v>5090</v>
      </c>
      <c r="D42" s="8">
        <v>4415</v>
      </c>
      <c r="E42" s="9">
        <v>978</v>
      </c>
      <c r="F42" s="8">
        <v>923</v>
      </c>
      <c r="G42" s="8">
        <v>854</v>
      </c>
    </row>
    <row r="43" spans="1:7" ht="12.75">
      <c r="A43" s="27">
        <f t="shared" si="0"/>
        <v>32</v>
      </c>
      <c r="B43" s="14" t="s">
        <v>41</v>
      </c>
      <c r="C43" s="12">
        <v>443</v>
      </c>
      <c r="D43" s="8">
        <v>432</v>
      </c>
      <c r="E43" s="9">
        <v>283</v>
      </c>
      <c r="F43" s="8">
        <v>332</v>
      </c>
      <c r="G43" s="8">
        <v>396</v>
      </c>
    </row>
    <row r="44" spans="1:7" ht="12.75">
      <c r="A44" s="27">
        <f t="shared" si="0"/>
        <v>33</v>
      </c>
      <c r="B44" s="11" t="s">
        <v>42</v>
      </c>
      <c r="C44" s="8">
        <v>0</v>
      </c>
      <c r="D44" s="8">
        <v>0</v>
      </c>
      <c r="E44" s="9">
        <v>0</v>
      </c>
      <c r="F44" s="8">
        <v>101</v>
      </c>
      <c r="G44" s="8">
        <v>387</v>
      </c>
    </row>
    <row r="45" spans="1:7" ht="12.75">
      <c r="A45" s="27">
        <f t="shared" si="0"/>
        <v>34</v>
      </c>
      <c r="B45" s="11" t="s">
        <v>43</v>
      </c>
      <c r="C45" s="8">
        <v>0</v>
      </c>
      <c r="D45" s="8">
        <v>0</v>
      </c>
      <c r="E45" s="9">
        <v>300</v>
      </c>
      <c r="F45" s="8">
        <v>300</v>
      </c>
      <c r="G45" s="8">
        <v>300</v>
      </c>
    </row>
    <row r="46" spans="1:7" ht="12.75">
      <c r="A46" s="27">
        <f t="shared" si="0"/>
        <v>35</v>
      </c>
      <c r="B46" s="11" t="s">
        <v>44</v>
      </c>
      <c r="C46" s="12">
        <v>1919</v>
      </c>
      <c r="D46" s="8">
        <v>1256</v>
      </c>
      <c r="E46" s="9">
        <v>31</v>
      </c>
      <c r="F46" s="8">
        <v>206</v>
      </c>
      <c r="G46" s="8">
        <v>202</v>
      </c>
    </row>
    <row r="47" spans="1:7" ht="12.75">
      <c r="A47" s="27">
        <f t="shared" si="0"/>
        <v>36</v>
      </c>
      <c r="B47" s="7" t="s">
        <v>45</v>
      </c>
      <c r="C47" s="12">
        <v>1100</v>
      </c>
      <c r="D47" s="8">
        <v>1100</v>
      </c>
      <c r="E47" s="15" t="s">
        <v>46</v>
      </c>
      <c r="F47" s="8">
        <v>202</v>
      </c>
      <c r="G47" s="8">
        <v>66</v>
      </c>
    </row>
    <row r="48" spans="1:7" ht="12.75">
      <c r="A48" s="27">
        <f t="shared" si="0"/>
        <v>37</v>
      </c>
      <c r="B48" s="11" t="s">
        <v>47</v>
      </c>
      <c r="C48" s="12">
        <v>4600</v>
      </c>
      <c r="D48" s="8">
        <v>600</v>
      </c>
      <c r="E48" s="9">
        <v>610</v>
      </c>
      <c r="F48" s="8">
        <v>610</v>
      </c>
      <c r="G48" s="8">
        <v>18</v>
      </c>
    </row>
    <row r="49" spans="1:7" ht="12.75">
      <c r="A49" s="27">
        <f t="shared" si="0"/>
        <v>38</v>
      </c>
      <c r="B49" s="11" t="s">
        <v>48</v>
      </c>
      <c r="C49" s="8">
        <v>0</v>
      </c>
      <c r="D49" s="8">
        <v>0</v>
      </c>
      <c r="E49" s="9">
        <v>8</v>
      </c>
      <c r="F49" s="8">
        <v>325</v>
      </c>
      <c r="G49" s="8">
        <v>16</v>
      </c>
    </row>
    <row r="50" spans="1:7" ht="12.75">
      <c r="A50" s="27">
        <f t="shared" si="0"/>
        <v>39</v>
      </c>
      <c r="B50" s="11" t="s">
        <v>49</v>
      </c>
      <c r="C50" s="12">
        <v>1708</v>
      </c>
      <c r="D50" s="8">
        <v>1225</v>
      </c>
      <c r="E50" s="9">
        <v>827</v>
      </c>
      <c r="F50" s="8">
        <v>661</v>
      </c>
      <c r="G50" s="8">
        <v>15</v>
      </c>
    </row>
    <row r="51" spans="1:7" ht="12.75">
      <c r="A51" s="27">
        <f t="shared" si="0"/>
        <v>40</v>
      </c>
      <c r="B51" s="7" t="s">
        <v>50</v>
      </c>
      <c r="C51" s="8">
        <v>426890</v>
      </c>
      <c r="D51" s="8">
        <v>483034</v>
      </c>
      <c r="E51" s="9">
        <v>343261</v>
      </c>
      <c r="F51" s="8">
        <v>431692</v>
      </c>
      <c r="G51" s="8">
        <v>0</v>
      </c>
    </row>
    <row r="52" spans="1:7" ht="12.75">
      <c r="A52" s="27">
        <f t="shared" si="0"/>
        <v>41</v>
      </c>
      <c r="B52" s="11" t="s">
        <v>51</v>
      </c>
      <c r="C52" s="8">
        <v>730146</v>
      </c>
      <c r="D52" s="8">
        <v>656901</v>
      </c>
      <c r="E52" s="9">
        <v>738372</v>
      </c>
      <c r="F52" s="8">
        <v>163871</v>
      </c>
      <c r="G52" s="8">
        <v>0</v>
      </c>
    </row>
    <row r="53" spans="1:7" ht="12.75">
      <c r="A53" s="27">
        <f t="shared" si="0"/>
        <v>42</v>
      </c>
      <c r="B53" s="11" t="s">
        <v>52</v>
      </c>
      <c r="C53" s="12">
        <v>0</v>
      </c>
      <c r="D53" s="8">
        <v>0</v>
      </c>
      <c r="E53" s="9">
        <v>26565</v>
      </c>
      <c r="F53" s="8">
        <v>26565</v>
      </c>
      <c r="G53" s="8">
        <v>0</v>
      </c>
    </row>
    <row r="54" spans="1:7" ht="12.75">
      <c r="A54" s="27">
        <f t="shared" si="0"/>
        <v>43</v>
      </c>
      <c r="B54" s="11" t="s">
        <v>53</v>
      </c>
      <c r="C54" s="12">
        <v>0</v>
      </c>
      <c r="D54" s="8">
        <v>0</v>
      </c>
      <c r="E54" s="9">
        <v>0</v>
      </c>
      <c r="F54" s="8">
        <v>3</v>
      </c>
      <c r="G54" s="8">
        <v>0</v>
      </c>
    </row>
    <row r="55" spans="1:7" ht="12.75">
      <c r="A55" s="27">
        <f t="shared" si="0"/>
        <v>44</v>
      </c>
      <c r="B55" s="11" t="s">
        <v>54</v>
      </c>
      <c r="C55" s="12">
        <v>0</v>
      </c>
      <c r="D55" s="8">
        <v>0</v>
      </c>
      <c r="E55" s="9">
        <v>2005</v>
      </c>
      <c r="F55" s="8">
        <v>0</v>
      </c>
      <c r="G55" s="8">
        <v>0</v>
      </c>
    </row>
    <row r="56" spans="1:7" ht="12.75">
      <c r="A56" s="27">
        <f t="shared" si="0"/>
        <v>45</v>
      </c>
      <c r="B56" s="1" t="s">
        <v>55</v>
      </c>
      <c r="C56" s="12">
        <v>22</v>
      </c>
      <c r="D56" s="8">
        <v>255</v>
      </c>
      <c r="E56" s="9">
        <v>265</v>
      </c>
      <c r="F56" s="8">
        <v>0</v>
      </c>
      <c r="G56" s="8">
        <v>0</v>
      </c>
    </row>
    <row r="57" spans="1:7" ht="12.75">
      <c r="A57" s="27">
        <f t="shared" si="0"/>
        <v>46</v>
      </c>
      <c r="B57" s="1" t="s">
        <v>56</v>
      </c>
      <c r="C57" s="12">
        <v>200302</v>
      </c>
      <c r="D57" s="8">
        <v>194897</v>
      </c>
      <c r="E57" s="9">
        <v>7</v>
      </c>
      <c r="F57" s="8">
        <v>237</v>
      </c>
      <c r="G57" s="8">
        <v>0</v>
      </c>
    </row>
    <row r="58" spans="1:7" ht="12.75">
      <c r="A58" s="27">
        <f t="shared" si="0"/>
        <v>47</v>
      </c>
      <c r="B58" s="11" t="s">
        <v>57</v>
      </c>
      <c r="C58" s="8">
        <v>307637</v>
      </c>
      <c r="D58" s="8">
        <v>330178</v>
      </c>
      <c r="E58" s="15" t="s">
        <v>46</v>
      </c>
      <c r="F58" s="8">
        <v>0</v>
      </c>
      <c r="G58" s="8">
        <v>0</v>
      </c>
    </row>
    <row r="59" spans="1:7" ht="12.75">
      <c r="A59" s="27">
        <f t="shared" si="0"/>
        <v>48</v>
      </c>
      <c r="B59" s="11" t="s">
        <v>58</v>
      </c>
      <c r="C59" s="12">
        <v>19565</v>
      </c>
      <c r="D59" s="8">
        <v>20318</v>
      </c>
      <c r="E59" s="15" t="s">
        <v>46</v>
      </c>
      <c r="F59" s="8">
        <v>0</v>
      </c>
      <c r="G59" s="8">
        <v>0</v>
      </c>
    </row>
    <row r="60" spans="1:7" ht="12.75">
      <c r="A60" s="27">
        <f t="shared" si="0"/>
        <v>49</v>
      </c>
      <c r="B60" s="11" t="s">
        <v>59</v>
      </c>
      <c r="C60" s="12">
        <v>2510</v>
      </c>
      <c r="D60" s="8">
        <v>2210</v>
      </c>
      <c r="E60" s="15" t="s">
        <v>46</v>
      </c>
      <c r="F60" s="8">
        <v>0</v>
      </c>
      <c r="G60" s="8">
        <v>0</v>
      </c>
    </row>
    <row r="61" spans="1:7" ht="12.75">
      <c r="A61" s="27">
        <f t="shared" si="0"/>
        <v>50</v>
      </c>
      <c r="B61" s="14" t="s">
        <v>60</v>
      </c>
      <c r="C61" s="12">
        <v>43</v>
      </c>
      <c r="D61" s="8">
        <v>377</v>
      </c>
      <c r="E61" s="15" t="s">
        <v>46</v>
      </c>
      <c r="F61" s="8">
        <v>0</v>
      </c>
      <c r="G61" s="8">
        <v>0</v>
      </c>
    </row>
    <row r="62" spans="1:7" ht="12.75">
      <c r="A62" s="27">
        <f t="shared" si="0"/>
        <v>51</v>
      </c>
      <c r="B62" s="11" t="s">
        <v>61</v>
      </c>
      <c r="C62" s="12">
        <v>0</v>
      </c>
      <c r="D62" s="8">
        <v>50</v>
      </c>
      <c r="E62" s="15" t="s">
        <v>46</v>
      </c>
      <c r="F62" s="8">
        <v>0</v>
      </c>
      <c r="G62" s="8">
        <v>0</v>
      </c>
    </row>
    <row r="63" spans="1:7" ht="15">
      <c r="A63" s="27">
        <f t="shared" si="0"/>
        <v>52</v>
      </c>
      <c r="B63" s="11" t="s">
        <v>62</v>
      </c>
      <c r="C63" s="16">
        <v>15837</v>
      </c>
      <c r="D63" s="17">
        <v>0</v>
      </c>
      <c r="E63" s="18">
        <v>0</v>
      </c>
      <c r="F63" s="17">
        <v>0</v>
      </c>
      <c r="G63" s="17">
        <v>0</v>
      </c>
    </row>
    <row r="64" spans="1:7" ht="0.75" customHeight="1">
      <c r="A64" s="27" t="e">
        <f>+#REF!+1</f>
        <v>#REF!</v>
      </c>
      <c r="B64" s="11" t="s">
        <v>63</v>
      </c>
      <c r="C64" s="16">
        <v>0</v>
      </c>
      <c r="D64" s="8">
        <v>0</v>
      </c>
      <c r="E64" s="19"/>
      <c r="F64" s="8"/>
      <c r="G64" s="8"/>
    </row>
    <row r="65" spans="1:7" ht="12.75">
      <c r="A65" s="28"/>
      <c r="B65" s="2"/>
      <c r="C65" s="20">
        <f>SUM(C12:C64)</f>
        <v>5181945</v>
      </c>
      <c r="D65" s="20">
        <f>SUM(D12:D64)</f>
        <v>4825080</v>
      </c>
      <c r="E65" s="21">
        <f>SUM(E12:E64)</f>
        <v>3963528</v>
      </c>
      <c r="F65" s="20">
        <f>SUM(F12:F64)</f>
        <v>3278023</v>
      </c>
      <c r="G65" s="20">
        <f>SUM(G12:G64)</f>
        <v>3153916</v>
      </c>
    </row>
    <row r="66" spans="5:7" ht="12.75">
      <c r="E66" s="11"/>
      <c r="F66" s="22"/>
      <c r="G66" s="23"/>
    </row>
    <row r="67" spans="1:7" ht="15">
      <c r="A67" s="1" t="s">
        <v>64</v>
      </c>
      <c r="E67" s="11"/>
      <c r="F67" s="24"/>
      <c r="G67" s="23"/>
    </row>
    <row r="68" spans="1:7" ht="12.75">
      <c r="A68" s="1" t="s">
        <v>65</v>
      </c>
      <c r="E68" s="11"/>
      <c r="F68" s="25"/>
      <c r="G68" s="23"/>
    </row>
    <row r="69" spans="5:7" ht="12.75">
      <c r="E69" s="11"/>
      <c r="F69" s="11"/>
      <c r="G69" s="23"/>
    </row>
    <row r="70" spans="5:7" ht="12.75">
      <c r="E70" s="11"/>
      <c r="F70" s="11"/>
      <c r="G70" s="23"/>
    </row>
    <row r="71" spans="5:7" ht="12.75">
      <c r="E71" s="11"/>
      <c r="F71" s="11"/>
      <c r="G71" s="23"/>
    </row>
    <row r="72" spans="5:7" ht="12.75">
      <c r="E72" s="11"/>
      <c r="F72" s="11"/>
      <c r="G72" s="23"/>
    </row>
    <row r="73" spans="5:7" ht="12.75">
      <c r="E73" s="11"/>
      <c r="F73" s="11"/>
      <c r="G73" s="23"/>
    </row>
    <row r="74" ht="12.75">
      <c r="G74" s="23"/>
    </row>
    <row r="75" ht="12.75">
      <c r="G75" s="23"/>
    </row>
    <row r="76" ht="12.75">
      <c r="G76" s="23"/>
    </row>
  </sheetData>
  <sheetProtection/>
  <mergeCells count="3">
    <mergeCell ref="C10:G10"/>
    <mergeCell ref="B10:B11"/>
    <mergeCell ref="A10:A11"/>
  </mergeCells>
  <printOptions horizontalCentered="1" verticalCentered="1"/>
  <pageMargins left="0.75" right="0.75" top="1" bottom="1" header="0" footer="0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2017-06-16T16:23:02Z</dcterms:created>
  <dcterms:modified xsi:type="dcterms:W3CDTF">2017-06-16T16:23:05Z</dcterms:modified>
  <cp:category/>
  <cp:version/>
  <cp:contentType/>
  <cp:contentStatus/>
</cp:coreProperties>
</file>