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<sst xmlns="http://schemas.openxmlformats.org/spreadsheetml/2006/main" count="28" uniqueCount="28">
  <si>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CUADRO No. 30-A</t>
  </si>
  <si>
    <t>RESUMEN DE SALDOS DE CREDITOS LOCALES A</t>
  </si>
  <si>
    <t>SECTORES ECONOMICOS, SEGUN BANCA PRIVADA,</t>
  </si>
  <si>
    <t>PANAMEÑA Y EXTRANJERA</t>
  </si>
  <si>
    <t>(En millones de balboas)</t>
  </si>
  <si>
    <t>Sectores y</t>
  </si>
  <si>
    <t>Banca Privada</t>
  </si>
  <si>
    <t>Banca Panameña Privada</t>
  </si>
  <si>
    <t>Banca Extranjera</t>
  </si>
  <si>
    <t>Actividad</t>
  </si>
  <si>
    <t>TOTAL</t>
  </si>
  <si>
    <t>Sector Público</t>
  </si>
  <si>
    <t>Sector Privado</t>
  </si>
  <si>
    <t>Emp. Financieras y de Seg.</t>
  </si>
  <si>
    <t>Agricultura (1)</t>
  </si>
  <si>
    <t>Ganaderia</t>
  </si>
  <si>
    <t>Pesca</t>
  </si>
  <si>
    <t>Minas y Canteras</t>
  </si>
  <si>
    <t>Comercio (2)</t>
  </si>
  <si>
    <t>Industria</t>
  </si>
  <si>
    <t>Hipotecario</t>
  </si>
  <si>
    <t>Construcción (3)</t>
  </si>
  <si>
    <t>Consumo Personal</t>
  </si>
  <si>
    <t>Notas:</t>
  </si>
  <si>
    <t>(1) Incluye Sector Forestal.</t>
  </si>
  <si>
    <t>(2) Incluye Sector Turismo.</t>
  </si>
  <si>
    <t>(3) Se refiere a préstamos interinos.</t>
  </si>
  <si>
    <t>Fuente: Entidades Bancarias con Licencia General.</t>
  </si>
</sst>
</file>

<file path=xl/styles.xml><?xml version="1.0" encoding="utf-8"?>
<styleSheet xmlns="http://schemas.openxmlformats.org/spreadsheetml/2006/main">
  <numFmts count="1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7" fontId="2" fillId="0" borderId="10" xfId="0" applyNumberFormat="1" applyFont="1" applyBorder="1" applyAlignment="1">
      <alignment/>
    </xf>
    <xf numFmtId="17" fontId="2" fillId="0" borderId="11" xfId="0" applyNumberFormat="1" applyFont="1" applyBorder="1" applyAlignment="1">
      <alignment/>
    </xf>
    <xf numFmtId="17" fontId="2" fillId="0" borderId="10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/>
    </xf>
    <xf numFmtId="17" fontId="2" fillId="0" borderId="13" xfId="0" applyNumberFormat="1" applyFont="1" applyBorder="1" applyAlignment="1">
      <alignment/>
    </xf>
    <xf numFmtId="172" fontId="2" fillId="0" borderId="0" xfId="46" applyNumberFormat="1" applyFont="1" applyBorder="1" applyAlignment="1">
      <alignment/>
    </xf>
    <xf numFmtId="172" fontId="2" fillId="0" borderId="14" xfId="46" applyNumberFormat="1" applyFont="1" applyBorder="1" applyAlignment="1">
      <alignment/>
    </xf>
    <xf numFmtId="172" fontId="2" fillId="0" borderId="15" xfId="46" applyNumberFormat="1" applyFont="1" applyBorder="1" applyAlignment="1">
      <alignment/>
    </xf>
    <xf numFmtId="172" fontId="2" fillId="0" borderId="16" xfId="46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0" xfId="46" applyNumberFormat="1" applyFont="1" applyBorder="1" applyAlignment="1">
      <alignment/>
    </xf>
    <xf numFmtId="172" fontId="1" fillId="0" borderId="14" xfId="46" applyNumberFormat="1" applyFont="1" applyBorder="1" applyAlignment="1">
      <alignment/>
    </xf>
    <xf numFmtId="172" fontId="1" fillId="0" borderId="16" xfId="46" applyNumberFormat="1" applyFont="1" applyBorder="1" applyAlignment="1">
      <alignment/>
    </xf>
    <xf numFmtId="172" fontId="2" fillId="0" borderId="10" xfId="46" applyNumberFormat="1" applyFont="1" applyBorder="1" applyAlignment="1">
      <alignment/>
    </xf>
    <xf numFmtId="172" fontId="2" fillId="0" borderId="12" xfId="46" applyNumberFormat="1" applyFont="1" applyBorder="1" applyAlignment="1">
      <alignment/>
    </xf>
    <xf numFmtId="172" fontId="2" fillId="0" borderId="17" xfId="46" applyNumberFormat="1" applyFont="1" applyBorder="1" applyAlignment="1">
      <alignment/>
    </xf>
    <xf numFmtId="172" fontId="2" fillId="0" borderId="18" xfId="46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8" xfId="0" applyFont="1" applyBorder="1" applyAlignment="1">
      <alignment/>
    </xf>
    <xf numFmtId="17" fontId="2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95250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9.140625" style="1" customWidth="1"/>
    <col min="2" max="2" width="11.421875" style="1" hidden="1" customWidth="1"/>
    <col min="3" max="5" width="11.421875" style="1" customWidth="1"/>
    <col min="6" max="6" width="0.13671875" style="1" customWidth="1"/>
    <col min="7" max="9" width="11.421875" style="1" customWidth="1"/>
    <col min="10" max="10" width="11.421875" style="1" hidden="1" customWidth="1"/>
    <col min="11" max="18" width="11.421875" style="1" customWidth="1"/>
  </cols>
  <sheetData>
    <row r="1" spans="2:12" ht="11.25">
      <c r="B1" s="26"/>
      <c r="C1" s="26"/>
      <c r="D1" s="26"/>
      <c r="E1" s="26"/>
      <c r="F1" s="26"/>
      <c r="G1" s="26"/>
      <c r="H1" s="26" t="s">
        <v>0</v>
      </c>
      <c r="J1" s="26"/>
      <c r="K1" s="26"/>
      <c r="L1" s="26"/>
    </row>
    <row r="2" spans="2:12" ht="11.25">
      <c r="B2" s="26"/>
      <c r="C2" s="26"/>
      <c r="D2" s="26"/>
      <c r="E2" s="26"/>
      <c r="F2" s="26"/>
      <c r="G2" s="26"/>
      <c r="H2" s="26" t="s">
        <v>1</v>
      </c>
      <c r="J2" s="26"/>
      <c r="K2" s="26"/>
      <c r="L2" s="26"/>
    </row>
    <row r="3" spans="2:12" ht="11.25">
      <c r="B3" s="26"/>
      <c r="C3" s="26"/>
      <c r="D3" s="26"/>
      <c r="E3" s="26"/>
      <c r="F3" s="26"/>
      <c r="G3" s="26"/>
      <c r="H3" s="26" t="s">
        <v>2</v>
      </c>
      <c r="J3" s="26"/>
      <c r="K3" s="26"/>
      <c r="L3" s="26"/>
    </row>
    <row r="4" spans="2:12" ht="11.25">
      <c r="B4" s="26"/>
      <c r="C4" s="26"/>
      <c r="D4" s="26"/>
      <c r="E4" s="26"/>
      <c r="F4" s="26"/>
      <c r="G4" s="26"/>
      <c r="H4" s="26" t="s">
        <v>3</v>
      </c>
      <c r="J4" s="26"/>
      <c r="K4" s="26"/>
      <c r="L4" s="26"/>
    </row>
    <row r="5" spans="2:12" ht="11.25">
      <c r="B5" s="26"/>
      <c r="C5" s="26"/>
      <c r="D5" s="26"/>
      <c r="E5" s="26"/>
      <c r="F5" s="26"/>
      <c r="G5" s="26"/>
      <c r="H5" s="26" t="s">
        <v>4</v>
      </c>
      <c r="J5" s="26"/>
      <c r="K5" s="26"/>
      <c r="L5" s="26"/>
    </row>
    <row r="6" spans="1:12" ht="12.75">
      <c r="A6" s="2"/>
      <c r="B6" s="2"/>
      <c r="C6" s="2"/>
      <c r="D6" s="2"/>
      <c r="E6" s="3"/>
      <c r="F6" s="2"/>
      <c r="G6" s="2"/>
      <c r="H6" s="2"/>
      <c r="I6" s="3"/>
      <c r="J6" s="2"/>
      <c r="K6" s="2"/>
      <c r="L6" s="2"/>
    </row>
    <row r="7" spans="1:13" ht="12.75">
      <c r="A7" s="24" t="s">
        <v>5</v>
      </c>
      <c r="B7" s="27" t="s">
        <v>6</v>
      </c>
      <c r="C7" s="28"/>
      <c r="D7" s="28"/>
      <c r="E7" s="29"/>
      <c r="F7" s="27" t="s">
        <v>7</v>
      </c>
      <c r="G7" s="28"/>
      <c r="H7" s="28"/>
      <c r="I7" s="29"/>
      <c r="J7" s="27" t="s">
        <v>8</v>
      </c>
      <c r="K7" s="28"/>
      <c r="L7" s="28"/>
      <c r="M7" s="29"/>
    </row>
    <row r="8" spans="1:13" ht="12.75">
      <c r="A8" s="21" t="s">
        <v>9</v>
      </c>
      <c r="B8" s="8">
        <v>36495</v>
      </c>
      <c r="C8" s="4">
        <v>36861</v>
      </c>
      <c r="D8" s="5">
        <v>37226</v>
      </c>
      <c r="E8" s="6">
        <v>37591</v>
      </c>
      <c r="F8" s="7">
        <v>36495</v>
      </c>
      <c r="G8" s="8">
        <v>36861</v>
      </c>
      <c r="H8" s="5">
        <v>37226</v>
      </c>
      <c r="I8" s="6">
        <v>37591</v>
      </c>
      <c r="J8" s="4">
        <v>36495</v>
      </c>
      <c r="K8" s="8">
        <v>36861</v>
      </c>
      <c r="L8" s="4">
        <v>37226</v>
      </c>
      <c r="M8" s="25">
        <v>37591</v>
      </c>
    </row>
    <row r="9" spans="1:13" ht="12.75">
      <c r="A9" s="22"/>
      <c r="B9" s="10"/>
      <c r="C9" s="9"/>
      <c r="D9" s="9"/>
      <c r="E9" s="20"/>
      <c r="F9" s="9"/>
      <c r="G9" s="11"/>
      <c r="H9" s="9"/>
      <c r="I9" s="12"/>
      <c r="J9" s="9"/>
      <c r="K9" s="11"/>
      <c r="L9" s="9"/>
      <c r="M9" s="24"/>
    </row>
    <row r="10" spans="1:13" ht="12.75">
      <c r="A10" s="23" t="s">
        <v>10</v>
      </c>
      <c r="B10" s="15">
        <f aca="true" t="shared" si="0" ref="B10:M10">B11+B12</f>
        <v>9866</v>
      </c>
      <c r="C10" s="14">
        <f t="shared" si="0"/>
        <v>9686</v>
      </c>
      <c r="D10" s="14">
        <f t="shared" si="0"/>
        <v>10271</v>
      </c>
      <c r="E10" s="16">
        <f t="shared" si="0"/>
        <v>9302</v>
      </c>
      <c r="F10" s="14">
        <f t="shared" si="0"/>
        <v>6052</v>
      </c>
      <c r="G10" s="15">
        <f t="shared" si="0"/>
        <v>5868</v>
      </c>
      <c r="H10" s="14">
        <f t="shared" si="0"/>
        <v>5827</v>
      </c>
      <c r="I10" s="14">
        <f t="shared" si="0"/>
        <v>5615</v>
      </c>
      <c r="J10" s="14">
        <f t="shared" si="0"/>
        <v>3814</v>
      </c>
      <c r="K10" s="15">
        <f t="shared" si="0"/>
        <v>3818</v>
      </c>
      <c r="L10" s="14">
        <f t="shared" si="0"/>
        <v>4444</v>
      </c>
      <c r="M10" s="16">
        <f t="shared" si="0"/>
        <v>3687</v>
      </c>
    </row>
    <row r="11" spans="1:13" ht="12.75">
      <c r="A11" s="23" t="s">
        <v>11</v>
      </c>
      <c r="B11" s="15">
        <f>F11+J11</f>
        <v>16</v>
      </c>
      <c r="C11" s="14">
        <f>G11+K11</f>
        <v>15</v>
      </c>
      <c r="D11" s="14">
        <f>H11+L11</f>
        <v>7</v>
      </c>
      <c r="E11" s="16">
        <f>I11+M11</f>
        <v>9</v>
      </c>
      <c r="F11" s="14">
        <v>0</v>
      </c>
      <c r="G11" s="15">
        <v>0</v>
      </c>
      <c r="H11" s="14">
        <v>0</v>
      </c>
      <c r="I11" s="16">
        <v>0</v>
      </c>
      <c r="J11" s="14">
        <v>16</v>
      </c>
      <c r="K11" s="15">
        <v>15</v>
      </c>
      <c r="L11" s="14">
        <v>7</v>
      </c>
      <c r="M11" s="23">
        <v>9</v>
      </c>
    </row>
    <row r="12" spans="1:13" ht="12.75">
      <c r="A12" s="23" t="s">
        <v>12</v>
      </c>
      <c r="B12" s="15">
        <f>SUM(B14:B23)</f>
        <v>9850</v>
      </c>
      <c r="C12" s="14">
        <f>G12+K12</f>
        <v>9671</v>
      </c>
      <c r="D12" s="14">
        <f>H12+L12</f>
        <v>10264</v>
      </c>
      <c r="E12" s="16">
        <f>I12+M12</f>
        <v>9293</v>
      </c>
      <c r="F12" s="14">
        <f aca="true" t="shared" si="1" ref="F12:M12">SUM(F14:F23)</f>
        <v>6052</v>
      </c>
      <c r="G12" s="15">
        <f t="shared" si="1"/>
        <v>5868</v>
      </c>
      <c r="H12" s="14">
        <f t="shared" si="1"/>
        <v>5827</v>
      </c>
      <c r="I12" s="14">
        <f t="shared" si="1"/>
        <v>5615</v>
      </c>
      <c r="J12" s="14">
        <f t="shared" si="1"/>
        <v>3798</v>
      </c>
      <c r="K12" s="15">
        <f t="shared" si="1"/>
        <v>3803</v>
      </c>
      <c r="L12" s="14">
        <f t="shared" si="1"/>
        <v>4437</v>
      </c>
      <c r="M12" s="16">
        <f t="shared" si="1"/>
        <v>3678</v>
      </c>
    </row>
    <row r="13" spans="1:13" ht="12.75">
      <c r="A13" s="22"/>
      <c r="B13" s="10"/>
      <c r="C13" s="9"/>
      <c r="D13" s="9"/>
      <c r="E13" s="12"/>
      <c r="F13" s="9"/>
      <c r="G13" s="10"/>
      <c r="H13" s="9"/>
      <c r="I13" s="12"/>
      <c r="J13" s="9"/>
      <c r="K13" s="10"/>
      <c r="L13" s="9"/>
      <c r="M13" s="22"/>
    </row>
    <row r="14" spans="1:13" ht="12.75">
      <c r="A14" s="22" t="s">
        <v>13</v>
      </c>
      <c r="B14" s="10">
        <f aca="true" t="shared" si="2" ref="B14:F23">F14+J14</f>
        <v>1536</v>
      </c>
      <c r="C14" s="9">
        <f t="shared" si="2"/>
        <v>785</v>
      </c>
      <c r="D14" s="9">
        <f t="shared" si="2"/>
        <v>1054</v>
      </c>
      <c r="E14" s="12">
        <f t="shared" si="2"/>
        <v>799</v>
      </c>
      <c r="F14" s="9">
        <f t="shared" si="2"/>
        <v>768</v>
      </c>
      <c r="G14" s="10">
        <v>179</v>
      </c>
      <c r="H14" s="9">
        <v>155</v>
      </c>
      <c r="I14" s="12">
        <v>189</v>
      </c>
      <c r="J14" s="9">
        <v>768</v>
      </c>
      <c r="K14" s="10">
        <v>606</v>
      </c>
      <c r="L14" s="9">
        <v>899</v>
      </c>
      <c r="M14" s="12">
        <v>610</v>
      </c>
    </row>
    <row r="15" spans="1:13" ht="12.75">
      <c r="A15" s="22" t="s">
        <v>14</v>
      </c>
      <c r="B15" s="10">
        <f t="shared" si="2"/>
        <v>94</v>
      </c>
      <c r="C15" s="9">
        <f t="shared" si="2"/>
        <v>113</v>
      </c>
      <c r="D15" s="9">
        <f t="shared" si="2"/>
        <v>106</v>
      </c>
      <c r="E15" s="12">
        <f t="shared" si="2"/>
        <v>80</v>
      </c>
      <c r="F15" s="9">
        <v>76</v>
      </c>
      <c r="G15" s="10">
        <v>93</v>
      </c>
      <c r="H15" s="9">
        <v>90</v>
      </c>
      <c r="I15" s="12">
        <v>70</v>
      </c>
      <c r="J15" s="9">
        <v>18</v>
      </c>
      <c r="K15" s="10">
        <v>20</v>
      </c>
      <c r="L15" s="9">
        <v>16</v>
      </c>
      <c r="M15" s="12">
        <v>10</v>
      </c>
    </row>
    <row r="16" spans="1:13" ht="12.75">
      <c r="A16" s="22" t="s">
        <v>15</v>
      </c>
      <c r="B16" s="10">
        <f t="shared" si="2"/>
        <v>80</v>
      </c>
      <c r="C16" s="9">
        <f t="shared" si="2"/>
        <v>70</v>
      </c>
      <c r="D16" s="9">
        <f t="shared" si="2"/>
        <v>68</v>
      </c>
      <c r="E16" s="12">
        <f t="shared" si="2"/>
        <v>76</v>
      </c>
      <c r="F16" s="9">
        <v>52</v>
      </c>
      <c r="G16" s="10">
        <v>46</v>
      </c>
      <c r="H16" s="9">
        <v>43</v>
      </c>
      <c r="I16" s="12">
        <v>49</v>
      </c>
      <c r="J16" s="9">
        <v>28</v>
      </c>
      <c r="K16" s="10">
        <v>24</v>
      </c>
      <c r="L16" s="9">
        <v>25</v>
      </c>
      <c r="M16" s="12">
        <v>27</v>
      </c>
    </row>
    <row r="17" spans="1:13" ht="12.75">
      <c r="A17" s="22" t="s">
        <v>16</v>
      </c>
      <c r="B17" s="10">
        <f t="shared" si="2"/>
        <v>29</v>
      </c>
      <c r="C17" s="9">
        <f t="shared" si="2"/>
        <v>29</v>
      </c>
      <c r="D17" s="9">
        <f t="shared" si="2"/>
        <v>32</v>
      </c>
      <c r="E17" s="12">
        <f t="shared" si="2"/>
        <v>18</v>
      </c>
      <c r="F17" s="9">
        <v>20</v>
      </c>
      <c r="G17" s="10">
        <v>28</v>
      </c>
      <c r="H17" s="9">
        <v>31</v>
      </c>
      <c r="I17" s="12">
        <v>10</v>
      </c>
      <c r="J17" s="9">
        <v>9</v>
      </c>
      <c r="K17" s="10">
        <v>1</v>
      </c>
      <c r="L17" s="9">
        <v>1</v>
      </c>
      <c r="M17" s="12">
        <v>8</v>
      </c>
    </row>
    <row r="18" spans="1:13" ht="12.75">
      <c r="A18" s="22" t="s">
        <v>17</v>
      </c>
      <c r="B18" s="10">
        <f t="shared" si="2"/>
        <v>11</v>
      </c>
      <c r="C18" s="9">
        <f t="shared" si="2"/>
        <v>12</v>
      </c>
      <c r="D18" s="9">
        <f t="shared" si="2"/>
        <v>2</v>
      </c>
      <c r="E18" s="12">
        <f t="shared" si="2"/>
        <v>4</v>
      </c>
      <c r="F18" s="9">
        <v>0</v>
      </c>
      <c r="G18" s="10">
        <v>0</v>
      </c>
      <c r="H18" s="9">
        <v>0</v>
      </c>
      <c r="I18" s="12">
        <v>3</v>
      </c>
      <c r="J18" s="9">
        <v>11</v>
      </c>
      <c r="K18" s="10">
        <v>12</v>
      </c>
      <c r="L18" s="9">
        <v>2</v>
      </c>
      <c r="M18" s="12">
        <v>1</v>
      </c>
    </row>
    <row r="19" spans="1:13" ht="12.75">
      <c r="A19" s="22" t="s">
        <v>18</v>
      </c>
      <c r="B19" s="10">
        <f t="shared" si="2"/>
        <v>3655</v>
      </c>
      <c r="C19" s="9">
        <f t="shared" si="2"/>
        <v>3730</v>
      </c>
      <c r="D19" s="9">
        <f t="shared" si="2"/>
        <v>3703</v>
      </c>
      <c r="E19" s="12">
        <f t="shared" si="2"/>
        <v>3158</v>
      </c>
      <c r="F19" s="9">
        <v>2110</v>
      </c>
      <c r="G19" s="10">
        <v>2002</v>
      </c>
      <c r="H19" s="9">
        <v>1895</v>
      </c>
      <c r="I19" s="12">
        <f>1694+7</f>
        <v>1701</v>
      </c>
      <c r="J19" s="9">
        <v>1545</v>
      </c>
      <c r="K19" s="10">
        <v>1728</v>
      </c>
      <c r="L19" s="9">
        <v>1808</v>
      </c>
      <c r="M19" s="12">
        <v>1457</v>
      </c>
    </row>
    <row r="20" spans="1:13" ht="12.75">
      <c r="A20" s="22" t="s">
        <v>19</v>
      </c>
      <c r="B20" s="10">
        <f t="shared" si="2"/>
        <v>486</v>
      </c>
      <c r="C20" s="9">
        <f t="shared" si="2"/>
        <v>490</v>
      </c>
      <c r="D20" s="9">
        <f t="shared" si="2"/>
        <v>656</v>
      </c>
      <c r="E20" s="12">
        <f t="shared" si="2"/>
        <v>622</v>
      </c>
      <c r="F20" s="9">
        <v>122</v>
      </c>
      <c r="G20" s="10">
        <v>127</v>
      </c>
      <c r="H20" s="9">
        <v>117</v>
      </c>
      <c r="I20" s="12">
        <v>142</v>
      </c>
      <c r="J20" s="9">
        <v>364</v>
      </c>
      <c r="K20" s="10">
        <v>363</v>
      </c>
      <c r="L20" s="9">
        <v>539</v>
      </c>
      <c r="M20" s="12">
        <v>480</v>
      </c>
    </row>
    <row r="21" spans="1:13" ht="12.75">
      <c r="A21" s="22" t="s">
        <v>20</v>
      </c>
      <c r="B21" s="10">
        <f t="shared" si="2"/>
        <v>2051</v>
      </c>
      <c r="C21" s="9">
        <f t="shared" si="2"/>
        <v>2327</v>
      </c>
      <c r="D21" s="9">
        <f t="shared" si="2"/>
        <v>2366</v>
      </c>
      <c r="E21" s="12">
        <f t="shared" si="2"/>
        <v>2358</v>
      </c>
      <c r="F21" s="9">
        <v>1553</v>
      </c>
      <c r="G21" s="10">
        <v>1782</v>
      </c>
      <c r="H21" s="9">
        <v>1739</v>
      </c>
      <c r="I21" s="12">
        <v>1706</v>
      </c>
      <c r="J21" s="9">
        <v>498</v>
      </c>
      <c r="K21" s="10">
        <v>545</v>
      </c>
      <c r="L21" s="9">
        <v>627</v>
      </c>
      <c r="M21" s="12">
        <v>652</v>
      </c>
    </row>
    <row r="22" spans="1:13" ht="12.75">
      <c r="A22" s="22" t="s">
        <v>21</v>
      </c>
      <c r="B22" s="10">
        <f t="shared" si="2"/>
        <v>224</v>
      </c>
      <c r="C22" s="9">
        <f t="shared" si="2"/>
        <v>254</v>
      </c>
      <c r="D22" s="9">
        <f t="shared" si="2"/>
        <v>319</v>
      </c>
      <c r="E22" s="12">
        <f t="shared" si="2"/>
        <v>213</v>
      </c>
      <c r="F22" s="9">
        <v>148</v>
      </c>
      <c r="G22" s="10">
        <v>186</v>
      </c>
      <c r="H22" s="9">
        <v>253</v>
      </c>
      <c r="I22" s="12">
        <v>167</v>
      </c>
      <c r="J22" s="9">
        <v>76</v>
      </c>
      <c r="K22" s="10">
        <v>68</v>
      </c>
      <c r="L22" s="9">
        <v>66</v>
      </c>
      <c r="M22" s="12">
        <v>46</v>
      </c>
    </row>
    <row r="23" spans="1:13" ht="12.75">
      <c r="A23" s="21" t="s">
        <v>22</v>
      </c>
      <c r="B23" s="18">
        <f t="shared" si="2"/>
        <v>1684</v>
      </c>
      <c r="C23" s="17">
        <f t="shared" si="2"/>
        <v>1861</v>
      </c>
      <c r="D23" s="17">
        <f t="shared" si="2"/>
        <v>1958</v>
      </c>
      <c r="E23" s="19">
        <f t="shared" si="2"/>
        <v>1965</v>
      </c>
      <c r="F23" s="17">
        <v>1203</v>
      </c>
      <c r="G23" s="18">
        <v>1425</v>
      </c>
      <c r="H23" s="17">
        <v>1504</v>
      </c>
      <c r="I23" s="19">
        <f>1563+15</f>
        <v>1578</v>
      </c>
      <c r="J23" s="17">
        <v>481</v>
      </c>
      <c r="K23" s="18">
        <v>436</v>
      </c>
      <c r="L23" s="17">
        <v>454</v>
      </c>
      <c r="M23" s="19">
        <v>387</v>
      </c>
    </row>
    <row r="25" ht="12.75">
      <c r="A25" s="1" t="s">
        <v>23</v>
      </c>
    </row>
    <row r="26" ht="12.75">
      <c r="A26" s="1" t="s">
        <v>24</v>
      </c>
    </row>
    <row r="27" ht="12.75">
      <c r="A27" s="1" t="s">
        <v>25</v>
      </c>
    </row>
    <row r="28" spans="1:7" ht="12.75">
      <c r="A28" s="1" t="s">
        <v>26</v>
      </c>
      <c r="G28" s="13"/>
    </row>
    <row r="29" ht="12.75">
      <c r="A29" s="1" t="s">
        <v>27</v>
      </c>
    </row>
  </sheetData>
  <sheetProtection/>
  <mergeCells count="3">
    <mergeCell ref="B7:E7"/>
    <mergeCell ref="F7:I7"/>
    <mergeCell ref="J7:M7"/>
  </mergeCells>
  <printOptions horizontalCentered="1" vertic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2017-06-16T17:28:10Z</dcterms:created>
  <dcterms:modified xsi:type="dcterms:W3CDTF">2017-06-16T17:28:13Z</dcterms:modified>
  <cp:category/>
  <cp:version/>
  <cp:contentType/>
  <cp:contentStatus/>
</cp:coreProperties>
</file>