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tabRatio="412" activeTab="0"/>
  </bookViews>
  <sheets>
    <sheet name="Principales cuentas Est Result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<sst xmlns="http://schemas.openxmlformats.org/spreadsheetml/2006/main" count="37" uniqueCount="35">
  <si>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     Gastos Generales</t>
  </si>
  <si>
    <t xml:space="preserve">     Utilidad del Período</t>
  </si>
  <si>
    <t>Provisión por Cuentas Malas</t>
  </si>
  <si>
    <t>Utilidad antes de Provisiones</t>
  </si>
  <si>
    <t xml:space="preserve">     Otros Gastos</t>
  </si>
  <si>
    <t xml:space="preserve">     Gastos de Depreciación</t>
  </si>
  <si>
    <t xml:space="preserve">     Gastos Administrativos</t>
  </si>
  <si>
    <t>Egresos Generales</t>
  </si>
  <si>
    <t>Ingreso de Operaciones</t>
  </si>
  <si>
    <t xml:space="preserve">     Otros Ingresos</t>
  </si>
  <si>
    <t xml:space="preserve">     Operaciones con Divisas</t>
  </si>
  <si>
    <t xml:space="preserve">     Comisiones</t>
  </si>
  <si>
    <t>Otros Ingresos</t>
  </si>
  <si>
    <t>Ingreso Neto de Intereses</t>
  </si>
  <si>
    <t xml:space="preserve">     Intereses Pagados</t>
  </si>
  <si>
    <t>Egresos de Operaciones</t>
  </si>
  <si>
    <t xml:space="preserve">     Inversiones</t>
  </si>
  <si>
    <t xml:space="preserve">     Depósitos</t>
  </si>
  <si>
    <t xml:space="preserve">     Préstamos</t>
  </si>
  <si>
    <t>Ingreso por Intereses</t>
  </si>
  <si>
    <t xml:space="preserve">     Arrendamiento Financiero</t>
  </si>
  <si>
    <t xml:space="preserve">     Dividendos</t>
  </si>
  <si>
    <t>BANCA OFICIAL</t>
  </si>
  <si>
    <t>BANCA PRIVADA</t>
  </si>
  <si>
    <t>SISTEMA BANCARIO</t>
  </si>
  <si>
    <t>CENTRO BANCARIO</t>
  </si>
  <si>
    <t>BCA. PÑA. PRIVADA</t>
  </si>
  <si>
    <t>BCA. INTERNACIONAL</t>
  </si>
  <si>
    <t>PRINCIPALES CUENTAS DEL ESTADO DE RESULTADOS</t>
  </si>
  <si>
    <t>BCA. EXTRANJERA</t>
  </si>
  <si>
    <t>Bladex</t>
  </si>
  <si>
    <t>Consolid sin Bladex</t>
  </si>
  <si>
    <t>(En balboas)</t>
  </si>
  <si>
    <t>CUADRO No. 10</t>
  </si>
  <si>
    <t>DEL 1 DE ENERO AL 31 DE DICIEMBRE DE 2002 (p)</t>
  </si>
</sst>
</file>

<file path=xl/styles.xml><?xml version="1.0" encoding="utf-8"?>
<styleSheet xmlns="http://schemas.openxmlformats.org/spreadsheetml/2006/main">
  <numFmts count="1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_);_(&quot;B&quot;* \(#,##0\);_(&quot;B&quot;* &quot;-&quot;_);_(@_)"/>
    <numFmt numFmtId="173" formatCode="_(&quot;B&quot;* #,##0.00_);_(&quot;B&quot;* \(#,##0.00\);_(&quot;B&quot;* &quot;-&quot;??_);_(@_)"/>
    <numFmt numFmtId="174" formatCode="_(* #,##0_);_(* \(#,##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8"/>
      <name val="匠牥晩⁳†††††††††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174" fontId="1" fillId="0" borderId="15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74" fontId="1" fillId="0" borderId="15" xfId="46" applyNumberFormat="1" applyFont="1" applyBorder="1" applyAlignment="1">
      <alignment/>
    </xf>
    <xf numFmtId="0" fontId="2" fillId="0" borderId="14" xfId="0" applyFont="1" applyBorder="1" applyAlignment="1">
      <alignment/>
    </xf>
    <xf numFmtId="174" fontId="2" fillId="0" borderId="15" xfId="0" applyNumberFormat="1" applyFont="1" applyBorder="1" applyAlignment="1">
      <alignment/>
    </xf>
    <xf numFmtId="174" fontId="2" fillId="0" borderId="15" xfId="46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74" fontId="1" fillId="0" borderId="18" xfId="0" applyNumberFormat="1" applyFont="1" applyBorder="1" applyAlignment="1">
      <alignment/>
    </xf>
    <xf numFmtId="174" fontId="1" fillId="0" borderId="18" xfId="46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1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5" xfId="51" applyNumberFormat="1" applyFont="1" applyBorder="1">
      <alignment/>
      <protection/>
    </xf>
    <xf numFmtId="3" fontId="1" fillId="0" borderId="15" xfId="51" applyNumberFormat="1" applyFont="1" applyBorder="1">
      <alignment/>
      <protection/>
    </xf>
    <xf numFmtId="3" fontId="1" fillId="0" borderId="18" xfId="51" applyNumberFormat="1" applyFont="1" applyBorder="1">
      <alignment/>
      <protection/>
    </xf>
    <xf numFmtId="3" fontId="1" fillId="0" borderId="16" xfId="51" applyNumberFormat="1" applyFont="1" applyBorder="1">
      <alignment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4" fontId="1" fillId="0" borderId="14" xfId="46" applyNumberFormat="1" applyFont="1" applyBorder="1" applyAlignment="1">
      <alignment/>
    </xf>
    <xf numFmtId="174" fontId="2" fillId="0" borderId="14" xfId="46" applyNumberFormat="1" applyFont="1" applyBorder="1" applyAlignment="1">
      <alignment/>
    </xf>
    <xf numFmtId="174" fontId="1" fillId="0" borderId="17" xfId="46" applyNumberFormat="1" applyFont="1" applyBorder="1" applyAlignment="1">
      <alignment/>
    </xf>
    <xf numFmtId="3" fontId="1" fillId="0" borderId="19" xfId="51" applyNumberFormat="1" applyFont="1" applyBorder="1">
      <alignment/>
      <protection/>
    </xf>
    <xf numFmtId="3" fontId="2" fillId="0" borderId="20" xfId="51" applyNumberFormat="1" applyFont="1" applyBorder="1">
      <alignment/>
      <protection/>
    </xf>
    <xf numFmtId="3" fontId="1" fillId="0" borderId="20" xfId="51" applyNumberFormat="1" applyFont="1" applyBorder="1">
      <alignment/>
      <protection/>
    </xf>
    <xf numFmtId="3" fontId="1" fillId="0" borderId="21" xfId="51" applyNumberFormat="1" applyFont="1" applyBorder="1">
      <alignment/>
      <protection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3.8515625" style="1" bestFit="1" customWidth="1"/>
    <col min="2" max="2" width="15.57421875" style="1" bestFit="1" customWidth="1"/>
    <col min="3" max="3" width="16.57421875" style="1" customWidth="1"/>
    <col min="4" max="4" width="17.421875" style="1" bestFit="1" customWidth="1"/>
    <col min="5" max="5" width="15.421875" style="1" bestFit="1" customWidth="1"/>
    <col min="6" max="6" width="13.7109375" style="1" bestFit="1" customWidth="1"/>
    <col min="7" max="7" width="16.140625" style="1" customWidth="1"/>
    <col min="8" max="8" width="16.421875" style="1" customWidth="1"/>
    <col min="9" max="9" width="11.28125" style="1" hidden="1" customWidth="1"/>
    <col min="10" max="10" width="16.57421875" style="1" hidden="1" customWidth="1"/>
    <col min="11" max="12" width="12.00390625" style="1" bestFit="1" customWidth="1"/>
    <col min="13" max="16384" width="11.421875" style="1" customWidth="1"/>
  </cols>
  <sheetData>
    <row r="1" spans="1:8" ht="11.25">
      <c r="A1" s="32" t="s">
        <v>33</v>
      </c>
      <c r="B1" s="32"/>
      <c r="C1" s="32"/>
      <c r="D1" s="32"/>
      <c r="E1" s="32"/>
      <c r="F1" s="32"/>
      <c r="G1" s="32"/>
      <c r="H1" s="32"/>
    </row>
    <row r="2" spans="1:8" ht="11.25">
      <c r="A2" s="32" t="s">
        <v>28</v>
      </c>
      <c r="B2" s="32"/>
      <c r="C2" s="32"/>
      <c r="D2" s="32"/>
      <c r="E2" s="32"/>
      <c r="F2" s="32"/>
      <c r="G2" s="32"/>
      <c r="H2" s="32"/>
    </row>
    <row r="3" spans="1:8" ht="11.25">
      <c r="A3" s="33" t="s">
        <v>34</v>
      </c>
      <c r="B3" s="33"/>
      <c r="C3" s="33"/>
      <c r="D3" s="33"/>
      <c r="E3" s="33"/>
      <c r="F3" s="33"/>
      <c r="G3" s="33"/>
      <c r="H3" s="33"/>
    </row>
    <row r="4" spans="1:8" ht="11.25">
      <c r="A4" s="34" t="s">
        <v>32</v>
      </c>
      <c r="B4" s="34"/>
      <c r="C4" s="34"/>
      <c r="D4" s="34"/>
      <c r="E4" s="34"/>
      <c r="F4" s="34"/>
      <c r="G4" s="34"/>
      <c r="H4" s="34"/>
    </row>
    <row r="5" spans="1:8" ht="11.25">
      <c r="A5" s="24"/>
      <c r="B5" s="24"/>
      <c r="C5" s="24"/>
      <c r="D5" s="24"/>
      <c r="E5" s="24"/>
      <c r="F5" s="24"/>
      <c r="G5" s="24"/>
      <c r="H5" s="24"/>
    </row>
    <row r="6" ht="11.25"/>
    <row r="7" spans="1:10" ht="11.25">
      <c r="A7" s="2"/>
      <c r="B7" s="3" t="s">
        <v>25</v>
      </c>
      <c r="C7" s="3" t="s">
        <v>24</v>
      </c>
      <c r="D7" s="3" t="s">
        <v>27</v>
      </c>
      <c r="E7" s="3" t="s">
        <v>22</v>
      </c>
      <c r="F7" s="3" t="s">
        <v>23</v>
      </c>
      <c r="G7" s="4" t="s">
        <v>29</v>
      </c>
      <c r="H7" s="5" t="s">
        <v>26</v>
      </c>
      <c r="I7" s="3" t="s">
        <v>30</v>
      </c>
      <c r="J7" s="3" t="s">
        <v>31</v>
      </c>
    </row>
    <row r="8" spans="1:11" ht="11.25">
      <c r="A8" s="6" t="s">
        <v>19</v>
      </c>
      <c r="B8" s="7">
        <f>C8+D8</f>
        <v>2060285920.15</v>
      </c>
      <c r="C8" s="8">
        <f aca="true" t="shared" si="0" ref="C8:C31">F8+E8</f>
        <v>1699283720.28</v>
      </c>
      <c r="D8" s="22">
        <v>361002199.87000006</v>
      </c>
      <c r="E8" s="22">
        <v>266705130.20000002</v>
      </c>
      <c r="F8" s="9">
        <f aca="true" t="shared" si="1" ref="F8:F31">G8+H8</f>
        <v>1432578590.08</v>
      </c>
      <c r="G8" s="22">
        <v>607355639.0899999</v>
      </c>
      <c r="H8" s="28">
        <v>825222950.99</v>
      </c>
      <c r="I8" s="25">
        <v>114818878.16999999</v>
      </c>
      <c r="J8" s="7">
        <f aca="true" t="shared" si="2" ref="J8:J31">B8-I8</f>
        <v>1945467041.98</v>
      </c>
      <c r="K8" s="16"/>
    </row>
    <row r="9" spans="1:11" ht="11.25">
      <c r="A9" s="10" t="s">
        <v>18</v>
      </c>
      <c r="B9" s="11">
        <f aca="true" t="shared" si="3" ref="B9:B31">C9+D9</f>
        <v>1434786574.48</v>
      </c>
      <c r="C9" s="11">
        <f t="shared" si="0"/>
        <v>1228476486.45</v>
      </c>
      <c r="D9" s="19">
        <v>206310088.03</v>
      </c>
      <c r="E9" s="19">
        <v>161684714.64000002</v>
      </c>
      <c r="F9" s="12">
        <f t="shared" si="1"/>
        <v>1066791771.81</v>
      </c>
      <c r="G9" s="19">
        <v>493967399.27000004</v>
      </c>
      <c r="H9" s="29">
        <v>572824372.54</v>
      </c>
      <c r="I9" s="26">
        <v>94807813.05</v>
      </c>
      <c r="J9" s="11">
        <f t="shared" si="2"/>
        <v>1339978761.43</v>
      </c>
      <c r="K9" s="16"/>
    </row>
    <row r="10" spans="1:11" ht="11.25">
      <c r="A10" s="10" t="s">
        <v>17</v>
      </c>
      <c r="B10" s="11">
        <f t="shared" si="3"/>
        <v>201585143.91</v>
      </c>
      <c r="C10" s="11">
        <f t="shared" si="0"/>
        <v>138508108.1</v>
      </c>
      <c r="D10" s="19">
        <v>63077035.81</v>
      </c>
      <c r="E10" s="19">
        <v>34250347.07</v>
      </c>
      <c r="F10" s="12">
        <f t="shared" si="1"/>
        <v>104257761.03</v>
      </c>
      <c r="G10" s="19">
        <v>51050098.43000001</v>
      </c>
      <c r="H10" s="29">
        <v>53207662.599999994</v>
      </c>
      <c r="I10" s="26">
        <v>6728765.05</v>
      </c>
      <c r="J10" s="11">
        <f t="shared" si="2"/>
        <v>194856378.85999998</v>
      </c>
      <c r="K10" s="16"/>
    </row>
    <row r="11" spans="1:11" ht="11.25">
      <c r="A11" s="10" t="s">
        <v>16</v>
      </c>
      <c r="B11" s="11">
        <f t="shared" si="3"/>
        <v>362767994.78</v>
      </c>
      <c r="C11" s="11">
        <f t="shared" si="0"/>
        <v>275026114.97999996</v>
      </c>
      <c r="D11" s="19">
        <v>87741879.8</v>
      </c>
      <c r="E11" s="19">
        <v>23633546.520000003</v>
      </c>
      <c r="F11" s="12">
        <f t="shared" si="1"/>
        <v>251392568.45999998</v>
      </c>
      <c r="G11" s="19">
        <v>59066819.00999999</v>
      </c>
      <c r="H11" s="29">
        <v>192325749.45</v>
      </c>
      <c r="I11" s="26">
        <v>13282300.05</v>
      </c>
      <c r="J11" s="11">
        <f t="shared" si="2"/>
        <v>349485694.72999996</v>
      </c>
      <c r="K11" s="16"/>
    </row>
    <row r="12" spans="1:11" ht="11.25">
      <c r="A12" s="10" t="s">
        <v>20</v>
      </c>
      <c r="B12" s="11">
        <f t="shared" si="3"/>
        <v>5985851.91</v>
      </c>
      <c r="C12" s="11">
        <f t="shared" si="0"/>
        <v>3421596.7699999996</v>
      </c>
      <c r="D12" s="19">
        <v>2564255.14</v>
      </c>
      <c r="E12" s="19">
        <v>884162.49</v>
      </c>
      <c r="F12" s="12">
        <f t="shared" si="1"/>
        <v>2537434.28</v>
      </c>
      <c r="G12" s="19">
        <v>2458036.71</v>
      </c>
      <c r="H12" s="29">
        <v>79397.57</v>
      </c>
      <c r="I12" s="26">
        <v>0.01</v>
      </c>
      <c r="J12" s="11">
        <f t="shared" si="2"/>
        <v>5985851.9</v>
      </c>
      <c r="K12" s="16"/>
    </row>
    <row r="13" spans="1:11" ht="11.25">
      <c r="A13" s="10" t="s">
        <v>9</v>
      </c>
      <c r="B13" s="11">
        <f t="shared" si="3"/>
        <v>55160355.07000001</v>
      </c>
      <c r="C13" s="11">
        <f t="shared" si="0"/>
        <v>53851413.980000004</v>
      </c>
      <c r="D13" s="19">
        <v>1308941.09</v>
      </c>
      <c r="E13" s="19">
        <v>46252359.480000004</v>
      </c>
      <c r="F13" s="12">
        <f t="shared" si="1"/>
        <v>7599054.5</v>
      </c>
      <c r="G13" s="19">
        <v>813285.67</v>
      </c>
      <c r="H13" s="29">
        <v>6785768.83</v>
      </c>
      <c r="I13" s="26">
        <v>0.01</v>
      </c>
      <c r="J13" s="11">
        <f t="shared" si="2"/>
        <v>55160355.06000001</v>
      </c>
      <c r="K13" s="16"/>
    </row>
    <row r="14" spans="1:11" ht="11.25">
      <c r="A14" s="6" t="s">
        <v>15</v>
      </c>
      <c r="B14" s="7">
        <f t="shared" si="3"/>
        <v>1137895115.48</v>
      </c>
      <c r="C14" s="7">
        <f t="shared" si="0"/>
        <v>885841531.08</v>
      </c>
      <c r="D14" s="20">
        <v>252053584.39999998</v>
      </c>
      <c r="E14" s="20">
        <v>86377609.09000002</v>
      </c>
      <c r="F14" s="9">
        <f t="shared" si="1"/>
        <v>799463921.99</v>
      </c>
      <c r="G14" s="20">
        <v>306767228.82</v>
      </c>
      <c r="H14" s="30">
        <v>492696693.1700001</v>
      </c>
      <c r="I14" s="25">
        <v>74887016.1</v>
      </c>
      <c r="J14" s="7">
        <f t="shared" si="2"/>
        <v>1063008099.38</v>
      </c>
      <c r="K14" s="16"/>
    </row>
    <row r="15" spans="1:11" ht="11.25">
      <c r="A15" s="10" t="s">
        <v>14</v>
      </c>
      <c r="B15" s="11">
        <f t="shared" si="3"/>
        <v>1073807607.26</v>
      </c>
      <c r="C15" s="11">
        <f t="shared" si="0"/>
        <v>825315064.1500001</v>
      </c>
      <c r="D15" s="19">
        <v>248492543.10999998</v>
      </c>
      <c r="E15" s="19">
        <v>84769603.22999999</v>
      </c>
      <c r="F15" s="12">
        <f t="shared" si="1"/>
        <v>740545460.9200001</v>
      </c>
      <c r="G15" s="19">
        <v>297211715.87</v>
      </c>
      <c r="H15" s="29">
        <v>443333745.05</v>
      </c>
      <c r="I15" s="26">
        <v>73850387.05</v>
      </c>
      <c r="J15" s="11">
        <f t="shared" si="2"/>
        <v>999957220.21</v>
      </c>
      <c r="K15" s="16"/>
    </row>
    <row r="16" spans="1:11" ht="11.25">
      <c r="A16" s="10" t="s">
        <v>11</v>
      </c>
      <c r="B16" s="11">
        <f t="shared" si="3"/>
        <v>64087508.220000006</v>
      </c>
      <c r="C16" s="11">
        <f t="shared" si="0"/>
        <v>60526466.93000001</v>
      </c>
      <c r="D16" s="19">
        <v>3561041.29</v>
      </c>
      <c r="E16" s="19">
        <v>1608005.86</v>
      </c>
      <c r="F16" s="12">
        <f t="shared" si="1"/>
        <v>58918461.07000001</v>
      </c>
      <c r="G16" s="19">
        <v>9555512.95</v>
      </c>
      <c r="H16" s="29">
        <v>49362948.120000005</v>
      </c>
      <c r="I16" s="26">
        <v>1036629.05</v>
      </c>
      <c r="J16" s="11">
        <f t="shared" si="2"/>
        <v>63050879.17000001</v>
      </c>
      <c r="K16" s="16"/>
    </row>
    <row r="17" spans="1:11" ht="11.25">
      <c r="A17" s="6" t="s">
        <v>13</v>
      </c>
      <c r="B17" s="7">
        <f t="shared" si="3"/>
        <v>922390804.6700001</v>
      </c>
      <c r="C17" s="7">
        <f t="shared" si="0"/>
        <v>813442189.2</v>
      </c>
      <c r="D17" s="20">
        <v>108948615.47000001</v>
      </c>
      <c r="E17" s="20">
        <v>180327521.11</v>
      </c>
      <c r="F17" s="9">
        <f t="shared" si="1"/>
        <v>633114668.09</v>
      </c>
      <c r="G17" s="20">
        <v>300588410.27</v>
      </c>
      <c r="H17" s="30">
        <v>332526257.82000005</v>
      </c>
      <c r="I17" s="25">
        <v>39931862.06999999</v>
      </c>
      <c r="J17" s="7">
        <f t="shared" si="2"/>
        <v>882458942.6000001</v>
      </c>
      <c r="K17" s="16"/>
    </row>
    <row r="18" spans="1:11" ht="11.25">
      <c r="A18" s="6" t="s">
        <v>12</v>
      </c>
      <c r="B18" s="7">
        <f t="shared" si="3"/>
        <v>617665593.42</v>
      </c>
      <c r="C18" s="7">
        <f t="shared" si="0"/>
        <v>469745070.40999997</v>
      </c>
      <c r="D18" s="20">
        <v>147920523.01</v>
      </c>
      <c r="E18" s="20">
        <v>37355242.83</v>
      </c>
      <c r="F18" s="9">
        <f t="shared" si="1"/>
        <v>432389827.58</v>
      </c>
      <c r="G18" s="20">
        <v>254845179.02999997</v>
      </c>
      <c r="H18" s="30">
        <v>177544648.55</v>
      </c>
      <c r="I18" s="25">
        <v>8131344.119999999</v>
      </c>
      <c r="J18" s="7">
        <f t="shared" si="2"/>
        <v>609534249.3</v>
      </c>
      <c r="K18" s="16"/>
    </row>
    <row r="19" spans="1:11" ht="11.25">
      <c r="A19" s="10" t="s">
        <v>11</v>
      </c>
      <c r="B19" s="11">
        <f t="shared" si="3"/>
        <v>234830419.48000002</v>
      </c>
      <c r="C19" s="11">
        <f t="shared" si="0"/>
        <v>209088882.61</v>
      </c>
      <c r="D19" s="19">
        <v>25741536.87</v>
      </c>
      <c r="E19" s="19">
        <v>13876344.12</v>
      </c>
      <c r="F19" s="12">
        <f t="shared" si="1"/>
        <v>195212538.49</v>
      </c>
      <c r="G19" s="19">
        <v>88932133.60000001</v>
      </c>
      <c r="H19" s="29">
        <v>106280404.89000002</v>
      </c>
      <c r="I19" s="26">
        <v>6708499.05</v>
      </c>
      <c r="J19" s="11">
        <f t="shared" si="2"/>
        <v>228121920.43</v>
      </c>
      <c r="K19" s="16"/>
    </row>
    <row r="20" spans="1:11" ht="11.25">
      <c r="A20" s="10" t="s">
        <v>10</v>
      </c>
      <c r="B20" s="11">
        <f t="shared" si="3"/>
        <v>23104550.04</v>
      </c>
      <c r="C20" s="11">
        <f t="shared" si="0"/>
        <v>9973486.36</v>
      </c>
      <c r="D20" s="19">
        <v>13131063.679999998</v>
      </c>
      <c r="E20" s="19">
        <v>217808.76</v>
      </c>
      <c r="F20" s="12">
        <f t="shared" si="1"/>
        <v>9755677.6</v>
      </c>
      <c r="G20" s="19">
        <v>7711431.85</v>
      </c>
      <c r="H20" s="29">
        <v>2044245.75</v>
      </c>
      <c r="I20" s="26">
        <v>497845.05</v>
      </c>
      <c r="J20" s="11">
        <f t="shared" si="2"/>
        <v>22606704.99</v>
      </c>
      <c r="K20" s="16"/>
    </row>
    <row r="21" spans="1:11" ht="11.25">
      <c r="A21" s="10" t="s">
        <v>21</v>
      </c>
      <c r="B21" s="11">
        <f t="shared" si="3"/>
        <v>88782244.65</v>
      </c>
      <c r="C21" s="11">
        <f t="shared" si="0"/>
        <v>87711839.76</v>
      </c>
      <c r="D21" s="19">
        <v>1070404.89</v>
      </c>
      <c r="E21" s="19">
        <v>969972</v>
      </c>
      <c r="F21" s="12">
        <f t="shared" si="1"/>
        <v>86741867.76</v>
      </c>
      <c r="G21" s="19">
        <v>46244389.46</v>
      </c>
      <c r="H21" s="29">
        <v>40497478.300000004</v>
      </c>
      <c r="I21" s="26">
        <v>0.01</v>
      </c>
      <c r="J21" s="11">
        <f t="shared" si="2"/>
        <v>88782244.64</v>
      </c>
      <c r="K21" s="16"/>
    </row>
    <row r="22" spans="1:11" ht="11.25">
      <c r="A22" s="10" t="s">
        <v>9</v>
      </c>
      <c r="B22" s="11">
        <f t="shared" si="3"/>
        <v>270948379.25</v>
      </c>
      <c r="C22" s="11">
        <f t="shared" si="0"/>
        <v>162970861.67999998</v>
      </c>
      <c r="D22" s="19">
        <v>107977517.57000001</v>
      </c>
      <c r="E22" s="19">
        <v>22291117.95</v>
      </c>
      <c r="F22" s="12">
        <f t="shared" si="1"/>
        <v>140679743.73</v>
      </c>
      <c r="G22" s="19">
        <v>111957224.11999999</v>
      </c>
      <c r="H22" s="29">
        <v>28722519.610000003</v>
      </c>
      <c r="I22" s="26">
        <v>925000.01</v>
      </c>
      <c r="J22" s="11">
        <f t="shared" si="2"/>
        <v>270023379.24</v>
      </c>
      <c r="K22" s="16"/>
    </row>
    <row r="23" spans="1:11" ht="11.25">
      <c r="A23" s="6" t="s">
        <v>8</v>
      </c>
      <c r="B23" s="7">
        <f t="shared" si="3"/>
        <v>1540056398.09</v>
      </c>
      <c r="C23" s="7">
        <f t="shared" si="0"/>
        <v>1283187259.61</v>
      </c>
      <c r="D23" s="20">
        <v>256869138.48000002</v>
      </c>
      <c r="E23" s="20">
        <v>217682763.94</v>
      </c>
      <c r="F23" s="9">
        <f t="shared" si="1"/>
        <v>1065504495.67</v>
      </c>
      <c r="G23" s="20">
        <v>555433589.3</v>
      </c>
      <c r="H23" s="30">
        <v>510070906.37</v>
      </c>
      <c r="I23" s="25">
        <v>48063206.18999999</v>
      </c>
      <c r="J23" s="7">
        <f t="shared" si="2"/>
        <v>1491993191.8999999</v>
      </c>
      <c r="K23" s="16"/>
    </row>
    <row r="24" spans="1:11" ht="11.25">
      <c r="A24" s="6" t="s">
        <v>7</v>
      </c>
      <c r="B24" s="7">
        <f t="shared" si="3"/>
        <v>767726932.95</v>
      </c>
      <c r="C24" s="7">
        <f t="shared" si="0"/>
        <v>642381783.87</v>
      </c>
      <c r="D24" s="20">
        <v>125345149.08000001</v>
      </c>
      <c r="E24" s="20">
        <v>85042235</v>
      </c>
      <c r="F24" s="9">
        <f t="shared" si="1"/>
        <v>557339548.87</v>
      </c>
      <c r="G24" s="20">
        <v>317054176.24</v>
      </c>
      <c r="H24" s="30">
        <v>240285372.63</v>
      </c>
      <c r="I24" s="25">
        <v>69085140.2</v>
      </c>
      <c r="J24" s="7">
        <f t="shared" si="2"/>
        <v>698641792.75</v>
      </c>
      <c r="K24" s="16"/>
    </row>
    <row r="25" spans="1:11" ht="11.25">
      <c r="A25" s="10" t="s">
        <v>6</v>
      </c>
      <c r="B25" s="11">
        <f t="shared" si="3"/>
        <v>325159418.40999997</v>
      </c>
      <c r="C25" s="11">
        <f t="shared" si="0"/>
        <v>290513949.84</v>
      </c>
      <c r="D25" s="19">
        <v>34645468.57</v>
      </c>
      <c r="E25" s="19">
        <v>41665848.059999995</v>
      </c>
      <c r="F25" s="12">
        <f t="shared" si="1"/>
        <v>248848101.78</v>
      </c>
      <c r="G25" s="19">
        <v>130625251.72</v>
      </c>
      <c r="H25" s="29">
        <v>118222850.06</v>
      </c>
      <c r="I25" s="26">
        <v>8519635.05</v>
      </c>
      <c r="J25" s="11">
        <f t="shared" si="2"/>
        <v>316639783.35999995</v>
      </c>
      <c r="K25" s="16"/>
    </row>
    <row r="26" spans="1:11" ht="11.25">
      <c r="A26" s="10" t="s">
        <v>0</v>
      </c>
      <c r="B26" s="11">
        <f t="shared" si="3"/>
        <v>130410517.99999999</v>
      </c>
      <c r="C26" s="11">
        <f t="shared" si="0"/>
        <v>118454429.72999999</v>
      </c>
      <c r="D26" s="19">
        <v>11956088.27</v>
      </c>
      <c r="E26" s="19">
        <v>16727521.620000001</v>
      </c>
      <c r="F26" s="12">
        <f t="shared" si="1"/>
        <v>101726908.10999998</v>
      </c>
      <c r="G26" s="19">
        <v>56964076.67999999</v>
      </c>
      <c r="H26" s="29">
        <v>44762831.43</v>
      </c>
      <c r="I26" s="26">
        <v>2219288.05</v>
      </c>
      <c r="J26" s="11">
        <f t="shared" si="2"/>
        <v>128191229.94999999</v>
      </c>
      <c r="K26" s="16"/>
    </row>
    <row r="27" spans="1:11" ht="11.25">
      <c r="A27" s="10" t="s">
        <v>5</v>
      </c>
      <c r="B27" s="11">
        <f t="shared" si="3"/>
        <v>56384558.19</v>
      </c>
      <c r="C27" s="11">
        <f t="shared" si="0"/>
        <v>50183155.58</v>
      </c>
      <c r="D27" s="19">
        <v>6201402.609999999</v>
      </c>
      <c r="E27" s="19">
        <v>8176018.69</v>
      </c>
      <c r="F27" s="12">
        <f t="shared" si="1"/>
        <v>42007136.89</v>
      </c>
      <c r="G27" s="19">
        <v>13725284.64</v>
      </c>
      <c r="H27" s="29">
        <v>28281852.249999996</v>
      </c>
      <c r="I27" s="26">
        <v>883151.05</v>
      </c>
      <c r="J27" s="11">
        <f t="shared" si="2"/>
        <v>55501407.14</v>
      </c>
      <c r="K27" s="16"/>
    </row>
    <row r="28" spans="1:11" ht="11.25">
      <c r="A28" s="10" t="s">
        <v>4</v>
      </c>
      <c r="B28" s="11">
        <f t="shared" si="3"/>
        <v>255772438.35000002</v>
      </c>
      <c r="C28" s="11">
        <f t="shared" si="0"/>
        <v>183230248.72</v>
      </c>
      <c r="D28" s="19">
        <v>72542189.63000001</v>
      </c>
      <c r="E28" s="19">
        <v>18472846.630000003</v>
      </c>
      <c r="F28" s="12">
        <f t="shared" si="1"/>
        <v>164757402.09</v>
      </c>
      <c r="G28" s="19">
        <v>115739563.2</v>
      </c>
      <c r="H28" s="29">
        <v>49017838.88999999</v>
      </c>
      <c r="I28" s="26">
        <v>57463066.05</v>
      </c>
      <c r="J28" s="11">
        <f t="shared" si="2"/>
        <v>198309372.3</v>
      </c>
      <c r="K28" s="16"/>
    </row>
    <row r="29" spans="1:11" ht="11.25">
      <c r="A29" s="6" t="s">
        <v>3</v>
      </c>
      <c r="B29" s="7">
        <f t="shared" si="3"/>
        <v>772329465.14</v>
      </c>
      <c r="C29" s="7">
        <f t="shared" si="0"/>
        <v>640805475.74</v>
      </c>
      <c r="D29" s="20">
        <v>131523989.39999999</v>
      </c>
      <c r="E29" s="20">
        <v>132640528.94</v>
      </c>
      <c r="F29" s="9">
        <f t="shared" si="1"/>
        <v>508164946.79999995</v>
      </c>
      <c r="G29" s="20">
        <v>238379413.05999997</v>
      </c>
      <c r="H29" s="30">
        <v>269785533.74</v>
      </c>
      <c r="I29" s="25">
        <v>-21021934.01</v>
      </c>
      <c r="J29" s="7">
        <f t="shared" si="2"/>
        <v>793351399.15</v>
      </c>
      <c r="K29" s="16"/>
    </row>
    <row r="30" spans="1:11" ht="11.25">
      <c r="A30" s="10" t="s">
        <v>2</v>
      </c>
      <c r="B30" s="11">
        <f t="shared" si="3"/>
        <v>552376779.83</v>
      </c>
      <c r="C30" s="11">
        <f t="shared" si="0"/>
        <v>515895301.4800001</v>
      </c>
      <c r="D30" s="19">
        <v>36481478.35000001</v>
      </c>
      <c r="E30" s="19">
        <v>21005247.990000002</v>
      </c>
      <c r="F30" s="12">
        <f t="shared" si="1"/>
        <v>494890053.49000007</v>
      </c>
      <c r="G30" s="19">
        <v>413729653.0400001</v>
      </c>
      <c r="H30" s="29">
        <v>81160400.45</v>
      </c>
      <c r="I30" s="26">
        <v>267270683.05</v>
      </c>
      <c r="J30" s="11">
        <f t="shared" si="2"/>
        <v>285106096.78000003</v>
      </c>
      <c r="K30" s="16"/>
    </row>
    <row r="31" spans="1:11" ht="11.25">
      <c r="A31" s="13" t="s">
        <v>1</v>
      </c>
      <c r="B31" s="14">
        <f t="shared" si="3"/>
        <v>219952685.31</v>
      </c>
      <c r="C31" s="14">
        <f t="shared" si="0"/>
        <v>124910174.25999999</v>
      </c>
      <c r="D31" s="21">
        <v>95042511.05</v>
      </c>
      <c r="E31" s="21">
        <v>111635280.94999999</v>
      </c>
      <c r="F31" s="15">
        <f t="shared" si="1"/>
        <v>13274893.310000002</v>
      </c>
      <c r="G31" s="21">
        <v>-175350239.98000002</v>
      </c>
      <c r="H31" s="31">
        <v>188625133.29000002</v>
      </c>
      <c r="I31" s="27">
        <v>-288292617.06</v>
      </c>
      <c r="J31" s="14">
        <f t="shared" si="2"/>
        <v>508245302.37</v>
      </c>
      <c r="K31" s="16"/>
    </row>
    <row r="32" ht="11.25">
      <c r="G32" s="17"/>
    </row>
    <row r="33" spans="1:8" ht="11.25">
      <c r="A33" s="23"/>
      <c r="G33" s="18"/>
      <c r="H33" s="16"/>
    </row>
  </sheetData>
  <sheetProtection/>
  <mergeCells count="4">
    <mergeCell ref="A1:H1"/>
    <mergeCell ref="A2:H2"/>
    <mergeCell ref="A3:H3"/>
    <mergeCell ref="A4:H4"/>
  </mergeCells>
  <printOptions horizontalCentered="1" verticalCentered="1"/>
  <pageMargins left="0.75" right="0.75" top="0.98425196850393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2017-06-16T17:09:46Z</dcterms:created>
  <dcterms:modified xsi:type="dcterms:W3CDTF">2017-06-16T17:09:49Z</dcterms:modified>
  <cp:category/>
  <cp:version/>
  <cp:contentType/>
  <cp:contentStatus/>
</cp:coreProperties>
</file>