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4500" activeTab="0"/>
  </bookViews>
  <sheets>
    <sheet name="Hoja de trabajo" sheetId="1" r:id="rId1"/>
  </sheets>
  <definedNames>
    <definedName name="_xlnm.Print_Titles" localSheetId="0">'Hoja de trabajo'!$2:$9</definedName>
  </definedNames>
  <calcPr fullCalcOnLoad="1"/>
</workbook>
</file>

<file path=xl/sharedStrings.xml><?xml version="1.0" encoding="utf-8"?>
<sst xmlns="http://schemas.openxmlformats.org/spreadsheetml/2006/main" count="63" uniqueCount="63">
  <si>
    <t>AL POR MAYOR</t>
  </si>
  <si>
    <t>Resto País</t>
  </si>
  <si>
    <t>Total</t>
  </si>
  <si>
    <t>Bancos</t>
  </si>
  <si>
    <t>AL POR</t>
  </si>
  <si>
    <t>MENOR</t>
  </si>
  <si>
    <t>(En miles de balboas)</t>
  </si>
  <si>
    <t>Préstamo</t>
  </si>
  <si>
    <t>Banco Nacional de Panamá</t>
  </si>
  <si>
    <t>Bancafé (Panamá), S.A.</t>
  </si>
  <si>
    <t>Citibank, N.A.</t>
  </si>
  <si>
    <t>The Bank of Nova Scotia</t>
  </si>
  <si>
    <t>Towerbank International, Inc.</t>
  </si>
  <si>
    <t>Bank of China</t>
  </si>
  <si>
    <t>Banque Sudameris</t>
  </si>
  <si>
    <t>Metrobank, S.A.</t>
  </si>
  <si>
    <t>Credicorp Bank, S.A.</t>
  </si>
  <si>
    <t>Global Bank Corporation</t>
  </si>
  <si>
    <t>Ponderación</t>
  </si>
  <si>
    <t>Local</t>
  </si>
  <si>
    <t>SALDO DE CREDITOS AL COMERCIO DEL SISTEMA BANCARIO NACIONAL</t>
  </si>
  <si>
    <t>Banco Trasatlántico, S.A.</t>
  </si>
  <si>
    <t>Banco Mercantil del Istmo, S.A.</t>
  </si>
  <si>
    <t>Banco Do Brasil, S.A.</t>
  </si>
  <si>
    <t>Bancolombia (Panamá), S.A.</t>
  </si>
  <si>
    <t>The Dai-Ichi Kangyo Bank, Ltd.</t>
  </si>
  <si>
    <t>TOTALES</t>
  </si>
  <si>
    <t>Caja de Ahorros</t>
  </si>
  <si>
    <t>Banco General, S.A.</t>
  </si>
  <si>
    <t>Banco Continental de Panamá, S.A.</t>
  </si>
  <si>
    <t>Banco de Bogotá, S.A.</t>
  </si>
  <si>
    <t>HSBC Bank USA</t>
  </si>
  <si>
    <t>Dresdner Bank Lateinamerika, A.G.</t>
  </si>
  <si>
    <t>The Bank of Tokyo Mitsubishi, Ltd.</t>
  </si>
  <si>
    <t>BankBoston National Association</t>
  </si>
  <si>
    <t>Banco Aliado, S.A.</t>
  </si>
  <si>
    <t>The Int. Commercial Bank of China</t>
  </si>
  <si>
    <t>Bank Leumi-Le Israel, B.M.</t>
  </si>
  <si>
    <t>Banco Bilbao Viscaya Argentaria</t>
  </si>
  <si>
    <t>Banco Panamericano, S.A.</t>
  </si>
  <si>
    <t>Banco Disa, S.A.</t>
  </si>
  <si>
    <t>Multicredit Bank, Inc.</t>
  </si>
  <si>
    <t>Banco Universal, S.A.</t>
  </si>
  <si>
    <t>Bac International Bank (Panamá)</t>
  </si>
  <si>
    <t>Banco Atlántico, S.A.</t>
  </si>
  <si>
    <t>Banco Uno, S.A.</t>
  </si>
  <si>
    <t>CUADRO No. 22</t>
  </si>
  <si>
    <t>Posición</t>
  </si>
  <si>
    <t>Banco Internacional de Panamá, S.A.</t>
  </si>
  <si>
    <t>Banco Panameño de la Vivienda, S.A.</t>
  </si>
  <si>
    <t>ZLC (1)</t>
  </si>
  <si>
    <t>Nota:</t>
  </si>
  <si>
    <t>(1)  ZLC: Zona Libre de Colón</t>
  </si>
  <si>
    <t>Crédito</t>
  </si>
  <si>
    <t>al Comercio</t>
  </si>
  <si>
    <t>Primer Banco del Istmo, S.A.</t>
  </si>
  <si>
    <t>BNP Paribas (Panamá), S.A.</t>
  </si>
  <si>
    <t>Banco Internacional de Costa Rica</t>
  </si>
  <si>
    <t>Lloyds TSB Bank, Plc</t>
  </si>
  <si>
    <t>Korea Exchange Bank, Limited</t>
  </si>
  <si>
    <t>Banco de Latinoamerica, S.A.</t>
  </si>
  <si>
    <t>MiBanco, S.A.</t>
  </si>
  <si>
    <t>AL 31 DE DICIEMBRE DE 2001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</si>
</sst>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&quot;#,##0_);\(&quot;B&quot;#,##0\)"/>
    <numFmt numFmtId="165" formatCode="&quot;B&quot;#,##0_);[Red]\(&quot;B&quot;#,##0\)"/>
    <numFmt numFmtId="166" formatCode="&quot;B&quot;#,##0.00_);\(&quot;B&quot;#,##0.00\)"/>
    <numFmt numFmtId="167" formatCode="&quot;B&quot;#,##0.00_);[Red]\(&quot;B&quot;#,##0.00\)"/>
    <numFmt numFmtId="168" formatCode="_(&quot;B&quot;* #,##0_);_(&quot;B&quot;* \(#,##0\);_(&quot;B&quot;* &quot;-&quot;_);_(@_)"/>
    <numFmt numFmtId="169" formatCode="_(* #,##0_);_(* \(#,##0\);_(* &quot;-&quot;_);_(@_)"/>
    <numFmt numFmtId="170" formatCode="_(&quot;B&quot;* #,##0.00_);_(&quot;B&quot;* \(#,##0.00\);_(&quot;B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0.0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87" fontId="1" fillId="0" borderId="1" xfId="15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9" fontId="1" fillId="0" borderId="1" xfId="19" applyFont="1" applyBorder="1" applyAlignment="1">
      <alignment/>
    </xf>
    <xf numFmtId="187" fontId="2" fillId="0" borderId="1" xfId="15" applyNumberFormat="1" applyFont="1" applyBorder="1" applyAlignment="1">
      <alignment/>
    </xf>
    <xf numFmtId="9" fontId="2" fillId="0" borderId="1" xfId="19" applyFont="1" applyBorder="1" applyAlignment="1">
      <alignment/>
    </xf>
    <xf numFmtId="0" fontId="1" fillId="0" borderId="0" xfId="0" applyFont="1" applyBorder="1" applyAlignment="1">
      <alignment horizontal="center"/>
    </xf>
    <xf numFmtId="187" fontId="1" fillId="0" borderId="0" xfId="15" applyNumberFormat="1" applyFont="1" applyBorder="1" applyAlignment="1">
      <alignment/>
    </xf>
    <xf numFmtId="0" fontId="1" fillId="0" borderId="6" xfId="0" applyFont="1" applyBorder="1" applyAlignment="1">
      <alignment/>
    </xf>
    <xf numFmtId="0" fontId="2" fillId="0" borderId="3" xfId="0" applyFont="1" applyBorder="1" applyAlignment="1">
      <alignment/>
    </xf>
    <xf numFmtId="188" fontId="1" fillId="0" borderId="0" xfId="19" applyNumberFormat="1" applyFont="1" applyBorder="1" applyAlignment="1">
      <alignment/>
    </xf>
    <xf numFmtId="187" fontId="1" fillId="0" borderId="0" xfId="0" applyNumberFormat="1" applyFont="1" applyBorder="1" applyAlignment="1">
      <alignment horizontal="center"/>
    </xf>
    <xf numFmtId="0" fontId="1" fillId="0" borderId="7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87" fontId="2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6" sqref="E16"/>
    </sheetView>
  </sheetViews>
  <sheetFormatPr defaultColWidth="11.421875" defaultRowHeight="12.75"/>
  <cols>
    <col min="1" max="1" width="8.28125" style="1" customWidth="1"/>
    <col min="2" max="2" width="30.421875" style="15" customWidth="1"/>
    <col min="3" max="3" width="9.8515625" style="15" bestFit="1" customWidth="1"/>
    <col min="4" max="4" width="10.421875" style="15" bestFit="1" customWidth="1"/>
    <col min="5" max="5" width="10.8515625" style="15" bestFit="1" customWidth="1"/>
    <col min="6" max="6" width="9.00390625" style="15" bestFit="1" customWidth="1"/>
    <col min="7" max="7" width="7.7109375" style="1" bestFit="1" customWidth="1"/>
    <col min="8" max="8" width="9.28125" style="1" bestFit="1" customWidth="1"/>
    <col min="9" max="9" width="9.00390625" style="1" bestFit="1" customWidth="1"/>
    <col min="10" max="10" width="12.8515625" style="1" customWidth="1"/>
    <col min="11" max="16384" width="11.421875" style="1" customWidth="1"/>
  </cols>
  <sheetData>
    <row r="1" spans="2:9" ht="11.25">
      <c r="B1" s="26"/>
      <c r="C1" s="26"/>
      <c r="D1" s="26"/>
      <c r="F1" s="26" t="s">
        <v>46</v>
      </c>
      <c r="G1" s="26"/>
      <c r="H1" s="26"/>
      <c r="I1" s="26"/>
    </row>
    <row r="2" spans="2:9" ht="11.25">
      <c r="B2" s="26"/>
      <c r="C2" s="26"/>
      <c r="D2" s="26"/>
      <c r="F2" s="26" t="s">
        <v>20</v>
      </c>
      <c r="G2" s="26"/>
      <c r="H2" s="26"/>
      <c r="I2" s="26"/>
    </row>
    <row r="3" spans="2:9" ht="11.25">
      <c r="B3" s="26"/>
      <c r="C3" s="26"/>
      <c r="D3" s="26"/>
      <c r="F3" s="26" t="s">
        <v>62</v>
      </c>
      <c r="G3" s="26"/>
      <c r="H3" s="26"/>
      <c r="I3" s="26"/>
    </row>
    <row r="4" spans="2:9" ht="11.25">
      <c r="B4" s="26"/>
      <c r="C4" s="26"/>
      <c r="D4" s="26"/>
      <c r="F4" s="26" t="s">
        <v>6</v>
      </c>
      <c r="G4" s="26"/>
      <c r="H4" s="26"/>
      <c r="I4" s="26"/>
    </row>
    <row r="5" spans="2:6" ht="11.25">
      <c r="B5" s="3"/>
      <c r="C5" s="3"/>
      <c r="D5" s="3"/>
      <c r="E5" s="3"/>
      <c r="F5" s="3"/>
    </row>
    <row r="6" spans="2:6" ht="11.25">
      <c r="B6" s="3"/>
      <c r="C6" s="3"/>
      <c r="D6" s="3"/>
      <c r="E6" s="3"/>
      <c r="F6" s="3"/>
    </row>
    <row r="7" spans="2:6" ht="11.25">
      <c r="B7" s="3"/>
      <c r="C7" s="3"/>
      <c r="D7" s="3"/>
      <c r="E7" s="3"/>
      <c r="F7" s="3"/>
    </row>
    <row r="8" spans="1:9" ht="11.25">
      <c r="A8" s="18" t="s">
        <v>47</v>
      </c>
      <c r="B8" s="4" t="s">
        <v>3</v>
      </c>
      <c r="C8" s="5" t="s">
        <v>7</v>
      </c>
      <c r="D8" s="6" t="s">
        <v>53</v>
      </c>
      <c r="E8" s="6"/>
      <c r="F8" s="27" t="s">
        <v>0</v>
      </c>
      <c r="G8" s="28"/>
      <c r="H8" s="29"/>
      <c r="I8" s="6" t="s">
        <v>4</v>
      </c>
    </row>
    <row r="9" spans="1:9" ht="11.25">
      <c r="A9" s="17"/>
      <c r="B9" s="8"/>
      <c r="C9" s="9" t="s">
        <v>19</v>
      </c>
      <c r="D9" s="10" t="s">
        <v>54</v>
      </c>
      <c r="E9" s="10" t="s">
        <v>18</v>
      </c>
      <c r="F9" s="11" t="s">
        <v>2</v>
      </c>
      <c r="G9" s="11" t="s">
        <v>50</v>
      </c>
      <c r="H9" s="7" t="s">
        <v>1</v>
      </c>
      <c r="I9" s="10" t="s">
        <v>5</v>
      </c>
    </row>
    <row r="10" spans="1:9" ht="19.5" customHeight="1">
      <c r="A10" s="23">
        <v>1</v>
      </c>
      <c r="B10" s="24" t="s">
        <v>38</v>
      </c>
      <c r="C10" s="2">
        <v>527290</v>
      </c>
      <c r="D10" s="2">
        <f aca="true" t="shared" si="0" ref="D10:D52">F10+I10</f>
        <v>325329</v>
      </c>
      <c r="E10" s="12">
        <f aca="true" t="shared" si="1" ref="E10:E52">D10/C10</f>
        <v>0.6169830643478921</v>
      </c>
      <c r="F10" s="2">
        <f aca="true" t="shared" si="2" ref="F10:F52">G10+H10</f>
        <v>245988</v>
      </c>
      <c r="G10" s="2">
        <v>0</v>
      </c>
      <c r="H10" s="2">
        <v>245988</v>
      </c>
      <c r="I10" s="2">
        <v>79341</v>
      </c>
    </row>
    <row r="11" spans="1:10" ht="11.25">
      <c r="A11" s="23">
        <v>2</v>
      </c>
      <c r="B11" s="24" t="s">
        <v>31</v>
      </c>
      <c r="C11" s="2">
        <v>839870</v>
      </c>
      <c r="D11" s="2">
        <f t="shared" si="0"/>
        <v>301733</v>
      </c>
      <c r="E11" s="12">
        <f t="shared" si="1"/>
        <v>0.3592615523831069</v>
      </c>
      <c r="F11" s="2">
        <f t="shared" si="2"/>
        <v>138035</v>
      </c>
      <c r="G11" s="2">
        <v>58676</v>
      </c>
      <c r="H11" s="2">
        <v>79359</v>
      </c>
      <c r="I11" s="2">
        <v>163698</v>
      </c>
      <c r="J11" s="19"/>
    </row>
    <row r="12" spans="1:9" ht="11.25">
      <c r="A12" s="23">
        <v>3</v>
      </c>
      <c r="B12" s="24" t="s">
        <v>28</v>
      </c>
      <c r="C12" s="2">
        <v>1325445</v>
      </c>
      <c r="D12" s="2">
        <f t="shared" si="0"/>
        <v>244929</v>
      </c>
      <c r="E12" s="12">
        <f t="shared" si="1"/>
        <v>0.18479001391985334</v>
      </c>
      <c r="F12" s="2">
        <f t="shared" si="2"/>
        <v>0</v>
      </c>
      <c r="G12" s="2">
        <v>0</v>
      </c>
      <c r="H12" s="2">
        <v>0</v>
      </c>
      <c r="I12" s="2">
        <v>244929</v>
      </c>
    </row>
    <row r="13" spans="1:9" ht="11.25">
      <c r="A13" s="23">
        <v>4</v>
      </c>
      <c r="B13" s="24" t="s">
        <v>55</v>
      </c>
      <c r="C13" s="2">
        <v>1450287</v>
      </c>
      <c r="D13" s="2">
        <f t="shared" si="0"/>
        <v>244097</v>
      </c>
      <c r="E13" s="12">
        <f t="shared" si="1"/>
        <v>0.16830944495813588</v>
      </c>
      <c r="F13" s="2">
        <f t="shared" si="2"/>
        <v>38301</v>
      </c>
      <c r="G13" s="2">
        <v>10101</v>
      </c>
      <c r="H13" s="2">
        <v>28200</v>
      </c>
      <c r="I13" s="2">
        <v>205796</v>
      </c>
    </row>
    <row r="14" spans="1:9" ht="11.25">
      <c r="A14" s="23">
        <v>5</v>
      </c>
      <c r="B14" s="24" t="s">
        <v>41</v>
      </c>
      <c r="C14" s="2">
        <v>286991</v>
      </c>
      <c r="D14" s="2">
        <f t="shared" si="0"/>
        <v>208387</v>
      </c>
      <c r="E14" s="12">
        <f t="shared" si="1"/>
        <v>0.7261098780101118</v>
      </c>
      <c r="F14" s="2">
        <f t="shared" si="2"/>
        <v>208387</v>
      </c>
      <c r="G14" s="2">
        <v>33370</v>
      </c>
      <c r="H14" s="2">
        <v>175017</v>
      </c>
      <c r="I14" s="2">
        <v>0</v>
      </c>
    </row>
    <row r="15" spans="1:9" ht="11.25">
      <c r="A15" s="23">
        <v>6</v>
      </c>
      <c r="B15" s="24" t="s">
        <v>22</v>
      </c>
      <c r="C15" s="2">
        <v>247988</v>
      </c>
      <c r="D15" s="2">
        <f t="shared" si="0"/>
        <v>206522</v>
      </c>
      <c r="E15" s="12">
        <f t="shared" si="1"/>
        <v>0.83279029630466</v>
      </c>
      <c r="F15" s="2">
        <f t="shared" si="2"/>
        <v>82983</v>
      </c>
      <c r="G15" s="2">
        <v>12340</v>
      </c>
      <c r="H15" s="2">
        <v>70643</v>
      </c>
      <c r="I15" s="2">
        <v>123539</v>
      </c>
    </row>
    <row r="16" spans="1:9" ht="11.25">
      <c r="A16" s="23">
        <v>7</v>
      </c>
      <c r="B16" s="24" t="s">
        <v>44</v>
      </c>
      <c r="C16" s="2">
        <v>282445</v>
      </c>
      <c r="D16" s="2">
        <f t="shared" si="0"/>
        <v>201249</v>
      </c>
      <c r="E16" s="12">
        <f t="shared" si="1"/>
        <v>0.7125245623041654</v>
      </c>
      <c r="F16" s="2">
        <f t="shared" si="2"/>
        <v>87993</v>
      </c>
      <c r="G16" s="2">
        <v>63750</v>
      </c>
      <c r="H16" s="2">
        <v>24243</v>
      </c>
      <c r="I16" s="2">
        <v>113256</v>
      </c>
    </row>
    <row r="17" spans="1:9" ht="11.25">
      <c r="A17" s="23">
        <v>8</v>
      </c>
      <c r="B17" s="24" t="s">
        <v>11</v>
      </c>
      <c r="C17" s="2">
        <v>318413</v>
      </c>
      <c r="D17" s="2">
        <f t="shared" si="0"/>
        <v>177576</v>
      </c>
      <c r="E17" s="12">
        <f>D17/C17</f>
        <v>0.557690797800341</v>
      </c>
      <c r="F17" s="2">
        <f t="shared" si="2"/>
        <v>94996</v>
      </c>
      <c r="G17" s="2">
        <v>30755</v>
      </c>
      <c r="H17" s="2">
        <v>64241</v>
      </c>
      <c r="I17" s="2">
        <v>82580</v>
      </c>
    </row>
    <row r="18" spans="1:9" ht="11.25">
      <c r="A18" s="23">
        <v>9</v>
      </c>
      <c r="B18" s="24" t="s">
        <v>10</v>
      </c>
      <c r="C18" s="2">
        <v>597947</v>
      </c>
      <c r="D18" s="2">
        <f t="shared" si="0"/>
        <v>171883</v>
      </c>
      <c r="E18" s="12">
        <f>D18/C18</f>
        <v>0.2874552426887333</v>
      </c>
      <c r="F18" s="2">
        <f t="shared" si="2"/>
        <v>51567</v>
      </c>
      <c r="G18" s="2">
        <v>25379</v>
      </c>
      <c r="H18" s="2">
        <v>26188</v>
      </c>
      <c r="I18" s="2">
        <v>120316</v>
      </c>
    </row>
    <row r="19" spans="1:9" ht="11.25">
      <c r="A19" s="23">
        <v>10</v>
      </c>
      <c r="B19" s="24" t="s">
        <v>29</v>
      </c>
      <c r="C19" s="2">
        <v>643415</v>
      </c>
      <c r="D19" s="2">
        <f t="shared" si="0"/>
        <v>154083</v>
      </c>
      <c r="E19" s="12">
        <f t="shared" si="1"/>
        <v>0.23947685397449547</v>
      </c>
      <c r="F19" s="2">
        <f t="shared" si="2"/>
        <v>46105</v>
      </c>
      <c r="G19" s="2">
        <v>3633</v>
      </c>
      <c r="H19" s="2">
        <v>42472</v>
      </c>
      <c r="I19" s="2">
        <v>107978</v>
      </c>
    </row>
    <row r="20" spans="1:9" ht="11.25">
      <c r="A20" s="23">
        <v>11</v>
      </c>
      <c r="B20" s="24" t="s">
        <v>17</v>
      </c>
      <c r="C20" s="2">
        <v>411195</v>
      </c>
      <c r="D20" s="2">
        <f t="shared" si="0"/>
        <v>132489</v>
      </c>
      <c r="E20" s="12">
        <f t="shared" si="1"/>
        <v>0.3222047933462226</v>
      </c>
      <c r="F20" s="2">
        <f t="shared" si="2"/>
        <v>132489</v>
      </c>
      <c r="G20" s="2">
        <v>0</v>
      </c>
      <c r="H20" s="2">
        <v>132489</v>
      </c>
      <c r="I20" s="2">
        <v>0</v>
      </c>
    </row>
    <row r="21" spans="1:9" ht="11.25">
      <c r="A21" s="23">
        <v>12</v>
      </c>
      <c r="B21" s="24" t="s">
        <v>60</v>
      </c>
      <c r="C21" s="2">
        <v>273278</v>
      </c>
      <c r="D21" s="2">
        <f t="shared" si="0"/>
        <v>127037</v>
      </c>
      <c r="E21" s="12">
        <f t="shared" si="1"/>
        <v>0.4648636187325727</v>
      </c>
      <c r="F21" s="2">
        <f t="shared" si="2"/>
        <v>127037</v>
      </c>
      <c r="G21" s="2">
        <v>18603</v>
      </c>
      <c r="H21" s="2">
        <v>108434</v>
      </c>
      <c r="I21" s="2">
        <v>0</v>
      </c>
    </row>
    <row r="22" spans="1:9" ht="11.25">
      <c r="A22" s="23">
        <v>13</v>
      </c>
      <c r="B22" s="24" t="s">
        <v>56</v>
      </c>
      <c r="C22" s="2">
        <v>185380</v>
      </c>
      <c r="D22" s="2">
        <f t="shared" si="0"/>
        <v>123322</v>
      </c>
      <c r="E22" s="12">
        <f t="shared" si="1"/>
        <v>0.6652389686050275</v>
      </c>
      <c r="F22" s="2">
        <f t="shared" si="2"/>
        <v>90972</v>
      </c>
      <c r="G22" s="2">
        <v>75204</v>
      </c>
      <c r="H22" s="2">
        <v>15768</v>
      </c>
      <c r="I22" s="2">
        <v>32350</v>
      </c>
    </row>
    <row r="23" spans="1:9" ht="11.25">
      <c r="A23" s="23">
        <v>14</v>
      </c>
      <c r="B23" s="24" t="s">
        <v>8</v>
      </c>
      <c r="C23" s="2">
        <v>1450795</v>
      </c>
      <c r="D23" s="2">
        <f>F23+I23</f>
        <v>109006</v>
      </c>
      <c r="E23" s="12">
        <f>D23/C23</f>
        <v>0.0751353568216047</v>
      </c>
      <c r="F23" s="2">
        <f t="shared" si="2"/>
        <v>8203</v>
      </c>
      <c r="G23" s="2">
        <v>8203</v>
      </c>
      <c r="H23" s="2">
        <v>0</v>
      </c>
      <c r="I23" s="2">
        <v>100803</v>
      </c>
    </row>
    <row r="24" spans="1:9" ht="11.25">
      <c r="A24" s="23">
        <v>15</v>
      </c>
      <c r="B24" s="24" t="s">
        <v>34</v>
      </c>
      <c r="C24" s="2">
        <v>302417</v>
      </c>
      <c r="D24" s="2">
        <f t="shared" si="0"/>
        <v>106196</v>
      </c>
      <c r="E24" s="12">
        <f t="shared" si="1"/>
        <v>0.35115750767979315</v>
      </c>
      <c r="F24" s="2">
        <f t="shared" si="2"/>
        <v>85586</v>
      </c>
      <c r="G24" s="2">
        <v>36740</v>
      </c>
      <c r="H24" s="2">
        <v>48846</v>
      </c>
      <c r="I24" s="2">
        <v>20610</v>
      </c>
    </row>
    <row r="25" spans="1:9" ht="11.25">
      <c r="A25" s="23">
        <v>16</v>
      </c>
      <c r="B25" s="24" t="s">
        <v>48</v>
      </c>
      <c r="C25" s="2">
        <v>271798</v>
      </c>
      <c r="D25" s="2">
        <f t="shared" si="0"/>
        <v>105449</v>
      </c>
      <c r="E25" s="12">
        <f>D25/C25</f>
        <v>0.38796827055386723</v>
      </c>
      <c r="F25" s="2">
        <f>G25+H25</f>
        <v>105449</v>
      </c>
      <c r="G25" s="2">
        <v>14618</v>
      </c>
      <c r="H25" s="2">
        <v>90831</v>
      </c>
      <c r="I25" s="2">
        <v>0</v>
      </c>
    </row>
    <row r="26" spans="1:9" ht="11.25">
      <c r="A26" s="23">
        <v>17</v>
      </c>
      <c r="B26" s="24" t="s">
        <v>39</v>
      </c>
      <c r="C26" s="2">
        <v>224511</v>
      </c>
      <c r="D26" s="2">
        <f t="shared" si="0"/>
        <v>96105</v>
      </c>
      <c r="E26" s="12">
        <f t="shared" si="1"/>
        <v>0.4280636583508158</v>
      </c>
      <c r="F26" s="2">
        <f t="shared" si="2"/>
        <v>96105</v>
      </c>
      <c r="G26" s="2">
        <v>27086</v>
      </c>
      <c r="H26" s="2">
        <v>69019</v>
      </c>
      <c r="I26" s="2">
        <v>0</v>
      </c>
    </row>
    <row r="27" spans="1:9" ht="11.25">
      <c r="A27" s="23">
        <v>18</v>
      </c>
      <c r="B27" s="24" t="s">
        <v>35</v>
      </c>
      <c r="C27" s="2">
        <v>127853</v>
      </c>
      <c r="D27" s="2">
        <f t="shared" si="0"/>
        <v>92085</v>
      </c>
      <c r="E27" s="12">
        <f t="shared" si="1"/>
        <v>0.7202412145198</v>
      </c>
      <c r="F27" s="2">
        <f t="shared" si="2"/>
        <v>92085</v>
      </c>
      <c r="G27" s="2">
        <v>56440</v>
      </c>
      <c r="H27" s="2">
        <v>35645</v>
      </c>
      <c r="I27" s="2">
        <v>0</v>
      </c>
    </row>
    <row r="28" spans="1:9" ht="11.25">
      <c r="A28" s="23">
        <v>19</v>
      </c>
      <c r="B28" s="24" t="s">
        <v>58</v>
      </c>
      <c r="C28" s="2">
        <v>135223</v>
      </c>
      <c r="D28" s="2">
        <f t="shared" si="0"/>
        <v>78583</v>
      </c>
      <c r="E28" s="12">
        <f t="shared" si="1"/>
        <v>0.5811363451483845</v>
      </c>
      <c r="F28" s="2">
        <f t="shared" si="2"/>
        <v>78583</v>
      </c>
      <c r="G28" s="2">
        <v>16218</v>
      </c>
      <c r="H28" s="2">
        <v>62365</v>
      </c>
      <c r="I28" s="2">
        <v>0</v>
      </c>
    </row>
    <row r="29" spans="1:9" ht="11.25">
      <c r="A29" s="23">
        <v>20</v>
      </c>
      <c r="B29" s="24" t="s">
        <v>12</v>
      </c>
      <c r="C29" s="2">
        <v>92563</v>
      </c>
      <c r="D29" s="2">
        <f t="shared" si="0"/>
        <v>70597</v>
      </c>
      <c r="E29" s="12">
        <f t="shared" si="1"/>
        <v>0.7626913561574279</v>
      </c>
      <c r="F29" s="2">
        <f t="shared" si="2"/>
        <v>70597</v>
      </c>
      <c r="G29" s="2">
        <v>25363</v>
      </c>
      <c r="H29" s="2">
        <v>45234</v>
      </c>
      <c r="I29" s="2">
        <v>0</v>
      </c>
    </row>
    <row r="30" spans="1:9" ht="11.25">
      <c r="A30" s="23">
        <v>21</v>
      </c>
      <c r="B30" s="24" t="s">
        <v>16</v>
      </c>
      <c r="C30" s="2">
        <v>188831</v>
      </c>
      <c r="D30" s="2">
        <f t="shared" si="0"/>
        <v>70362</v>
      </c>
      <c r="E30" s="12">
        <f t="shared" si="1"/>
        <v>0.37261890261662545</v>
      </c>
      <c r="F30" s="2">
        <f t="shared" si="2"/>
        <v>60596</v>
      </c>
      <c r="G30" s="2">
        <v>17406</v>
      </c>
      <c r="H30" s="2">
        <v>43190</v>
      </c>
      <c r="I30" s="2">
        <v>9766</v>
      </c>
    </row>
    <row r="31" spans="1:9" ht="11.25">
      <c r="A31" s="23">
        <v>22</v>
      </c>
      <c r="B31" s="24" t="s">
        <v>36</v>
      </c>
      <c r="C31" s="2">
        <v>97740</v>
      </c>
      <c r="D31" s="2">
        <f t="shared" si="0"/>
        <v>64711</v>
      </c>
      <c r="E31" s="12">
        <f t="shared" si="1"/>
        <v>0.6620728463269899</v>
      </c>
      <c r="F31" s="2">
        <f t="shared" si="2"/>
        <v>45784</v>
      </c>
      <c r="G31" s="2">
        <v>39800</v>
      </c>
      <c r="H31" s="2">
        <v>5984</v>
      </c>
      <c r="I31" s="2">
        <v>18927</v>
      </c>
    </row>
    <row r="32" spans="1:9" ht="11.25">
      <c r="A32" s="23">
        <v>23</v>
      </c>
      <c r="B32" s="24" t="s">
        <v>37</v>
      </c>
      <c r="C32" s="2">
        <v>74173</v>
      </c>
      <c r="D32" s="2">
        <f t="shared" si="0"/>
        <v>64397</v>
      </c>
      <c r="E32" s="12">
        <f t="shared" si="1"/>
        <v>0.8682000188747927</v>
      </c>
      <c r="F32" s="2">
        <f t="shared" si="2"/>
        <v>48413</v>
      </c>
      <c r="G32" s="2">
        <v>48413</v>
      </c>
      <c r="H32" s="2">
        <v>0</v>
      </c>
      <c r="I32" s="2">
        <v>15984</v>
      </c>
    </row>
    <row r="33" spans="1:9" ht="11.25">
      <c r="A33" s="23">
        <v>24</v>
      </c>
      <c r="B33" s="24" t="s">
        <v>40</v>
      </c>
      <c r="C33" s="2">
        <v>77524</v>
      </c>
      <c r="D33" s="2">
        <f t="shared" si="0"/>
        <v>55246</v>
      </c>
      <c r="E33" s="12">
        <f t="shared" si="1"/>
        <v>0.712630927196739</v>
      </c>
      <c r="F33" s="2">
        <f t="shared" si="2"/>
        <v>3027</v>
      </c>
      <c r="G33" s="2">
        <v>3027</v>
      </c>
      <c r="H33" s="2">
        <v>0</v>
      </c>
      <c r="I33" s="2">
        <v>52219</v>
      </c>
    </row>
    <row r="34" spans="1:9" ht="11.25">
      <c r="A34" s="23">
        <v>25</v>
      </c>
      <c r="B34" s="24" t="s">
        <v>27</v>
      </c>
      <c r="C34" s="2">
        <v>500231</v>
      </c>
      <c r="D34" s="2">
        <f t="shared" si="0"/>
        <v>48537</v>
      </c>
      <c r="E34" s="12">
        <f t="shared" si="1"/>
        <v>0.0970291725222947</v>
      </c>
      <c r="F34" s="2">
        <f t="shared" si="2"/>
        <v>0</v>
      </c>
      <c r="G34" s="2">
        <v>0</v>
      </c>
      <c r="H34" s="2">
        <v>0</v>
      </c>
      <c r="I34" s="2">
        <v>48537</v>
      </c>
    </row>
    <row r="35" spans="1:9" ht="11.25">
      <c r="A35" s="23">
        <v>26</v>
      </c>
      <c r="B35" s="24" t="s">
        <v>9</v>
      </c>
      <c r="C35" s="2">
        <v>103598</v>
      </c>
      <c r="D35" s="2">
        <f t="shared" si="0"/>
        <v>35257</v>
      </c>
      <c r="E35" s="12">
        <f t="shared" si="1"/>
        <v>0.34032510280121236</v>
      </c>
      <c r="F35" s="2">
        <f t="shared" si="2"/>
        <v>16905</v>
      </c>
      <c r="G35" s="2">
        <v>16905</v>
      </c>
      <c r="H35" s="2">
        <v>0</v>
      </c>
      <c r="I35" s="2">
        <v>18352</v>
      </c>
    </row>
    <row r="36" spans="1:9" ht="11.25">
      <c r="A36" s="23">
        <v>27</v>
      </c>
      <c r="B36" s="24" t="s">
        <v>57</v>
      </c>
      <c r="C36" s="2">
        <v>41642</v>
      </c>
      <c r="D36" s="2">
        <f t="shared" si="0"/>
        <v>31787</v>
      </c>
      <c r="E36" s="12">
        <f t="shared" si="1"/>
        <v>0.7633398972191537</v>
      </c>
      <c r="F36" s="2">
        <f t="shared" si="2"/>
        <v>31787</v>
      </c>
      <c r="G36" s="2">
        <v>0</v>
      </c>
      <c r="H36" s="2">
        <v>31787</v>
      </c>
      <c r="I36" s="2">
        <v>0</v>
      </c>
    </row>
    <row r="37" spans="1:9" ht="11.25">
      <c r="A37" s="23">
        <v>28</v>
      </c>
      <c r="B37" s="24" t="s">
        <v>43</v>
      </c>
      <c r="C37" s="2">
        <v>41936</v>
      </c>
      <c r="D37" s="2">
        <f t="shared" si="0"/>
        <v>30128</v>
      </c>
      <c r="E37" s="12">
        <f t="shared" si="1"/>
        <v>0.7184280808851583</v>
      </c>
      <c r="F37" s="2">
        <f t="shared" si="2"/>
        <v>30128</v>
      </c>
      <c r="G37" s="2">
        <v>0</v>
      </c>
      <c r="H37" s="2">
        <v>30128</v>
      </c>
      <c r="I37" s="13">
        <v>0</v>
      </c>
    </row>
    <row r="38" spans="1:9" ht="11.25">
      <c r="A38" s="23">
        <v>29</v>
      </c>
      <c r="B38" s="24" t="s">
        <v>15</v>
      </c>
      <c r="C38" s="2">
        <v>34575</v>
      </c>
      <c r="D38" s="2">
        <f t="shared" si="0"/>
        <v>29178</v>
      </c>
      <c r="E38" s="12">
        <f t="shared" si="1"/>
        <v>0.8439045553145337</v>
      </c>
      <c r="F38" s="2">
        <f t="shared" si="2"/>
        <v>29178</v>
      </c>
      <c r="G38" s="2">
        <v>0</v>
      </c>
      <c r="H38" s="2">
        <v>29178</v>
      </c>
      <c r="I38" s="2">
        <v>0</v>
      </c>
    </row>
    <row r="39" spans="1:9" ht="11.25">
      <c r="A39" s="23">
        <v>30</v>
      </c>
      <c r="B39" s="24" t="s">
        <v>21</v>
      </c>
      <c r="C39" s="2">
        <v>48819</v>
      </c>
      <c r="D39" s="2">
        <f t="shared" si="0"/>
        <v>28225</v>
      </c>
      <c r="E39" s="12">
        <f t="shared" si="1"/>
        <v>0.5781560458018394</v>
      </c>
      <c r="F39" s="2">
        <f t="shared" si="2"/>
        <v>28225</v>
      </c>
      <c r="G39" s="2">
        <v>0</v>
      </c>
      <c r="H39" s="2">
        <v>28225</v>
      </c>
      <c r="I39" s="2">
        <v>0</v>
      </c>
    </row>
    <row r="40" spans="1:9" ht="11.25">
      <c r="A40" s="23">
        <v>31</v>
      </c>
      <c r="B40" s="24" t="s">
        <v>32</v>
      </c>
      <c r="C40" s="2">
        <v>104196</v>
      </c>
      <c r="D40" s="2">
        <f t="shared" si="0"/>
        <v>24437</v>
      </c>
      <c r="E40" s="12">
        <f t="shared" si="1"/>
        <v>0.2345291565895044</v>
      </c>
      <c r="F40" s="2">
        <f t="shared" si="2"/>
        <v>5758</v>
      </c>
      <c r="G40" s="2">
        <v>5758</v>
      </c>
      <c r="H40" s="2">
        <v>0</v>
      </c>
      <c r="I40" s="2">
        <v>18679</v>
      </c>
    </row>
    <row r="41" spans="1:9" ht="11.25">
      <c r="A41" s="23">
        <v>32</v>
      </c>
      <c r="B41" s="24" t="s">
        <v>33</v>
      </c>
      <c r="C41" s="2">
        <v>23745</v>
      </c>
      <c r="D41" s="2">
        <f t="shared" si="0"/>
        <v>23745</v>
      </c>
      <c r="E41" s="12">
        <f t="shared" si="1"/>
        <v>1</v>
      </c>
      <c r="F41" s="2">
        <f t="shared" si="2"/>
        <v>23745</v>
      </c>
      <c r="G41" s="2">
        <v>0</v>
      </c>
      <c r="H41" s="2">
        <v>23745</v>
      </c>
      <c r="I41" s="2">
        <v>0</v>
      </c>
    </row>
    <row r="42" spans="1:9" ht="11.25">
      <c r="A42" s="23">
        <v>33</v>
      </c>
      <c r="B42" s="24" t="s">
        <v>42</v>
      </c>
      <c r="C42" s="2">
        <v>35482</v>
      </c>
      <c r="D42" s="2">
        <f t="shared" si="0"/>
        <v>20997</v>
      </c>
      <c r="E42" s="12">
        <f t="shared" si="1"/>
        <v>0.5917648385096669</v>
      </c>
      <c r="F42" s="2">
        <f t="shared" si="2"/>
        <v>20997</v>
      </c>
      <c r="G42" s="2">
        <v>0</v>
      </c>
      <c r="H42" s="2">
        <v>20997</v>
      </c>
      <c r="I42" s="2">
        <v>0</v>
      </c>
    </row>
    <row r="43" spans="1:9" ht="11.25">
      <c r="A43" s="23">
        <v>34</v>
      </c>
      <c r="B43" s="24" t="s">
        <v>59</v>
      </c>
      <c r="C43" s="2">
        <v>21278</v>
      </c>
      <c r="D43" s="2">
        <f t="shared" si="0"/>
        <v>20782</v>
      </c>
      <c r="E43" s="12">
        <f t="shared" si="1"/>
        <v>0.9766895384904596</v>
      </c>
      <c r="F43" s="2">
        <f t="shared" si="2"/>
        <v>20782</v>
      </c>
      <c r="G43" s="2">
        <v>7149</v>
      </c>
      <c r="H43" s="2">
        <v>13633</v>
      </c>
      <c r="I43" s="2">
        <v>0</v>
      </c>
    </row>
    <row r="44" spans="1:9" ht="11.25">
      <c r="A44" s="23">
        <v>35</v>
      </c>
      <c r="B44" s="24" t="s">
        <v>14</v>
      </c>
      <c r="C44" s="2">
        <v>21314</v>
      </c>
      <c r="D44" s="2">
        <f t="shared" si="0"/>
        <v>14862</v>
      </c>
      <c r="E44" s="12">
        <f t="shared" si="1"/>
        <v>0.6972881674017078</v>
      </c>
      <c r="F44" s="2">
        <f t="shared" si="2"/>
        <v>3151</v>
      </c>
      <c r="G44" s="2">
        <v>3151</v>
      </c>
      <c r="H44" s="2">
        <v>0</v>
      </c>
      <c r="I44" s="2">
        <v>11711</v>
      </c>
    </row>
    <row r="45" spans="1:9" ht="11.25">
      <c r="A45" s="23">
        <v>36</v>
      </c>
      <c r="B45" s="24" t="s">
        <v>49</v>
      </c>
      <c r="C45" s="2">
        <v>80776</v>
      </c>
      <c r="D45" s="2">
        <f t="shared" si="0"/>
        <v>8268</v>
      </c>
      <c r="E45" s="12">
        <f>D45/C45</f>
        <v>0.10235713578290581</v>
      </c>
      <c r="F45" s="2">
        <f t="shared" si="2"/>
        <v>0</v>
      </c>
      <c r="G45" s="2">
        <v>0</v>
      </c>
      <c r="H45" s="2">
        <v>0</v>
      </c>
      <c r="I45" s="2">
        <v>8268</v>
      </c>
    </row>
    <row r="46" spans="1:9" ht="11.25">
      <c r="A46" s="23">
        <v>37</v>
      </c>
      <c r="B46" s="24" t="s">
        <v>13</v>
      </c>
      <c r="C46" s="2">
        <v>5593</v>
      </c>
      <c r="D46" s="2">
        <f t="shared" si="0"/>
        <v>4119</v>
      </c>
      <c r="E46" s="12">
        <f>D46/C46</f>
        <v>0.7364562846415161</v>
      </c>
      <c r="F46" s="2">
        <f t="shared" si="2"/>
        <v>4119</v>
      </c>
      <c r="G46" s="2">
        <v>2475</v>
      </c>
      <c r="H46" s="2">
        <v>1644</v>
      </c>
      <c r="I46" s="2">
        <v>0</v>
      </c>
    </row>
    <row r="47" spans="1:9" ht="11.25">
      <c r="A47" s="23">
        <v>38</v>
      </c>
      <c r="B47" s="24" t="s">
        <v>25</v>
      </c>
      <c r="C47" s="2">
        <v>3096</v>
      </c>
      <c r="D47" s="2">
        <f t="shared" si="0"/>
        <v>3083</v>
      </c>
      <c r="E47" s="12">
        <f t="shared" si="1"/>
        <v>0.9958010335917312</v>
      </c>
      <c r="F47" s="2">
        <f t="shared" si="2"/>
        <v>3083</v>
      </c>
      <c r="G47" s="2">
        <v>0</v>
      </c>
      <c r="H47" s="2">
        <v>3083</v>
      </c>
      <c r="I47" s="2">
        <v>0</v>
      </c>
    </row>
    <row r="48" spans="1:9" ht="11.25">
      <c r="A48" s="23">
        <v>39</v>
      </c>
      <c r="B48" s="24" t="s">
        <v>30</v>
      </c>
      <c r="C48" s="2">
        <v>4139</v>
      </c>
      <c r="D48" s="2">
        <f t="shared" si="0"/>
        <v>1744</v>
      </c>
      <c r="E48" s="12">
        <f t="shared" si="1"/>
        <v>0.4213578158975598</v>
      </c>
      <c r="F48" s="2">
        <f t="shared" si="2"/>
        <v>1744</v>
      </c>
      <c r="G48" s="2">
        <v>0</v>
      </c>
      <c r="H48" s="2">
        <v>1744</v>
      </c>
      <c r="I48" s="2">
        <v>0</v>
      </c>
    </row>
    <row r="49" spans="1:9" ht="11.25">
      <c r="A49" s="23">
        <v>40</v>
      </c>
      <c r="B49" s="24" t="s">
        <v>45</v>
      </c>
      <c r="C49" s="2">
        <v>44814</v>
      </c>
      <c r="D49" s="2">
        <f t="shared" si="0"/>
        <v>1098</v>
      </c>
      <c r="E49" s="12">
        <f t="shared" si="1"/>
        <v>0.024501271923952336</v>
      </c>
      <c r="F49" s="2">
        <f t="shared" si="2"/>
        <v>0</v>
      </c>
      <c r="G49" s="2">
        <v>0</v>
      </c>
      <c r="H49" s="2">
        <v>0</v>
      </c>
      <c r="I49" s="2">
        <v>1098</v>
      </c>
    </row>
    <row r="50" spans="1:9" ht="11.25">
      <c r="A50" s="23">
        <v>41</v>
      </c>
      <c r="B50" s="24" t="s">
        <v>24</v>
      </c>
      <c r="C50" s="2">
        <v>974</v>
      </c>
      <c r="D50" s="2">
        <f t="shared" si="0"/>
        <v>686</v>
      </c>
      <c r="E50" s="12">
        <f t="shared" si="1"/>
        <v>0.704312114989733</v>
      </c>
      <c r="F50" s="2">
        <f t="shared" si="2"/>
        <v>0</v>
      </c>
      <c r="G50" s="2">
        <v>0</v>
      </c>
      <c r="H50" s="2">
        <v>0</v>
      </c>
      <c r="I50" s="2">
        <v>686</v>
      </c>
    </row>
    <row r="51" spans="1:9" ht="11.25">
      <c r="A51" s="23">
        <v>42</v>
      </c>
      <c r="B51" s="24" t="s">
        <v>61</v>
      </c>
      <c r="C51" s="2">
        <v>2041</v>
      </c>
      <c r="D51" s="2">
        <f t="shared" si="0"/>
        <v>660</v>
      </c>
      <c r="E51" s="12">
        <f t="shared" si="1"/>
        <v>0.32337089661930424</v>
      </c>
      <c r="F51" s="2">
        <f t="shared" si="2"/>
        <v>0</v>
      </c>
      <c r="G51" s="2">
        <v>0</v>
      </c>
      <c r="H51" s="2">
        <v>0</v>
      </c>
      <c r="I51" s="2">
        <v>660</v>
      </c>
    </row>
    <row r="52" spans="1:9" ht="11.25">
      <c r="A52" s="23">
        <v>43</v>
      </c>
      <c r="B52" s="24" t="s">
        <v>23</v>
      </c>
      <c r="C52" s="2">
        <v>366</v>
      </c>
      <c r="D52" s="2">
        <f t="shared" si="0"/>
        <v>353</v>
      </c>
      <c r="E52" s="12">
        <f t="shared" si="1"/>
        <v>0.9644808743169399</v>
      </c>
      <c r="F52" s="2">
        <f t="shared" si="2"/>
        <v>353</v>
      </c>
      <c r="G52" s="2">
        <v>0</v>
      </c>
      <c r="H52" s="2">
        <v>353</v>
      </c>
      <c r="I52" s="2">
        <v>0</v>
      </c>
    </row>
    <row r="53" spans="1:10" ht="11.25">
      <c r="A53" s="23"/>
      <c r="B53" s="22" t="s">
        <v>26</v>
      </c>
      <c r="C53" s="25">
        <f>SUM(C10:C52)</f>
        <v>11551987</v>
      </c>
      <c r="D53" s="13">
        <f>F53+I53</f>
        <v>3859319</v>
      </c>
      <c r="E53" s="14">
        <f>D53/C53</f>
        <v>0.3340826993659186</v>
      </c>
      <c r="F53" s="13">
        <f>G53+H53</f>
        <v>2259236</v>
      </c>
      <c r="G53" s="13">
        <f>SUM(G10:G52)</f>
        <v>660563</v>
      </c>
      <c r="H53" s="13">
        <f>SUM(H10:H52)</f>
        <v>1598673</v>
      </c>
      <c r="I53" s="13">
        <f>SUM(I10:I52)</f>
        <v>1600083</v>
      </c>
      <c r="J53" s="16"/>
    </row>
    <row r="54" spans="1:10" ht="11.25">
      <c r="A54" s="21"/>
      <c r="F54" s="20"/>
      <c r="J54" s="16"/>
    </row>
    <row r="55" spans="1:10" ht="11.25">
      <c r="A55" s="1" t="s">
        <v>51</v>
      </c>
      <c r="J55" s="16"/>
    </row>
    <row r="56" spans="1:10" ht="11.25">
      <c r="A56" s="1" t="s">
        <v>52</v>
      </c>
      <c r="J56" s="16"/>
    </row>
    <row r="57" ht="11.25">
      <c r="J57" s="16"/>
    </row>
    <row r="58" ht="11.25">
      <c r="J58" s="16"/>
    </row>
    <row r="59" ht="11.25">
      <c r="J59" s="16"/>
    </row>
  </sheetData>
  <sheetProtection password="CCA6" sheet="1" objects="1" scenarios="1"/>
  <mergeCells count="1">
    <mergeCell ref="F8:H8"/>
  </mergeCells>
  <printOptions horizontalCentered="1" verticalCentered="1"/>
  <pageMargins left="0.75" right="0.75" top="1" bottom="1" header="0" footer="0"/>
  <pageSetup horizontalDpi="300" verticalDpi="300" orientation="portrait" scale="90" r:id="rId3"/>
  <legacyDrawing r:id="rId2"/>
  <oleObjects>
    <oleObject progId="MSPhotoEd.3" shapeId="1332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2002-04-11T16:12:52Z</cp:lastPrinted>
  <dcterms:created xsi:type="dcterms:W3CDTF">1999-03-04T19:31:18Z</dcterms:created>
  <dcterms:modified xsi:type="dcterms:W3CDTF">2002-07-12T14:24:31Z</dcterms:modified>
  <cp:category/>
  <cp:version/>
  <cp:contentType/>
  <cp:contentStatus/>
</cp:coreProperties>
</file>